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91B420B4-917C-44A9-AB65-5345F75D37A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CO35" i="10"/>
  <c r="CO36" i="10" s="1"/>
  <c r="AM35" i="10"/>
  <c r="U35" i="10"/>
  <c r="U36" i="10" s="1"/>
  <c r="U37" i="10" s="1"/>
  <c r="C35" i="10"/>
  <c r="CO34" i="10"/>
  <c r="BW34" i="10"/>
  <c r="BW35" i="10" s="1"/>
  <c r="BW36" i="10" s="1"/>
  <c r="BW37" i="10" s="1"/>
  <c r="BW38" i="10" s="1"/>
  <c r="BW39" i="10" s="1"/>
  <c r="BW40" i="10" s="1"/>
  <c r="BW41" i="10" s="1"/>
  <c r="BW42" i="10" s="1"/>
  <c r="AM34" i="10"/>
  <c r="U34" i="10"/>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<sst xmlns="http://schemas.openxmlformats.org/spreadsheetml/2006/main" count="1197" uniqueCount="617">
  <si>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</si>
  <si>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</si>
  <si>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</si>
  <si>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</si>
  <si>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</si>
  <si>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</si>
  <si>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</si>
  <si>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</si>
  <si>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</si>
  <si>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</si>
  <si>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</si>
  <si>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</si>
  <si>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</si>
  <si>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</si>
  <si>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</si>
  <si>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</si>
  <si>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</si>
  <si>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</si>
  <si>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</si>
  <si>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</si>
  <si>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</si>
  <si>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</si>
  <si>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</si>
  <si>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</si>
  <si>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</si>
  <si>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</si>
  <si>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</si>
  <si>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</si>
  <si>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</si>
  <si>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</si>
  <si>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</si>
  <si>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</si>
  <si>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</si>
  <si>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</si>
  <si>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</si>
  <si>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</si>
  <si>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</si>
  <si>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</si>
  <si>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</si>
  <si>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</si>
  <si>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</si>
  <si>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</si>
  <si>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</si>
  <si>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</si>
  <si>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</si>
  <si>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</si>
  <si>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</si>
  <si>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</si>
  <si>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</si>
  <si>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</si>
  <si>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</si>
  <si>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</si>
  <si>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</si>
  <si>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</si>
  <si>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</si>
  <si>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</si>
  <si>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</si>
  <si>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</si>
  <si>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</si>
  <si>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</si>
  <si>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</si>
  <si>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</si>
  <si>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</si>
  <si>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</si>
  <si>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</si>
  <si>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</si>
  <si>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</si>
  <si>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</si>
  <si>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</si>
  <si>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</si>
  <si>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</si>
  <si>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</si>
  <si>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</si>
  <si>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</si>
  <si>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</si>
  <si>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</si>
  <si>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</si>
  <si>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</si>
  <si>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</si>
  <si>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</si>
  <si>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</si>
  <si>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</si>
  <si>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</si>
  <si>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</si>
  <si>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</si>
  <si>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</si>
  <si>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</si>
  <si>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</si>
  <si>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</si>
  <si>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</si>
  <si>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</si>
  <si>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</si>
  <si>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</si>
  <si>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</si>
  <si>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</si>
  <si>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</si>
  <si>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</si>
  <si>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</si>
  <si>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</si>
  <si>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</si>
  <si>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</si>
  <si>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</si>
  <si>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</si>
  <si>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</si>
  <si>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</si>
  <si>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</si>
  <si>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</si>
  <si>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</si>
  <si>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</si>
  <si>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</si>
  <si>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</si>
  <si>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</si>
  <si>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</si>
  <si>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</si>
  <si>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</si>
  <si>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</si>
  <si>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</si>
  <si>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</si>
  <si>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</si>
  <si>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</si>
  <si>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</si>
  <si>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</si>
  <si>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</si>
  <si>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</si>
  <si>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</si>
  <si>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</si>
  <si>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</si>
  <si>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</si>
  <si>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</si>
  <si>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</si>
  <si>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</si>
  <si>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</si>
  <si>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</si>
  <si>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</si>
  <si>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</si>
  <si>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</si>
  <si>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</si>
  <si>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</si>
  <si>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</si>
  <si>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</si>
  <si>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</si>
  <si>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</si>
  <si>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</si>
  <si>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</si>
  <si>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</si>
  <si>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</si>
  <si>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</si>
  <si>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</si>
  <si>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</si>
  <si>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</si>
  <si>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</si>
  <si>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</si>
  <si>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</si>
  <si>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</si>
  <si>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</si>
  <si>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</si>
  <si>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</si>
  <si>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</si>
  <si>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</si>
  <si>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</si>
  <si>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</si>
  <si>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</si>
  <si>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</si>
  <si>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</si>
  <si>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</si>
  <si>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</si>
  <si>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</si>
  <si>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</si>
  <si>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</si>
  <si>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</si>
  <si>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</si>
  <si>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</si>
  <si>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</si>
  <si>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</si>
  <si>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</si>
  <si>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</si>
  <si>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</si>
  <si>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</si>
  <si>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</si>
  <si>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</si>
  <si>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</si>
  <si>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</si>
  <si>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</si>
  <si>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</si>
  <si>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</si>
  <si>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</si>
  <si>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</si>
  <si>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</si>
  <si>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</si>
  <si>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</si>
  <si>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</si>
  <si>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</si>
  <si>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</si>
  <si>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</si>
  <si>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</si>
  <si>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</si>
  <si>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</si>
  <si>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</si>
  <si>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</si>
  <si>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</si>
  <si>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</si>
  <si>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</si>
  <si>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</si>
  <si>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</si>
  <si>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</si>
  <si>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</si>
  <si>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</si>
  <si>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</si>
  <si>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</si>
  <si>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</si>
  <si>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</si>
  <si>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</si>
  <si>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</si>
  <si>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</si>
  <si>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</si>
  <si>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</si>
  <si>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</si>
  <si>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</si>
  <si>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山口県阿武町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</si>
  <si>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</si>
  <si>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</si>
  <si>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</si>
  <si>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</si>
  <si>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</si>
  <si>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</si>
  <si>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</si>
  <si>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</si>
  <si>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</si>
  <si>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</si>
  <si>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</si>
  <si>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</si>
  <si>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</si>
  <si>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</si>
  <si>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</si>
  <si>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</si>
  <si>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</si>
  <si>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</si>
  <si>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</si>
  <si>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</si>
  <si>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</si>
  <si>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</si>
  <si>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</si>
  <si>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</si>
  <si>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</si>
  <si>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</si>
  <si>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</si>
  <si>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</si>
  <si>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</si>
  <si>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</si>
  <si>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</si>
  <si>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</si>
  <si>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</si>
  <si>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</si>
  <si>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</si>
  <si>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</si>
  <si>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</si>
  <si>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</si>
  <si>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</si>
  <si>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</si>
  <si>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</si>
  <si>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</si>
  <si>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</si>
  <si>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</si>
  <si>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</si>
  <si>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</si>
  <si>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</si>
  <si>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</si>
  <si>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</si>
  <si>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</si>
  <si>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</si>
  <si>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</si>
  <si>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</si>
  <si>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</si>
  <si>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</si>
  <si>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</si>
  <si>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</si>
  <si>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</si>
  <si>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</si>
  <si>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</si>
  <si>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</si>
  <si>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</si>
  <si>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</si>
  <si>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</si>
  <si>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</si>
  <si>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</si>
  <si>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</si>
  <si>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</si>
  <si>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</si>
  <si>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</si>
  <si>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</si>
  <si>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</si>
  <si>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</si>
  <si>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</si>
  <si>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</si>
  <si>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</si>
  <si>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</si>
  <si>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</si>
  <si>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</si>
  <si>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</si>
  <si>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</si>
  <si>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</si>
  <si>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</si>
  <si>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</si>
  <si>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</si>
  <si>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</si>
  <si>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</si>
  <si>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</si>
  <si>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</si>
  <si>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</si>
  <si>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</si>
  <si>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</si>
  <si>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</si>
  <si>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</si>
  <si>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</si>
  <si>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</si>
  <si>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</si>
  <si>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</si>
  <si>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</si>
  <si>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</si>
  <si>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</si>
  <si>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</si>
  <si>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</si>
  <si>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</si>
  <si>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</si>
  <si>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</si>
  <si>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</si>
  <si>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</si>
  <si>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</si>
  <si>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</si>
  <si>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</si>
  <si>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</si>
  <si>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</si>
  <si>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</si>
  <si>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</si>
  <si>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</si>
  <si>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</si>
  <si>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</si>
  <si>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</si>
  <si>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</si>
  <si>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</si>
  <si>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</si>
  <si>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</si>
  <si>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</si>
  <si>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</si>
  <si>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</si>
  <si>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</si>
  <si>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</si>
  <si>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</si>
  <si>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</si>
  <si>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</si>
  <si>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</si>
  <si>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</si>
  <si>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</si>
  <si>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</si>
  <si>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</si>
  <si>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</si>
  <si>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</si>
  <si>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</si>
  <si>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</si>
  <si>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</si>
  <si>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</si>
  <si>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</si>
  <si>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</si>
  <si>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</si>
  <si>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</si>
  <si>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</si>
  <si>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</si>
  <si>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</si>
  <si>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</si>
  <si>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</si>
  <si>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山口県阿武町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</si>
  <si>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</si>
  <si>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</si>
  <si>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</si>
  <si>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</si>
  <si>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</si>
  <si>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</si>
  <si>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</si>
  <si>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</si>
  <si>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</si>
  <si>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</si>
  <si>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</si>
  <si>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</si>
  <si>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</si>
  <si>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</si>
  <si>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</si>
  <si>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</si>
  <si>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</si>
  <si>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</si>
  <si>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</si>
  <si>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</si>
  <si>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</si>
  <si>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</si>
  <si>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</si>
  <si>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</si>
  <si>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</si>
  <si>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</si>
  <si>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</si>
  <si>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</si>
  <si>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</si>
  <si>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</si>
  <si>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</si>
  <si>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</si>
  <si>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</si>
  <si>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</si>
  <si>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</si>
  <si>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</si>
  <si>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</si>
  <si>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</si>
  <si>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</si>
  <si>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</si>
  <si>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</si>
  <si>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</si>
  <si>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</si>
  <si>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</si>
  <si>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</si>
  <si>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</si>
  <si>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</si>
  <si>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</si>
  <si>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</si>
  <si>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</si>
  <si>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</si>
  <si>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</si>
  <si>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</si>
  <si>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</si>
  <si>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</si>
  <si>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</si>
  <si>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</si>
  <si>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</si>
  <si>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</si>
  <si>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</si>
  <si>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</si>
  <si>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</si>
  <si>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</si>
  <si>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</si>
  <si>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</si>
  <si>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</si>
  <si>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</si>
  <si>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</si>
  <si>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</si>
  <si>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</si>
  <si>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</si>
  <si>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</si>
  <si>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</si>
  <si>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</si>
  <si>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</si>
  <si>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</si>
  <si>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</si>
  <si>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</si>
  <si>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</si>
  <si>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</si>
  <si>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</si>
  <si>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</si>
  <si>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</si>
  <si>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</si>
  <si>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</si>
  <si>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</si>
  <si>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</si>
  <si>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</si>
  <si>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</si>
  <si>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</si>
  <si>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</si>
  <si>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</si>
  <si>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</si>
  <si>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</si>
  <si>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</si>
  <si>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</si>
  <si>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</si>
  <si>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</si>
  <si>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</si>
  <si>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</si>
  <si>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</si>
  <si>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</si>
  <si>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</si>
  <si>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</si>
  <si>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</si>
  <si>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</si>
  <si>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</si>
  <si>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</si>
  <si>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</si>
  <si>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</si>
  <si>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</si>
  <si>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</si>
  <si>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</si>
  <si>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</si>
  <si>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</si>
  <si>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</si>
  <si>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</si>
  <si>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</si>
  <si>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</si>
  <si>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</si>
  <si>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</si>
  <si>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</si>
  <si>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</si>
  <si>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</si>
  <si>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</si>
  <si>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</si>
  <si>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</si>
  <si>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</si>
  <si>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</si>
  <si>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</si>
  <si>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</si>
  <si>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</si>
  <si>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</si>
  <si>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</si>
  <si>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</si>
  <si>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</si>
  <si>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</si>
  <si>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</si>
  <si>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</si>
  <si>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</si>
  <si>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</si>
  <si>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</si>
  <si>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</si>
  <si>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</si>
  <si>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</si>
  <si>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</si>
  <si>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</si>
  <si>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</si>
  <si>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</si>
  <si>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</si>
  <si>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</si>
  <si>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</si>
  <si>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</si>
  <si>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</si>
  <si>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</si>
  <si>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</si>
  <si>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</si>
  <si>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</si>
  <si>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</si>
  <si>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</si>
  <si>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</si>
  <si>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</si>
  <si>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</si>
  <si>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</si>
  <si>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</si>
  <si>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</si>
  <si>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</si>
  <si>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</si>
  <si>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</si>
  <si>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</si>
  <si>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</si>
  <si>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</si>
  <si>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</si>
  <si>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</si>
  <si>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</si>
  <si>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</si>
  <si>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</si>
  <si>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</si>
  <si>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</si>
  <si>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</si>
  <si>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</si>
  <si>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</si>
  <si>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</si>
  <si>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</si>
  <si>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</si>
  <si>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</si>
  <si>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</si>
  <si>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</si>
  <si>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</si>
  <si>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</si>
  <si>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</si>
  <si>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</si>
  <si>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</si>
  <si>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</si>
  <si>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</si>
  <si>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</si>
  <si>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</si>
  <si>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</si>
  <si>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2.51</t>
  </si>
  <si>
    <t>一般会計</t>
  </si>
  <si>
    <t>介護保険事業特別会計</t>
  </si>
  <si>
    <t>国民健康保険事業（事業勘定）特別会計</t>
  </si>
  <si>
    <t>漁業集落排水事業特別会計</t>
  </si>
  <si>
    <t>▲ 0.13</t>
  </si>
  <si>
    <t>簡易水道事業特別会計</t>
  </si>
  <si>
    <t>後期高齢者医療事業特別会計</t>
  </si>
  <si>
    <t>国民健康保険事業（直診勘定）特別会計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</si>
  <si>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</si>
  <si>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</si>
  <si>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</si>
  <si>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</si>
  <si>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</si>
  <si>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</si>
  <si>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</si>
  <si>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</si>
  <si>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</si>
  <si>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</si>
  <si>
    <t>地域福祉基金</t>
  </si>
  <si>
    <t>ふるさと振興基金</t>
  </si>
  <si>
    <t>観光施設等整備基金</t>
  </si>
  <si>
    <t>ふるさと水と土保全基金</t>
  </si>
  <si>
    <t>-</t>
    <phoneticPr fontId="2"/>
  </si>
  <si>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</si>
  <si>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</si>
  <si>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</si>
  <si>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</si>
  <si>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</si>
  <si>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</si>
  <si>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</si>
  <si>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</si>
  <si>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</si>
  <si>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</si>
  <si>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</si>
  <si>
    <t>あぶクリエイション</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</si>
  <si>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</si>
  <si>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</si>
  <si>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</si>
  <si>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既に公共施設の統廃合、集約化、老朽施設の解体等を順次実施しており、当該団体における有形固定資産減価償却率は、全国平均及び山口県平均、類似団体内平均値より低い。また、将来負担額を充当可能財源で十分賄える状況にあることから将来負担比率は算出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</si>
  <si>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</si>
  <si>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</si>
  <si>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</si>
  <si>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</si>
  <si>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</si>
  <si>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</si>
  <si>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これまでの、新規借入の抑制等により、実質公債費比率は0.0％を下回っており、類似団体内平均値と比べてもかなり低く推移している。また、将来負担額を充当可能財源で十分賄える状況にあることから将来負担比率は算出され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</si>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</sst>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F968DB-5A0D-4981-8FB1-E6BFEE60C4E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E0E4-4BF2-A519-8BB504FA0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173118</c:v>
                </c:pt>
                <c:pt idx="1">
                  <c:v>124150</c:v>
                </c:pt>
                <c:pt idx="2">
                  <c:v>221714</c:v>
                </c:pt>
                <c:pt idx="3">
                  <c:v>244627</c:v>
                </c:pt>
                <c:pt idx="4">
                  <c:v>155334</c:v>
                </c:pt>
              </c:numCache>
            </c:numRef>
          </c:val>
          <c:smooth val="0"/>
          <c:extLst>
            <c:ext xmlns:c16="http://schemas.microsoft.com/office/drawing/2014/chart" uri="{C3380CC4-5D6E-409C-BE32-E72D297353CC}">
              <c16:uniqueId val="{00000001-E0E4-4BF2-A519-8BB504FA0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19.72</c:v>
                </c:pt>
                <c:pt idx="1">
                  <c:v>17.23</c:v>
                </c:pt>
                <c:pt idx="2">
                  <c:v>21.46</c:v>
                </c:pt>
                <c:pt idx="3">
                  <c:v>30.87</c:v>
                </c:pt>
                <c:pt idx="4">
                  <c:v>38.86</c:v>
                </c:pt>
              </c:numCache>
            </c:numRef>
          </c:val>
          <c:extLst>
            <c:ext xmlns:c16="http://schemas.microsoft.com/office/drawing/2014/chart" uri="{C3380CC4-5D6E-409C-BE32-E72D297353CC}">
              <c16:uniqueId val="{00000000-44C3-43E8-B511-553AACD4E6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15.14</c:v>
                </c:pt>
                <c:pt idx="1">
                  <c:v>15.16</c:v>
                </c:pt>
                <c:pt idx="2">
                  <c:v>14.69</c:v>
                </c:pt>
                <c:pt idx="3">
                  <c:v>17.82</c:v>
                </c:pt>
                <c:pt idx="4">
                  <c:v>22.81</c:v>
                </c:pt>
              </c:numCache>
            </c:numRef>
          </c:val>
          <c:extLst>
            <c:ext xmlns:c16="http://schemas.microsoft.com/office/drawing/2014/chart" uri="{C3380CC4-5D6E-409C-BE32-E72D297353CC}">
              <c16:uniqueId val="{00000001-44C3-43E8-B511-553AACD4E6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2.72</c:v>
                </c:pt>
                <c:pt idx="1">
                  <c:v>-2.5099999999999998</c:v>
                </c:pt>
                <c:pt idx="2">
                  <c:v>4.7699999999999996</c:v>
                </c:pt>
                <c:pt idx="3">
                  <c:v>15.68</c:v>
                </c:pt>
                <c:pt idx="4">
                  <c:v>11.71</c:v>
                </c:pt>
              </c:numCache>
            </c:numRef>
          </c:val>
          <c:smooth val="0"/>
          <c:extLst>
            <c:ext xmlns:c16="http://schemas.microsoft.com/office/drawing/2014/chart" uri="{C3380CC4-5D6E-409C-BE32-E72D297353CC}">
              <c16:uniqueId val="{00000002-44C3-43E8-B511-553AACD4E6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02-45C8-BE49-A1C13A7B0D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02-45C8-BE49-A1C13A7B0D3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02-45C8-BE49-A1C13A7B0D3E}"/>
            </c:ext>
          </c:extLst>
        </c:ser>
        <c:ser>
          <c:idx val="3"/>
          <c:order val="3"/>
          <c:tx>
            <c:strRef>
              <c:f>データシート!$A$30</c:f>
              <c:strCache>
                <c:ptCount val="1"/>
                <c:pt idx="0">
                  <c:v>国民健康保険事業（直診勘定）特別会計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F02-45C8-BE49-A1C13A7B0D3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c:v>
                </c:pt>
                <c:pt idx="8">
                  <c:v>#N/A</c:v>
                </c:pt>
                <c:pt idx="9">
                  <c:v>0.01</c:v>
                </c:pt>
              </c:numCache>
            </c:numRef>
          </c:val>
          <c:extLst>
            <c:ext xmlns:c16="http://schemas.microsoft.com/office/drawing/2014/chart" uri="{C3380CC4-5D6E-409C-BE32-E72D297353CC}">
              <c16:uniqueId val="{00000004-1F02-45C8-BE49-A1C13A7B0D3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7.0000000000000007E-2</c:v>
                </c:pt>
                <c:pt idx="4">
                  <c:v>#N/A</c:v>
                </c:pt>
                <c:pt idx="5">
                  <c:v>0.09</c:v>
                </c:pt>
                <c:pt idx="6">
                  <c:v>#N/A</c:v>
                </c:pt>
                <c:pt idx="7">
                  <c:v>0.11</c:v>
                </c:pt>
                <c:pt idx="8">
                  <c:v>#N/A</c:v>
                </c:pt>
                <c:pt idx="9">
                  <c:v>0.06</c:v>
                </c:pt>
              </c:numCache>
            </c:numRef>
          </c:val>
          <c:extLst>
            <c:ext xmlns:c16="http://schemas.microsoft.com/office/drawing/2014/chart" uri="{C3380CC4-5D6E-409C-BE32-E72D297353CC}">
              <c16:uniqueId val="{00000005-1F02-45C8-BE49-A1C13A7B0D3E}"/>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0.13</c:v>
                </c:pt>
                <c:pt idx="5">
                  <c:v>#N/A</c:v>
                </c:pt>
                <c:pt idx="6">
                  <c:v>#N/A</c:v>
                </c:pt>
                <c:pt idx="7">
                  <c:v>0</c:v>
                </c:pt>
                <c:pt idx="8">
                  <c:v>#N/A</c:v>
                </c:pt>
                <c:pt idx="9">
                  <c:v>0.13</c:v>
                </c:pt>
              </c:numCache>
            </c:numRef>
          </c:val>
          <c:extLst>
            <c:ext xmlns:c16="http://schemas.microsoft.com/office/drawing/2014/chart" uri="{C3380CC4-5D6E-409C-BE32-E72D297353CC}">
              <c16:uniqueId val="{00000006-1F02-45C8-BE49-A1C13A7B0D3E}"/>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4.79</c:v>
                </c:pt>
                <c:pt idx="2">
                  <c:v>#N/A</c:v>
                </c:pt>
                <c:pt idx="3">
                  <c:v>2.2400000000000002</c:v>
                </c:pt>
                <c:pt idx="4">
                  <c:v>#N/A</c:v>
                </c:pt>
                <c:pt idx="5">
                  <c:v>1.23</c:v>
                </c:pt>
                <c:pt idx="6">
                  <c:v>#N/A</c:v>
                </c:pt>
                <c:pt idx="7">
                  <c:v>0.92</c:v>
                </c:pt>
                <c:pt idx="8">
                  <c:v>#N/A</c:v>
                </c:pt>
                <c:pt idx="9">
                  <c:v>0.2</c:v>
                </c:pt>
              </c:numCache>
            </c:numRef>
          </c:val>
          <c:extLst>
            <c:ext xmlns:c16="http://schemas.microsoft.com/office/drawing/2014/chart" uri="{C3380CC4-5D6E-409C-BE32-E72D297353CC}">
              <c16:uniqueId val="{00000007-1F02-45C8-BE49-A1C13A7B0D3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0.03</c:v>
                </c:pt>
                <c:pt idx="4">
                  <c:v>#N/A</c:v>
                </c:pt>
                <c:pt idx="5">
                  <c:v>0</c:v>
                </c:pt>
                <c:pt idx="6">
                  <c:v>#N/A</c:v>
                </c:pt>
                <c:pt idx="7">
                  <c:v>0.01</c:v>
                </c:pt>
                <c:pt idx="8">
                  <c:v>#N/A</c:v>
                </c:pt>
                <c:pt idx="9">
                  <c:v>0.68</c:v>
                </c:pt>
              </c:numCache>
            </c:numRef>
          </c:val>
          <c:extLst>
            <c:ext xmlns:c16="http://schemas.microsoft.com/office/drawing/2014/chart" uri="{C3380CC4-5D6E-409C-BE32-E72D297353CC}">
              <c16:uniqueId val="{00000008-1F02-45C8-BE49-A1C13A7B0D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19.71</c:v>
                </c:pt>
                <c:pt idx="2">
                  <c:v>#N/A</c:v>
                </c:pt>
                <c:pt idx="3">
                  <c:v>17.23</c:v>
                </c:pt>
                <c:pt idx="4">
                  <c:v>#N/A</c:v>
                </c:pt>
                <c:pt idx="5">
                  <c:v>21.46</c:v>
                </c:pt>
                <c:pt idx="6">
                  <c:v>#N/A</c:v>
                </c:pt>
                <c:pt idx="7">
                  <c:v>30.87</c:v>
                </c:pt>
                <c:pt idx="8">
                  <c:v>#N/A</c:v>
                </c:pt>
                <c:pt idx="9">
                  <c:v>38.86</c:v>
                </c:pt>
              </c:numCache>
            </c:numRef>
          </c:val>
          <c:extLst>
            <c:ext xmlns:c16="http://schemas.microsoft.com/office/drawing/2014/chart" uri="{C3380CC4-5D6E-409C-BE32-E72D297353CC}">
              <c16:uniqueId val="{00000009-1F02-45C8-BE49-A1C13A7B0D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298</c:v>
                </c:pt>
                <c:pt idx="5">
                  <c:v>292</c:v>
                </c:pt>
                <c:pt idx="8">
                  <c:v>282</c:v>
                </c:pt>
                <c:pt idx="11">
                  <c:v>265</c:v>
                </c:pt>
                <c:pt idx="14">
                  <c:v>269</c:v>
                </c:pt>
              </c:numCache>
            </c:numRef>
          </c:val>
          <c:extLst>
            <c:ext xmlns:c16="http://schemas.microsoft.com/office/drawing/2014/chart" uri="{C3380CC4-5D6E-409C-BE32-E72D297353CC}">
              <c16:uniqueId val="{00000000-9518-4C5B-8762-595BCB232F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18-4C5B-8762-595BCB232F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18-4C5B-8762-595BCB232F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18-4C5B-8762-595BCB232F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37</c:v>
                </c:pt>
                <c:pt idx="6">
                  <c:v>31</c:v>
                </c:pt>
                <c:pt idx="9">
                  <c:v>36</c:v>
                </c:pt>
                <c:pt idx="12">
                  <c:v>37</c:v>
                </c:pt>
              </c:numCache>
            </c:numRef>
          </c:val>
          <c:extLst>
            <c:ext xmlns:c16="http://schemas.microsoft.com/office/drawing/2014/chart" uri="{C3380CC4-5D6E-409C-BE32-E72D297353CC}">
              <c16:uniqueId val="{00000004-9518-4C5B-8762-595BCB232F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18-4C5B-8762-595BCB232F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18-4C5B-8762-595BCB232F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237</c:v>
                </c:pt>
                <c:pt idx="3">
                  <c:v>239</c:v>
                </c:pt>
                <c:pt idx="6">
                  <c:v>230</c:v>
                </c:pt>
                <c:pt idx="9">
                  <c:v>215</c:v>
                </c:pt>
                <c:pt idx="12">
                  <c:v>223</c:v>
                </c:pt>
              </c:numCache>
            </c:numRef>
          </c:val>
          <c:extLst>
            <c:ext xmlns:c16="http://schemas.microsoft.com/office/drawing/2014/chart" uri="{C3380CC4-5D6E-409C-BE32-E72D297353CC}">
              <c16:uniqueId val="{00000007-9518-4C5B-8762-595BCB232F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c:v>
                </c:pt>
                <c:pt idx="2">
                  <c:v>#N/A</c:v>
                </c:pt>
                <c:pt idx="3">
                  <c:v>#N/A</c:v>
                </c:pt>
                <c:pt idx="4">
                  <c:v>-16</c:v>
                </c:pt>
                <c:pt idx="5">
                  <c:v>#N/A</c:v>
                </c:pt>
                <c:pt idx="6">
                  <c:v>#N/A</c:v>
                </c:pt>
                <c:pt idx="7">
                  <c:v>-21</c:v>
                </c:pt>
                <c:pt idx="8">
                  <c:v>#N/A</c:v>
                </c:pt>
                <c:pt idx="9">
                  <c:v>#N/A</c:v>
                </c:pt>
                <c:pt idx="10">
                  <c:v>-14</c:v>
                </c:pt>
                <c:pt idx="11">
                  <c:v>#N/A</c:v>
                </c:pt>
                <c:pt idx="12">
                  <c:v>#N/A</c:v>
                </c:pt>
                <c:pt idx="13">
                  <c:v>-9</c:v>
                </c:pt>
                <c:pt idx="14">
                  <c:v>#N/A</c:v>
                </c:pt>
              </c:numCache>
            </c:numRef>
          </c:val>
          <c:smooth val="0"/>
          <c:extLst>
            <c:ext xmlns:c16="http://schemas.microsoft.com/office/drawing/2014/chart" uri="{C3380CC4-5D6E-409C-BE32-E72D297353CC}">
              <c16:uniqueId val="{00000008-9518-4C5B-8762-595BCB232F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2398</c:v>
                </c:pt>
                <c:pt idx="5">
                  <c:v>2338</c:v>
                </c:pt>
                <c:pt idx="8">
                  <c:v>2373</c:v>
                </c:pt>
                <c:pt idx="11">
                  <c:v>2500</c:v>
                </c:pt>
                <c:pt idx="14">
                  <c:v>2448</c:v>
                </c:pt>
              </c:numCache>
            </c:numRef>
          </c:val>
          <c:extLst>
            <c:ext xmlns:c16="http://schemas.microsoft.com/office/drawing/2014/chart" uri="{C3380CC4-5D6E-409C-BE32-E72D297353CC}">
              <c16:uniqueId val="{00000000-F2F9-422B-9625-EB1912914F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c:v>
                </c:pt>
                <c:pt idx="5">
                  <c:v>35</c:v>
                </c:pt>
                <c:pt idx="8">
                  <c:v>31</c:v>
                </c:pt>
                <c:pt idx="11">
                  <c:v>27</c:v>
                </c:pt>
                <c:pt idx="14">
                  <c:v>23</c:v>
                </c:pt>
              </c:numCache>
            </c:numRef>
          </c:val>
          <c:extLst>
            <c:ext xmlns:c16="http://schemas.microsoft.com/office/drawing/2014/chart" uri="{C3380CC4-5D6E-409C-BE32-E72D297353CC}">
              <c16:uniqueId val="{00000001-F2F9-422B-9625-EB1912914F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2286</c:v>
                </c:pt>
                <c:pt idx="5">
                  <c:v>2530</c:v>
                </c:pt>
                <c:pt idx="8">
                  <c:v>2503</c:v>
                </c:pt>
                <c:pt idx="11">
                  <c:v>2733</c:v>
                </c:pt>
                <c:pt idx="14">
                  <c:v>2989</c:v>
                </c:pt>
              </c:numCache>
            </c:numRef>
          </c:val>
          <c:extLst>
            <c:ext xmlns:c16="http://schemas.microsoft.com/office/drawing/2014/chart" uri="{C3380CC4-5D6E-409C-BE32-E72D297353CC}">
              <c16:uniqueId val="{00000002-F2F9-422B-9625-EB1912914F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9-422B-9625-EB1912914F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9-422B-9625-EB1912914F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9-422B-9625-EB1912914F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c:v>
                </c:pt>
                <c:pt idx="3">
                  <c:v>388</c:v>
                </c:pt>
                <c:pt idx="6">
                  <c:v>252</c:v>
                </c:pt>
                <c:pt idx="9">
                  <c:v>367</c:v>
                </c:pt>
                <c:pt idx="12">
                  <c:v>429</c:v>
                </c:pt>
              </c:numCache>
            </c:numRef>
          </c:val>
          <c:extLst>
            <c:ext xmlns:c16="http://schemas.microsoft.com/office/drawing/2014/chart" uri="{C3380CC4-5D6E-409C-BE32-E72D297353CC}">
              <c16:uniqueId val="{00000006-F2F9-422B-9625-EB1912914F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F9-422B-9625-EB1912914F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c:v>
                </c:pt>
                <c:pt idx="3">
                  <c:v>238</c:v>
                </c:pt>
                <c:pt idx="6">
                  <c:v>203</c:v>
                </c:pt>
                <c:pt idx="9">
                  <c:v>192</c:v>
                </c:pt>
                <c:pt idx="12">
                  <c:v>180</c:v>
                </c:pt>
              </c:numCache>
            </c:numRef>
          </c:val>
          <c:extLst>
            <c:ext xmlns:c16="http://schemas.microsoft.com/office/drawing/2014/chart" uri="{C3380CC4-5D6E-409C-BE32-E72D297353CC}">
              <c16:uniqueId val="{00000008-F2F9-422B-9625-EB1912914F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F9-422B-9625-EB1912914F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1812</c:v>
                </c:pt>
                <c:pt idx="3">
                  <c:v>1747</c:v>
                </c:pt>
                <c:pt idx="6">
                  <c:v>1777</c:v>
                </c:pt>
                <c:pt idx="9">
                  <c:v>2019</c:v>
                </c:pt>
                <c:pt idx="12">
                  <c:v>2028</c:v>
                </c:pt>
              </c:numCache>
            </c:numRef>
          </c:val>
          <c:extLst>
            <c:ext xmlns:c16="http://schemas.microsoft.com/office/drawing/2014/chart" uri="{C3380CC4-5D6E-409C-BE32-E72D297353CC}">
              <c16:uniqueId val="{0000000A-F2F9-422B-9625-EB1912914F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F9-422B-9625-EB1912914F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c:v>
                </c:pt>
                <c:pt idx="1">
                  <c:v>404</c:v>
                </c:pt>
                <c:pt idx="2">
                  <c:v>504</c:v>
                </c:pt>
              </c:numCache>
            </c:numRef>
          </c:val>
          <c:extLst>
            <c:ext xmlns:c16="http://schemas.microsoft.com/office/drawing/2014/chart" uri="{C3380CC4-5D6E-409C-BE32-E72D297353CC}">
              <c16:uniqueId val="{00000000-E28C-4B12-BED7-13B99BD653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28C-4B12-BED7-13B99BD653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1908</c:v>
                </c:pt>
                <c:pt idx="1">
                  <c:v>2066</c:v>
                </c:pt>
                <c:pt idx="2">
                  <c:v>2224</c:v>
                </c:pt>
              </c:numCache>
            </c:numRef>
          </c:val>
          <c:extLst>
            <c:ext xmlns:c16="http://schemas.microsoft.com/office/drawing/2014/chart" uri="{C3380CC4-5D6E-409C-BE32-E72D297353CC}">
              <c16:uniqueId val="{00000002-E28C-4B12-BED7-13B99BD653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{1CFC1596-9EB8-4FFC-8571-CF502C767EFC}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629-46B8-9E95-A570592962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{58B3C25F-BA9E-4196-880A-1DBBDD9B1478}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9-46B8-9E95-A570592962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{6CCF66D9-8E00-4E4D-A431-82B17CEC2AB4}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9-46B8-9E95-A570592962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{B959E2E1-22C2-4C94-A5E9-951E4E62EED8}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9-46B8-9E95-A570592962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{25C57B5A-A799-4C2A-A31E-87E8B8A3B428}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9-46B8-9E95-A570592962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{ABCFF21A-23EA-48D7-BE45-590FE83F74C8}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629-46B8-9E95-A570592962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{A5B08F88-82E7-4BBB-BC8C-533BB3BE89BE}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629-46B8-9E95-A570592962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{2DC161FF-CEDA-4EC4-B7D3-0C8CCF7B11F6}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629-46B8-9E95-A570592962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{9E32AA64-08FC-4368-A044-8BE8586BD300}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629-46B8-9E95-A57059296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57.2</c:v>
                </c:pt>
                <c:pt idx="16">
                  <c:v>58.6</c:v>
                </c:pt>
                <c:pt idx="24">
                  <c:v>59</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29-46B8-9E95-A570592962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{60DA3A75-5CEE-4D7E-9C6A-DEDEA6527EFB}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629-46B8-9E95-A570592962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{92962981-2E9E-4FC3-AD21-59FC0FD8FFAA}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9-46B8-9E95-A570592962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{21CD63B4-A2E4-4B67-8238-298A1D5CF960}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9-46B8-9E95-A570592962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{C5728CA4-CD73-47C9-A579-5176273D0846}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9-46B8-9E95-A570592962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{D4A617DC-D27A-4AF0-91C3-B4187ABC451F}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9-46B8-9E95-A570592962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{5DE1C545-92C7-466D-9051-DC1DF1E327AB}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629-46B8-9E95-A570592962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{405056D0-92EB-43EC-A34C-2ADAC0E3CC07}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629-46B8-9E95-A570592962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{E74A78DE-956E-4A8F-ABC3-A7D95488F146}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629-46B8-9E95-A570592962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{A82141DE-3E21-4517-A8CB-56B924E8EFBD}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629-46B8-9E95-A57059296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29-46B8-9E95-A57059296239}"/>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{345BE5BE-B786-4391-B193-25EF787130E6}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A45-4F3E-89A1-EE978D6AFC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{99BB2698-88B8-4438-A381-5C04CA8F2D8D}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45-4F3E-89A1-EE978D6AFC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{D003D11E-4518-4948-8E86-4C3A21893EF7}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45-4F3E-89A1-EE978D6AFC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{279371AC-8288-48C0-8EBA-A4FA36460404}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45-4F3E-89A1-EE978D6AFC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{A8765EC9-82B1-4979-BB01-89BD5AD4309A}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45-4F3E-89A1-EE978D6AFC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{10A063E9-870A-427A-BC92-9EBC81564B5A}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A45-4F3E-89A1-EE978D6AFC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{F0F91CFD-DAD9-472F-B5BE-D54E7F969D1F}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A45-4F3E-89A1-EE978D6AFC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{D0F44889-70B9-4DF7-9A42-250B91ACCD99}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A45-4F3E-89A1-EE978D6AFC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{DDF9C6A3-F130-4D02-9803-B734EE340FD7}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A45-4F3E-89A1-EE978D6AFC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-1.2</c:v>
                </c:pt>
                <c:pt idx="16">
                  <c:v>-1.1000000000000001</c:v>
                </c:pt>
                <c:pt idx="24">
                  <c:v>-0.9</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45-4F3E-89A1-EE978D6AFC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{4366B32B-BE5F-437F-92F9-3EDDB20023AB}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A45-4F3E-89A1-EE978D6AFC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{99436BDD-D30C-4B62-A2F0-C5605E49BEE5}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45-4F3E-89A1-EE978D6AFC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{9BE5025F-D58F-43C1-ADFC-65E3EE27BF58}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45-4F3E-89A1-EE978D6AFC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{2D0B4151-C439-4FE0-873E-BDC2BFAC95A8}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45-4F3E-89A1-EE978D6AFC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{B105A7B4-233B-4193-97AD-1CCCE6A3CB5D}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45-4F3E-89A1-EE978D6AFC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{20D10212-788E-42EF-86B5-92E897207BF8}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A45-4F3E-89A1-EE978D6AFC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{CC31E9F1-81D3-4C12-9036-2A3C4CD6BB27}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A45-4F3E-89A1-EE978D6AFC28}"/>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{04CC82C6-B636-4007-AC01-EF8A56AAC4FA}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A45-4F3E-89A1-EE978D6AFC28}"/>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{C890C74D-D41A-4F09-ACE9-873C226F55BD}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A45-4F3E-89A1-EE978D6AFC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A45-4F3E-89A1-EE978D6AFC28}"/>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44F1546-FB36-4F52-BB4C-5B80B8094F6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84336A8-DED8-4143-8B9B-9B1375167BD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5C8C3A9-5EFE-4DB1-8245-C8E459A671F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285E5D0-E51E-4003-8B74-C90F7C2425A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4429536-E661-4B48-8AF3-5174C7ED813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EE59590-36ED-4813-991B-4179EE51604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DF5E662-3FDF-4FFF-B081-1F6AE0CE84E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4F0B984-5A78-48F0-A8B1-47BA31D6A3A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82AD5FC-9446-45C9-A03E-98BA800DD97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1CA44C4-18D4-4E34-8731-9EAD01D5214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A1F0969-9DFB-4394-925E-1CB6D38CEE8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D093017-ADB0-450E-9650-7B810948A46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7930B07-4AF6-49CF-859C-4688369D2C6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BA9B1B2-07E3-4363-961A-116E2533A3B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0BF8A81-84D6-4086-91F2-71CB62BCA9A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2A0EB64-C671-4F1F-9CD6-D44C4DA88E5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36F6FF3-BAB8-4B2A-A838-1951E530EF2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F2F9C38-4FE5-4157-957F-56F77BA21AE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40A5A3D-F8A2-4AE8-90FE-9937F68690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53A35D3-E209-43A2-9EA6-D926B82AB76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993B64B-CCF8-48A5-87E5-5F9F0A561D1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8C7FDC0-115A-453A-834B-8AA79055656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E389159-DCCB-4EEC-BC5B-8D446D499BA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80F14F9-2D6A-4796-8D0B-93085567BFF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8D6EC67-5FAF-47A0-8310-B0DD55B61A5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4CAF900-5E45-47DB-852B-156C9F28BC9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D52AA1E-C15D-487B-AC0F-952B42ACC6B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B6ED1F7-C4E2-498F-8541-E9F2F575112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5224F06-22C3-4DDB-B3EB-5BF98A266FF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588C41D-F1B6-427A-A0C8-38A69BB9C3F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A2019C9-4884-4144-A772-53FCC642384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F38F58F-41B9-4243-8F44-B9721185F5C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B9F7984-5A22-4498-91E2-C24B2C37F3D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2383704-4DA2-4231-A0F2-0DA40515328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745BEA2-EC86-4E25-AF17-3252EA89B81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6C0B36-D1D4-4540-915F-6357113C0DB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D975955-CF0E-44BB-A263-D66F132F60C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85FAC13-C1B3-41C5-99E5-588484874EC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0CBE5A-7CBE-43D2-A139-3131C943DE3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C9040C-EC05-494A-8641-34D5AE4906D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DD556D0-3767-40C1-A1C0-BD3D80090ED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D93366B-9085-4944-A088-376296420ED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100B211-0DF9-47ED-BFDB-6ACDD59928D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E41C62A-C1B3-4F03-91A9-19EFDA4DDA9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E23646-76BB-4129-8449-C38D5CCD03B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A341757-85E2-45BB-AD8A-5A1A49B8D6E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C78BD01-EDD1-4DC8-9E0D-F70140A41B3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年度現年度分の税徴収率は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98.94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％で、高い徴収率を維持しているものの、人口減少や全国平均を大きく上回る高齢化率（令和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％）に加え、町内に大きな事業所もないことから、税収も伸びず財政力指数も類似団体平均とほぼ同じであるが、全国平均、山口県平均を大きく下回っている。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UJI</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ターン者の受入れをはじめとする各種定住対策に積極的に取り組むとともに、町出身者のネットワークを活用した企業誘致を促進する等財政力の向上に努める。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79C60B6-1B71-4EEA-9F1C-41CBA8271D9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22E39B03-5514-4F13-8AAC-2EDBE8D9D88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A9A64239-E04D-4F2D-BBFB-682578F4421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93A1C48-919C-495B-8740-0FB5353FB18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ABAF3E5A-737E-43E5-B478-CFC64A6FD8D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C9BA99AF-74D1-46B3-84F3-122FF5DFAA0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2F2882A-BF60-4E4B-8939-B350A22DFF8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523057D-9A79-4A37-91C3-0CF7E519D99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051D8AA-B0AD-48CD-B4AB-1275BE99524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E452E17-F975-4C11-B657-7FAB664250B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789942C0-EC09-4BE7-82A6-7CC233E2599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412E955-20EC-4DF0-83CF-C49F02C6606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2EE71D1A-7DA2-4424-B989-5CCAF3A04FA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800CB1E-ED27-4AE4-A800-520585525EE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59D1ECC3-BFE7-4E78-BCEB-9F7B2CCEEAE8}"/>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82DE115-55BB-4D11-8288-9D0023782A88}"/>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6393CC64-F3AA-40D8-9EAD-DBA7195576B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90F18937-46A6-4832-816A-BCDDB81FB14F}"/>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3C907A07-0A63-4318-8C4D-C2E14CB3346F}"/>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8C24B52C-FEEF-4C1B-9D4B-B00FB4DFE5DD}"/>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47F3D280-9314-4B17-8AD2-695796305406}"/>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56D91296-4602-4ECD-927A-1EA58973E93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CF701462-6727-40E5-9E7E-CDD53D5E9863}"/>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62C64A35-EC0E-45F4-847C-C7BE89F468D8}"/>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833C46E-A922-4F4C-96E2-988C1EBEC832}"/>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8D6C0C37-D551-4C7A-9B56-6239E7217E36}"/>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504A8AD6-2E44-45B5-AC42-CB46994CEED2}"/>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DAABED87-3ABB-4B4A-ABCC-CBA6DACEDC4C}"/>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C5EF4AA6-9441-45C4-B4EE-4649849BA2B1}"/>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180E1806-A838-4620-92C4-7B5430A49DC2}"/>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21431F47-C442-4B53-B36E-BAA99C4A66A9}"/>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BE0CB6E3-8E65-4AD7-B7BF-F7441D0643A6}"/>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31E734F2-EF39-40F7-8E00-82497A7DF184}"/>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BEE9558-2038-45D9-9AB8-3312B7DB581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1BB90B2-8D2F-4287-BDC2-53026E4C190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F4F6E92-74D5-4EC7-9372-9A8032DE603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43FF0AB-02D6-4F18-9DDE-006CD5B89DF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CCB560F-7A26-47FB-B69A-AB883643F92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B4F91D85-38A5-4329-B7A5-344B50267C85}"/>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D63E951A-1336-41F5-A262-66F9CB36A1DF}"/>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D799C474-1430-4585-91A3-D6DC34CF1655}"/>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CAA32604-43B3-4BDC-A8B0-4A2B2A5046DE}"/>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FF35D469-E985-48EB-9C7A-A7CD6C2A1F25}"/>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D8AE4531-55BE-423A-9336-6D32AE478D3C}"/>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7CDCC548-A8FC-4369-818A-B626367FC446}"/>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262E9E58-F77A-4D49-ADE1-270B777CAF09}"/>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A93C731C-94D8-4A00-8899-98EE974BFA4A}"/>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4A73F723-5A23-47E2-99E7-6FC604AE992D}"/>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52D7B49C-AD1A-4A03-A112-07AD88DF678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C6FD011-40E9-4B4C-8D6C-7F186830D2A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4689276B-3B91-4D97-848F-54095E22CE9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D4C1C78-8F2F-4BFB-8F0C-64026B7CA23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D3BB7068-E763-4A92-BA35-5E8BC4F8977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BCDE7DC1-7437-43A4-99AD-65F7285D677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6055D5C-FA80-490C-A308-1FE3B4109CC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C3CD036-865D-4A4A-B41D-D71AC5BE6BE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5EAE540-773B-40E5-BD86-345056021B4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62B39D08-7BAA-4172-BCDB-513724F92B4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C904CB88-86C7-47FD-A313-BEF9C854986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523019E-769C-4EA9-9B15-CC30BB47D5B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3863CA4-EAFF-4BB1-9B40-49BE22249A4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年度の経常収支比率は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％で、前年度より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価格高騰による物件費等の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前年度から悪化したものの、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全国平均、山口県平均を大きく下回っている。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ただし、今後も経常的経費は増加傾向で推移することが懸念されることから、更なる事務事業の徹底した見直しや施策の重点化を図りながら健全財政を維持する。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D3E975E-922B-4281-98DA-6B575CC4F1E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B2A9C4FB-87C9-45B3-9AD1-10003A0E0BB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BA55108-5798-44B4-A721-D94236276EF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487F967-DEA0-47C6-89ED-B078D4816CC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A021FF4-52E1-455A-9CC4-4F5335B86E0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3BAE7B90-17F7-48B4-9EAA-0E2CE7CAE4D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9BF3421B-8AAC-420F-AF3A-5CAE58565F4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1A267E9-3402-4F7A-A1FF-C89E44E979C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84186A0-D64C-40E5-AB9F-3DB5418D5DD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8557FA3-B4E5-4542-9094-3EB9A2ACA40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DA32BF3F-2817-438B-A29A-C3F1B9EAFD9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1A82EFAC-9B77-4389-96C2-ABF97B7162F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488D31F2-E616-404C-8A1F-6A6977602D0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972D77C-DFF2-4A5D-AAF1-ACF934BCD54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9FA0931-6797-4745-A5C0-4732FA9D2EA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047BC30-4C89-4096-ABB4-CD08DA3BB4E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3F1B5513-9A88-40F6-99F0-602E636EF668}"/>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5E5CEA81-E852-4FC6-B8F1-8A779C94D913}"/>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1C3AAB5E-9AB8-44CB-BF69-7E8585A4B1B3}"/>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8C87D6FA-C804-4EFF-90C5-1ACF352DB0C2}"/>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DD269D6-3822-4403-AEFB-B97678F26036}"/>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139488</xdr:rowOff>
    </xdr:to>
    <xdr:cxnSp macro="">
      <xdr:nvCxnSpPr>
        <xdr:cNvPr id="131" name="直線コネクタ 130">
          <a:extLst>
            <a:ext uri="{FF2B5EF4-FFF2-40B4-BE49-F238E27FC236}">
              <a16:creationId xmlns:a16="http://schemas.microsoft.com/office/drawing/2014/main" id="{D3F37CDF-61F9-4A97-AF06-5853A6DA17A6}"/>
            </a:ext>
          </a:extLst>
        </xdr:cNvPr>
        <xdr:cNvCxnSpPr/>
      </xdr:nvCxnSpPr>
      <xdr:spPr>
        <a:xfrm>
          <a:off x="4114800" y="1051348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4835AA27-B4E8-47C9-ACAC-FA1D5492D4E2}"/>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4238ED07-90C5-4CEF-AEB6-DFFF20DA5DD2}"/>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63</xdr:row>
      <xdr:rowOff>126365</xdr:rowOff>
    </xdr:to>
    <xdr:cxnSp macro="">
      <xdr:nvCxnSpPr>
        <xdr:cNvPr id="134" name="直線コネクタ 133">
          <a:extLst>
            <a:ext uri="{FF2B5EF4-FFF2-40B4-BE49-F238E27FC236}">
              <a16:creationId xmlns:a16="http://schemas.microsoft.com/office/drawing/2014/main" id="{9D3276EB-8AA6-4168-9EDD-0A5DB95AD49F}"/>
            </a:ext>
          </a:extLst>
        </xdr:cNvPr>
        <xdr:cNvCxnSpPr/>
      </xdr:nvCxnSpPr>
      <xdr:spPr>
        <a:xfrm flipV="1">
          <a:off x="3225800" y="10513483"/>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C0328F35-6786-4EF6-B170-4E0466FF93E9}"/>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1594B621-B8BE-473D-9135-FDF0B5A40F4F}"/>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EBA8F8D1-63EA-4B0E-80EC-0902F7142391}"/>
            </a:ext>
          </a:extLst>
        </xdr:cNvPr>
        <xdr:cNvCxnSpPr/>
      </xdr:nvCxnSpPr>
      <xdr:spPr>
        <a:xfrm flipV="1">
          <a:off x="2336800" y="1092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6F21B968-D7C9-4D10-A34F-E7356F13FE93}"/>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EF1B8A18-C204-4D1B-96EE-8032222EC82E}"/>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127846</xdr:rowOff>
    </xdr:to>
    <xdr:cxnSp macro="">
      <xdr:nvCxnSpPr>
        <xdr:cNvPr id="140" name="直線コネクタ 139">
          <a:extLst>
            <a:ext uri="{FF2B5EF4-FFF2-40B4-BE49-F238E27FC236}">
              <a16:creationId xmlns:a16="http://schemas.microsoft.com/office/drawing/2014/main" id="{4B719A86-48E9-417A-86BA-CDE59BD0367F}"/>
            </a:ext>
          </a:extLst>
        </xdr:cNvPr>
        <xdr:cNvCxnSpPr/>
      </xdr:nvCxnSpPr>
      <xdr:spPr>
        <a:xfrm flipV="1">
          <a:off x="1447800" y="1106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D9278B4-D126-4297-8FCE-3B35A639D6C3}"/>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F9B3AFB3-B02F-4089-88C6-349AA2580F2D}"/>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1066EC83-AFB9-47D3-8557-DE6D8FFB8A2A}"/>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4D672603-B1A4-416D-BC6D-5776921FF6B7}"/>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E0F9079-11A0-4076-B8DD-FA54B0F78DD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182BAAF-7953-497A-B88A-4687F115E4F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8D129E4-069C-4ECB-84D1-755A7638F3D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75994E6-4E5F-4D6A-AE0D-87B8E8F8B01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E0383B7-15AD-4D92-B743-9C5C4D14956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88688</xdr:rowOff>
    </xdr:from>
    <xdr:to>
      <xdr:col>23</xdr:col>
      <xdr:colOff>184150</xdr:colOff>
      <xdr:row>62</xdr:row>
      <xdr:rowOff>18838</xdr:rowOff>
    </xdr:to>
    <xdr:sp macro="" textlink="">
      <xdr:nvSpPr>
        <xdr:cNvPr id="150" name="楕円 149">
          <a:extLst>
            <a:ext uri="{FF2B5EF4-FFF2-40B4-BE49-F238E27FC236}">
              <a16:creationId xmlns:a16="http://schemas.microsoft.com/office/drawing/2014/main" id="{AA2E1066-6752-42D3-B6E2-90C12236281F}"/>
            </a:ext>
          </a:extLst>
        </xdr:cNvPr>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105215</xdr:rowOff>
    </xdr:from>
    <xdr:ext cx="762000" cy="259045"/>
    <xdr:sp macro="" textlink="">
      <xdr:nvSpPr>
        <xdr:cNvPr id="151" name="財政構造の弾力性該当値テキスト">
          <a:extLst>
            <a:ext uri="{FF2B5EF4-FFF2-40B4-BE49-F238E27FC236}">
              <a16:creationId xmlns:a16="http://schemas.microsoft.com/office/drawing/2014/main" id="{F79440D1-D21D-45FD-8EAF-F0907711CE23}"/>
            </a:ext>
          </a:extLst>
        </xdr:cNvPr>
        <xdr:cNvSpPr txBox="1"/>
      </xdr:nvSpPr>
      <xdr:spPr>
        <a:xfrm>
          <a:off x="5041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2" name="楕円 151">
          <a:extLst>
            <a:ext uri="{FF2B5EF4-FFF2-40B4-BE49-F238E27FC236}">
              <a16:creationId xmlns:a16="http://schemas.microsoft.com/office/drawing/2014/main" id="{AEA91B83-A35A-4C6C-8771-483D9DD118E9}"/>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3" name="テキスト ボックス 152">
          <a:extLst>
            <a:ext uri="{FF2B5EF4-FFF2-40B4-BE49-F238E27FC236}">
              <a16:creationId xmlns:a16="http://schemas.microsoft.com/office/drawing/2014/main" id="{1E9C2FE8-5448-4AC8-8302-E407FDD6C249}"/>
            </a:ext>
          </a:extLst>
        </xdr:cNvPr>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4" name="楕円 153">
          <a:extLst>
            <a:ext uri="{FF2B5EF4-FFF2-40B4-BE49-F238E27FC236}">
              <a16:creationId xmlns:a16="http://schemas.microsoft.com/office/drawing/2014/main" id="{2EDF6082-5AD5-4240-B2D1-7F39F7E9F32B}"/>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5" name="テキスト ボックス 154">
          <a:extLst>
            <a:ext uri="{FF2B5EF4-FFF2-40B4-BE49-F238E27FC236}">
              <a16:creationId xmlns:a16="http://schemas.microsoft.com/office/drawing/2014/main" id="{A90DB67E-5AB2-4FC7-9944-00AA09D380E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a:extLst>
            <a:ext uri="{FF2B5EF4-FFF2-40B4-BE49-F238E27FC236}">
              <a16:creationId xmlns:a16="http://schemas.microsoft.com/office/drawing/2014/main" id="{BDB4CE7C-E121-4E5F-9B4E-ECC3549E1952}"/>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A7756C87-7550-4C4B-ADB6-4CDF7448AADA}"/>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8" name="楕円 157">
          <a:extLst>
            <a:ext uri="{FF2B5EF4-FFF2-40B4-BE49-F238E27FC236}">
              <a16:creationId xmlns:a16="http://schemas.microsoft.com/office/drawing/2014/main" id="{B1E9B1B2-81A1-4288-AD5C-1E37DEDA36A2}"/>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59" name="テキスト ボックス 158">
          <a:extLst>
            <a:ext uri="{FF2B5EF4-FFF2-40B4-BE49-F238E27FC236}">
              <a16:creationId xmlns:a16="http://schemas.microsoft.com/office/drawing/2014/main" id="{CA88A2C2-8060-40DD-B8BB-00C8ED6DE03B}"/>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EF79ABD8-113F-471B-81EC-996BF2B109D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6279268-1534-4AE3-9C00-87FDDBC2394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74394BA-B81A-452C-9ED7-4F16CDC85E4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788FC52B-2F1D-45FE-84E0-74BD0C5B5AE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6484956-7908-4F29-A1A5-0D910CFAE21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B054C4D-7086-4C4C-A5D1-68DA327CE17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B23966AE-2309-4BAF-B26E-850E92BC21E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F73BDA6-484F-4D7E-A70B-9635F97CAFA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FE075FC-078E-4056-9510-E0668FC91AA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DA0E1B8-D1AB-469E-BDCD-54F5142F424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A2489C58-5E72-4A34-84B4-BE326FA3078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703E78B-BD5C-402D-8A8C-9341F27CA28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2977EA7-1377-4F21-B8CF-70E513370E6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人当たり人件費・物件費は、これまでの職員や議員の削減等をはじめとする行財政対策の効果により類似団体平均より低く推移している。令和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前年度は下回ったものの、物価高騰の影響により例年と比較すれば</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は増加傾向にある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今後、人件費については、定年退職者の増による職員の若返りにより減少する見込みであり、物件費は、引き続き更なる事務事業の見直しや事業の厳選等により経費節減を図る。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11CA2E0-761F-4EE5-8068-FFC219D6B17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2A45FCC-C0FC-4CEA-9C09-D5BF5ED1884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C0E7174-1174-4224-BB4F-E4EE6D67E5C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5C9FED8-836D-4351-88DD-AD1CBB7EB32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B6ABE102-4F6E-48A4-874B-3D5B7D74142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BDBD5DA-0D00-4B96-8222-89FCED310F0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691295F-6433-4BC0-85AB-6EBD9469DF9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B04CA81B-0258-424D-86C2-13302FAD933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984B0BA-3B13-44CA-B89B-62C12EB92B0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F54A20E-87F6-4192-B71A-7B6A01D4E5A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8D9E26C3-536B-47BB-AE01-2D54285BB4A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839A838-E9E6-4689-AC17-750093B28B6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5BFCCD8-4E4B-4A9A-92DB-A80AB65E3C9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A4467615-8286-4F99-96B9-139A2DFACF1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EA9E084-C7D6-4E9B-AB43-5B6DEC56AD9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A4EDA547-CDC1-442B-97FB-2F942CEE460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761EADA6-1745-4494-9498-5AE25AE185E2}"/>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CCFB1693-8817-4155-9DDE-C98127E8DADB}"/>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CC1B71A-85C0-4DD4-B3CC-6BBCDDC32FC5}"/>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DF62CEB3-00F8-496B-9830-D9A4DB32BE56}"/>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67193</xdr:rowOff>
    </xdr:from>
    <xdr:to>
      <xdr:col>23</xdr:col>
      <xdr:colOff>133350</xdr:colOff>
      <xdr:row>82</xdr:row>
      <xdr:rowOff>91632</xdr:rowOff>
    </xdr:to>
    <xdr:cxnSp macro="">
      <xdr:nvCxnSpPr>
        <xdr:cNvPr id="193" name="直線コネクタ 192">
          <a:extLst>
            <a:ext uri="{FF2B5EF4-FFF2-40B4-BE49-F238E27FC236}">
              <a16:creationId xmlns:a16="http://schemas.microsoft.com/office/drawing/2014/main" id="{F6367D38-5B7D-4B01-A233-293D19EE7960}"/>
            </a:ext>
          </a:extLst>
        </xdr:cNvPr>
        <xdr:cNvCxnSpPr/>
      </xdr:nvCxnSpPr>
      <xdr:spPr>
        <a:xfrm flipV="1">
          <a:off x="4114800" y="14126093"/>
          <a:ext cx="8382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16FDED9F-DD42-4E69-8799-2A5C285DAEB5}"/>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88B75B86-9A4B-42D2-804A-F0452FAB1D1E}"/>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48668</xdr:rowOff>
    </xdr:from>
    <xdr:to>
      <xdr:col>19</xdr:col>
      <xdr:colOff>133350</xdr:colOff>
      <xdr:row>82</xdr:row>
      <xdr:rowOff>91632</xdr:rowOff>
    </xdr:to>
    <xdr:cxnSp macro="">
      <xdr:nvCxnSpPr>
        <xdr:cNvPr id="196" name="直線コネクタ 195">
          <a:extLst>
            <a:ext uri="{FF2B5EF4-FFF2-40B4-BE49-F238E27FC236}">
              <a16:creationId xmlns:a16="http://schemas.microsoft.com/office/drawing/2014/main" id="{F8317319-E825-48DA-824E-60A0BB6303FD}"/>
            </a:ext>
          </a:extLst>
        </xdr:cNvPr>
        <xdr:cNvCxnSpPr/>
      </xdr:nvCxnSpPr>
      <xdr:spPr>
        <a:xfrm>
          <a:off x="3225800" y="14107568"/>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6931B20B-AE0C-4B3B-835B-B4711140A8C2}"/>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1258E0A6-9DC3-41C5-A9D8-788A8E1FF73F}"/>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36471</xdr:rowOff>
    </xdr:from>
    <xdr:to>
      <xdr:col>15</xdr:col>
      <xdr:colOff>82550</xdr:colOff>
      <xdr:row>82</xdr:row>
      <xdr:rowOff>48668</xdr:rowOff>
    </xdr:to>
    <xdr:cxnSp macro="">
      <xdr:nvCxnSpPr>
        <xdr:cNvPr id="199" name="直線コネクタ 198">
          <a:extLst>
            <a:ext uri="{FF2B5EF4-FFF2-40B4-BE49-F238E27FC236}">
              <a16:creationId xmlns:a16="http://schemas.microsoft.com/office/drawing/2014/main" id="{9E240A83-40B9-4B65-9008-B5033C7C42ED}"/>
            </a:ext>
          </a:extLst>
        </xdr:cNvPr>
        <xdr:cNvCxnSpPr/>
      </xdr:nvCxnSpPr>
      <xdr:spPr>
        <a:xfrm>
          <a:off x="2336800" y="14095371"/>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820CD42E-F8EF-4795-BA2F-B4873AEFDA2B}"/>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F5181DC5-B5A0-46D6-931E-59E1F4901D9E}"/>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1344</xdr:rowOff>
    </xdr:from>
    <xdr:to>
      <xdr:col>11</xdr:col>
      <xdr:colOff>31750</xdr:colOff>
      <xdr:row>82</xdr:row>
      <xdr:rowOff>36471</xdr:rowOff>
    </xdr:to>
    <xdr:cxnSp macro="">
      <xdr:nvCxnSpPr>
        <xdr:cNvPr id="202" name="直線コネクタ 201">
          <a:extLst>
            <a:ext uri="{FF2B5EF4-FFF2-40B4-BE49-F238E27FC236}">
              <a16:creationId xmlns:a16="http://schemas.microsoft.com/office/drawing/2014/main" id="{7347B8E5-5C5E-4986-9867-D909A0D7D250}"/>
            </a:ext>
          </a:extLst>
        </xdr:cNvPr>
        <xdr:cNvCxnSpPr/>
      </xdr:nvCxnSpPr>
      <xdr:spPr>
        <a:xfrm>
          <a:off x="1447800" y="14060244"/>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31B62ACE-B173-486B-93C3-D05EA06DDBA4}"/>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92B2B785-80C6-4BDE-9D07-587E205BF218}"/>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109D066F-A853-45CF-A1CB-652CCF22EB0F}"/>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3269D88B-7EB8-46E8-98DC-6866E13E2A0F}"/>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0991B71-8981-418C-8BB7-1FF10868475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BB68A18-0F33-4203-B857-AD494BF4B46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3E7C660-E4A7-48B6-930D-7295E7B0722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9FA58AE-2879-4533-B8DE-48248092B8E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63AA9BB-923D-4485-AC83-FE8F558C780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16393</xdr:rowOff>
    </xdr:from>
    <xdr:to>
      <xdr:col>23</xdr:col>
      <xdr:colOff>184150</xdr:colOff>
      <xdr:row>82</xdr:row>
      <xdr:rowOff>117993</xdr:rowOff>
    </xdr:to>
    <xdr:sp macro="" textlink="">
      <xdr:nvSpPr>
        <xdr:cNvPr id="212" name="楕円 211">
          <a:extLst>
            <a:ext uri="{FF2B5EF4-FFF2-40B4-BE49-F238E27FC236}">
              <a16:creationId xmlns:a16="http://schemas.microsoft.com/office/drawing/2014/main" id="{509527A7-D8AC-4178-9FC7-053CD0F4C238}"/>
            </a:ext>
          </a:extLst>
        </xdr:cNvPr>
        <xdr:cNvSpPr/>
      </xdr:nvSpPr>
      <xdr:spPr>
        <a:xfrm>
          <a:off x="4902200" y="140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109120</xdr:rowOff>
    </xdr:from>
    <xdr:ext cx="762000" cy="259045"/>
    <xdr:sp macro="" textlink="">
      <xdr:nvSpPr>
        <xdr:cNvPr id="213" name="人件費・物件費等の状況該当値テキスト">
          <a:extLst>
            <a:ext uri="{FF2B5EF4-FFF2-40B4-BE49-F238E27FC236}">
              <a16:creationId xmlns:a16="http://schemas.microsoft.com/office/drawing/2014/main" id="{7DE8BDE6-C9D2-4EFE-A1E6-1E726FA9A388}"/>
            </a:ext>
          </a:extLst>
        </xdr:cNvPr>
        <xdr:cNvSpPr txBox="1"/>
      </xdr:nvSpPr>
      <xdr:spPr>
        <a:xfrm>
          <a:off x="5041900" y="139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40832</xdr:rowOff>
    </xdr:from>
    <xdr:to>
      <xdr:col>19</xdr:col>
      <xdr:colOff>184150</xdr:colOff>
      <xdr:row>82</xdr:row>
      <xdr:rowOff>142432</xdr:rowOff>
    </xdr:to>
    <xdr:sp macro="" textlink="">
      <xdr:nvSpPr>
        <xdr:cNvPr id="214" name="楕円 213">
          <a:extLst>
            <a:ext uri="{FF2B5EF4-FFF2-40B4-BE49-F238E27FC236}">
              <a16:creationId xmlns:a16="http://schemas.microsoft.com/office/drawing/2014/main" id="{66CF040D-951D-458B-9790-3851680A106C}"/>
            </a:ext>
          </a:extLst>
        </xdr:cNvPr>
        <xdr:cNvSpPr/>
      </xdr:nvSpPr>
      <xdr:spPr>
        <a:xfrm>
          <a:off x="4064000" y="140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152609</xdr:rowOff>
    </xdr:from>
    <xdr:ext cx="736600" cy="259045"/>
    <xdr:sp macro="" textlink="">
      <xdr:nvSpPr>
        <xdr:cNvPr id="215" name="テキスト ボックス 214">
          <a:extLst>
            <a:ext uri="{FF2B5EF4-FFF2-40B4-BE49-F238E27FC236}">
              <a16:creationId xmlns:a16="http://schemas.microsoft.com/office/drawing/2014/main" id="{46E286CA-B0FF-4A6F-A2A9-DCD7BF1CE5E7}"/>
            </a:ext>
          </a:extLst>
        </xdr:cNvPr>
        <xdr:cNvSpPr txBox="1"/>
      </xdr:nvSpPr>
      <xdr:spPr>
        <a:xfrm>
          <a:off x="3733800" y="1386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169318</xdr:rowOff>
    </xdr:from>
    <xdr:to>
      <xdr:col>15</xdr:col>
      <xdr:colOff>133350</xdr:colOff>
      <xdr:row>82</xdr:row>
      <xdr:rowOff>99468</xdr:rowOff>
    </xdr:to>
    <xdr:sp macro="" textlink="">
      <xdr:nvSpPr>
        <xdr:cNvPr id="216" name="楕円 215">
          <a:extLst>
            <a:ext uri="{FF2B5EF4-FFF2-40B4-BE49-F238E27FC236}">
              <a16:creationId xmlns:a16="http://schemas.microsoft.com/office/drawing/2014/main" id="{AD89A402-8435-45C5-B3E9-B4A35465EF95}"/>
            </a:ext>
          </a:extLst>
        </xdr:cNvPr>
        <xdr:cNvSpPr/>
      </xdr:nvSpPr>
      <xdr:spPr>
        <a:xfrm>
          <a:off x="3175000" y="140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109645</xdr:rowOff>
    </xdr:from>
    <xdr:ext cx="762000" cy="259045"/>
    <xdr:sp macro="" textlink="">
      <xdr:nvSpPr>
        <xdr:cNvPr id="217" name="テキスト ボックス 216">
          <a:extLst>
            <a:ext uri="{FF2B5EF4-FFF2-40B4-BE49-F238E27FC236}">
              <a16:creationId xmlns:a16="http://schemas.microsoft.com/office/drawing/2014/main" id="{B5F0783F-C455-4E5D-8704-EEB6524E7E98}"/>
            </a:ext>
          </a:extLst>
        </xdr:cNvPr>
        <xdr:cNvSpPr txBox="1"/>
      </xdr:nvSpPr>
      <xdr:spPr>
        <a:xfrm>
          <a:off x="2844800" y="138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157121</xdr:rowOff>
    </xdr:from>
    <xdr:to>
      <xdr:col>11</xdr:col>
      <xdr:colOff>82550</xdr:colOff>
      <xdr:row>82</xdr:row>
      <xdr:rowOff>87271</xdr:rowOff>
    </xdr:to>
    <xdr:sp macro="" textlink="">
      <xdr:nvSpPr>
        <xdr:cNvPr id="218" name="楕円 217">
          <a:extLst>
            <a:ext uri="{FF2B5EF4-FFF2-40B4-BE49-F238E27FC236}">
              <a16:creationId xmlns:a16="http://schemas.microsoft.com/office/drawing/2014/main" id="{9B92174F-2324-45A3-9C60-D8AC85C19724}"/>
            </a:ext>
          </a:extLst>
        </xdr:cNvPr>
        <xdr:cNvSpPr/>
      </xdr:nvSpPr>
      <xdr:spPr>
        <a:xfrm>
          <a:off x="2286000" y="14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97448</xdr:rowOff>
    </xdr:from>
    <xdr:ext cx="762000" cy="259045"/>
    <xdr:sp macro="" textlink="">
      <xdr:nvSpPr>
        <xdr:cNvPr id="219" name="テキスト ボックス 218">
          <a:extLst>
            <a:ext uri="{FF2B5EF4-FFF2-40B4-BE49-F238E27FC236}">
              <a16:creationId xmlns:a16="http://schemas.microsoft.com/office/drawing/2014/main" id="{1088E7D8-F06B-42EC-BAFF-5C3FCFA0769D}"/>
            </a:ext>
          </a:extLst>
        </xdr:cNvPr>
        <xdr:cNvSpPr txBox="1"/>
      </xdr:nvSpPr>
      <xdr:spPr>
        <a:xfrm>
          <a:off x="1955800" y="1381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121994</xdr:rowOff>
    </xdr:from>
    <xdr:to>
      <xdr:col>7</xdr:col>
      <xdr:colOff>31750</xdr:colOff>
      <xdr:row>82</xdr:row>
      <xdr:rowOff>52144</xdr:rowOff>
    </xdr:to>
    <xdr:sp macro="" textlink="">
      <xdr:nvSpPr>
        <xdr:cNvPr id="220" name="楕円 219">
          <a:extLst>
            <a:ext uri="{FF2B5EF4-FFF2-40B4-BE49-F238E27FC236}">
              <a16:creationId xmlns:a16="http://schemas.microsoft.com/office/drawing/2014/main" id="{52C5B914-82CF-42A4-ADA0-D0EA0594EE74}"/>
            </a:ext>
          </a:extLst>
        </xdr:cNvPr>
        <xdr:cNvSpPr/>
      </xdr:nvSpPr>
      <xdr:spPr>
        <a:xfrm>
          <a:off x="1397000" y="140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62321</xdr:rowOff>
    </xdr:from>
    <xdr:ext cx="762000" cy="259045"/>
    <xdr:sp macro="" textlink="">
      <xdr:nvSpPr>
        <xdr:cNvPr id="221" name="テキスト ボックス 220">
          <a:extLst>
            <a:ext uri="{FF2B5EF4-FFF2-40B4-BE49-F238E27FC236}">
              <a16:creationId xmlns:a16="http://schemas.microsoft.com/office/drawing/2014/main" id="{8583E698-871B-4280-8A66-00DC33AFF98B}"/>
            </a:ext>
          </a:extLst>
        </xdr:cNvPr>
        <xdr:cNvSpPr txBox="1"/>
      </xdr:nvSpPr>
      <xdr:spPr>
        <a:xfrm>
          <a:off x="1066800" y="1377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57AB5EC-0880-47C9-AD99-73E1642A616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771B2D2-7941-4A67-AC8E-2E493FFEB00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C695F32-B126-4F65-B56C-801E18AD04A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9D8D162-2FFB-43F2-A180-5239938D9ED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5A8A763-B1C9-4DAA-9C60-3AF1BC44840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56EDFE9-F42D-4E0A-910E-FA2F461E495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CA12A2E-4C94-4CC5-908B-5AB4284F615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6B7F762-1B62-41CF-A660-F83188A9D8E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A0EB5BE5-CB6B-409D-B146-1B5D67C2500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E0AD103-B39A-4306-A141-E30279A8AAA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9ADE7ED-3B2E-43D9-836A-72F6C44AE4F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2FEDD04-B4C3-46F3-8A61-8AA7EE96CF5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60CDAD7-78DE-47A9-95E1-FCB4D1A2629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給与制度は類似団体平均より若干高いが、山口県下では低い水準である。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当町の給与制度は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級制を用いており制度的に給与水準を低く抑えている。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AB0C689-78EF-4D1E-A589-03EF2CE921B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EAABBB3-317B-4594-9F14-316FD530115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7C4F3AC-8759-490D-87D8-DFB68B577F73}"/>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E592AC37-488C-4233-A696-FDA0F5DB4F6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5E9833E2-955B-40B8-ADB9-C209AA23A606}"/>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FBD8F508-FACC-4D1A-8332-3CC5991C82A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BDD1EE87-A674-43D6-8B8E-47B097585705}"/>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4E23792B-7556-472F-A486-2678A805090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AA428621-229E-4A4B-8319-F8F48FDF805D}"/>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74A788C6-3882-4ABD-A2DC-1352AC346074}"/>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0759D0E-80B6-4372-8F61-5E74DC13676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BF38D57-2F16-4301-89A7-B0ACB78514A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03BE618-7668-4DFF-A305-12D7F864CB1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63203571-4072-489B-98EF-E54F6BA9FD3C}"/>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3CDD8C9A-C95F-4E8B-9DE6-8786561E486F}"/>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863255A5-64B8-4576-9905-BE03C8CF1305}"/>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F158DCE1-5843-442A-8C1C-6306ABDD3B14}"/>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7D8582BB-74CD-42BF-BFA1-0397C7223075}"/>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86868</xdr:rowOff>
    </xdr:from>
    <xdr:to>
      <xdr:col>81</xdr:col>
      <xdr:colOff>44450</xdr:colOff>
      <xdr:row>88</xdr:row>
      <xdr:rowOff>91694</xdr:rowOff>
    </xdr:to>
    <xdr:cxnSp macro="">
      <xdr:nvCxnSpPr>
        <xdr:cNvPr id="253" name="直線コネクタ 252">
          <a:extLst>
            <a:ext uri="{FF2B5EF4-FFF2-40B4-BE49-F238E27FC236}">
              <a16:creationId xmlns:a16="http://schemas.microsoft.com/office/drawing/2014/main" id="{5AC6A77F-24C4-4E38-8B1F-531C6425366C}"/>
            </a:ext>
          </a:extLst>
        </xdr:cNvPr>
        <xdr:cNvCxnSpPr/>
      </xdr:nvCxnSpPr>
      <xdr:spPr>
        <a:xfrm>
          <a:off x="16179800" y="1517446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32C62936-634E-4E99-8984-2EAB0075F8E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7DB6766E-AF62-43C0-8E83-4525955E9DCB}"/>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88</xdr:row>
      <xdr:rowOff>86868</xdr:rowOff>
    </xdr:to>
    <xdr:cxnSp macro="">
      <xdr:nvCxnSpPr>
        <xdr:cNvPr id="256" name="直線コネクタ 255">
          <a:extLst>
            <a:ext uri="{FF2B5EF4-FFF2-40B4-BE49-F238E27FC236}">
              <a16:creationId xmlns:a16="http://schemas.microsoft.com/office/drawing/2014/main" id="{8615FCBE-43F1-4DF2-BBC7-C36CBF754A6F}"/>
            </a:ext>
          </a:extLst>
        </xdr:cNvPr>
        <xdr:cNvCxnSpPr/>
      </xdr:nvCxnSpPr>
      <xdr:spPr>
        <a:xfrm>
          <a:off x="15290800" y="1517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234AE3B9-CA6B-4634-832F-A9C1440F21BB}"/>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2EA22287-0080-4858-87B4-567FCC617469}"/>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86868</xdr:rowOff>
    </xdr:from>
    <xdr:to>
      <xdr:col>72</xdr:col>
      <xdr:colOff>203200</xdr:colOff>
      <xdr:row>88</xdr:row>
      <xdr:rowOff>168911</xdr:rowOff>
    </xdr:to>
    <xdr:cxnSp macro="">
      <xdr:nvCxnSpPr>
        <xdr:cNvPr id="259" name="直線コネクタ 258">
          <a:extLst>
            <a:ext uri="{FF2B5EF4-FFF2-40B4-BE49-F238E27FC236}">
              <a16:creationId xmlns:a16="http://schemas.microsoft.com/office/drawing/2014/main" id="{D9B2B376-EB0D-4A92-A294-D2932E0A54BA}"/>
            </a:ext>
          </a:extLst>
        </xdr:cNvPr>
        <xdr:cNvCxnSpPr/>
      </xdr:nvCxnSpPr>
      <xdr:spPr>
        <a:xfrm flipV="1">
          <a:off x="14401800" y="15174468"/>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A217B605-0852-471F-9699-E058D3BBCB9C}"/>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63D9A4BA-64AC-4741-BD41-F5BE305DB1B1}"/>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26415</xdr:rowOff>
    </xdr:to>
    <xdr:cxnSp macro="">
      <xdr:nvCxnSpPr>
        <xdr:cNvPr id="262" name="直線コネクタ 261">
          <a:extLst>
            <a:ext uri="{FF2B5EF4-FFF2-40B4-BE49-F238E27FC236}">
              <a16:creationId xmlns:a16="http://schemas.microsoft.com/office/drawing/2014/main" id="{E0C16DE7-C3D6-4114-8FE6-46D7D1C6C1B8}"/>
            </a:ext>
          </a:extLst>
        </xdr:cNvPr>
        <xdr:cNvCxnSpPr/>
      </xdr:nvCxnSpPr>
      <xdr:spPr>
        <a:xfrm flipV="1">
          <a:off x="13512800" y="1525651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2BC60794-1256-436B-994B-25F6DD237F09}"/>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4751F945-4A38-4FD4-8F5B-501FA2F4FBB9}"/>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4D144C4-4C35-40CE-A68E-F14E8C4FD703}"/>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2270F293-B802-4CDF-96C6-4403B735633D}"/>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4715F4BE-636E-4CDA-9D2C-7B6FCB23A21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E3B97BE-028A-4630-A763-13E8106812A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817B8FC-1C17-4D6A-917C-F280379EDA5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BAE7DBC-76F7-4D92-B741-AD1691B52B8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B28C077-01EE-454B-A853-5A0A05E6785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40894</xdr:rowOff>
    </xdr:from>
    <xdr:to>
      <xdr:col>81</xdr:col>
      <xdr:colOff>95250</xdr:colOff>
      <xdr:row>88</xdr:row>
      <xdr:rowOff>142494</xdr:rowOff>
    </xdr:to>
    <xdr:sp macro="" textlink="">
      <xdr:nvSpPr>
        <xdr:cNvPr id="272" name="楕円 271">
          <a:extLst>
            <a:ext uri="{FF2B5EF4-FFF2-40B4-BE49-F238E27FC236}">
              <a16:creationId xmlns:a16="http://schemas.microsoft.com/office/drawing/2014/main" id="{EC688194-B9F2-41F0-AB8C-4601FA156004}"/>
            </a:ext>
          </a:extLst>
        </xdr:cNvPr>
        <xdr:cNvSpPr/>
      </xdr:nvSpPr>
      <xdr:spPr>
        <a:xfrm>
          <a:off x="169672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12971</xdr:rowOff>
    </xdr:from>
    <xdr:ext cx="762000" cy="259045"/>
    <xdr:sp macro="" textlink="">
      <xdr:nvSpPr>
        <xdr:cNvPr id="273" name="給与水準   （国との比較）該当値テキスト">
          <a:extLst>
            <a:ext uri="{FF2B5EF4-FFF2-40B4-BE49-F238E27FC236}">
              <a16:creationId xmlns:a16="http://schemas.microsoft.com/office/drawing/2014/main" id="{2F73D112-8C68-4E57-932A-EC4A82406A8A}"/>
            </a:ext>
          </a:extLst>
        </xdr:cNvPr>
        <xdr:cNvSpPr txBox="1"/>
      </xdr:nvSpPr>
      <xdr:spPr>
        <a:xfrm>
          <a:off x="17106900" y="15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74" name="楕円 273">
          <a:extLst>
            <a:ext uri="{FF2B5EF4-FFF2-40B4-BE49-F238E27FC236}">
              <a16:creationId xmlns:a16="http://schemas.microsoft.com/office/drawing/2014/main" id="{7BA1431D-E090-48F9-8580-86508539FE08}"/>
            </a:ext>
          </a:extLst>
        </xdr:cNvPr>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5" name="テキスト ボックス 274">
          <a:extLst>
            <a:ext uri="{FF2B5EF4-FFF2-40B4-BE49-F238E27FC236}">
              <a16:creationId xmlns:a16="http://schemas.microsoft.com/office/drawing/2014/main" id="{4B45DA8A-FBF4-4DA9-9F5D-8BF293123D73}"/>
            </a:ext>
          </a:extLst>
        </xdr:cNvPr>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36068</xdr:rowOff>
    </xdr:from>
    <xdr:to>
      <xdr:col>73</xdr:col>
      <xdr:colOff>44450</xdr:colOff>
      <xdr:row>88</xdr:row>
      <xdr:rowOff>137668</xdr:rowOff>
    </xdr:to>
    <xdr:sp macro="" textlink="">
      <xdr:nvSpPr>
        <xdr:cNvPr id="276" name="楕円 275">
          <a:extLst>
            <a:ext uri="{FF2B5EF4-FFF2-40B4-BE49-F238E27FC236}">
              <a16:creationId xmlns:a16="http://schemas.microsoft.com/office/drawing/2014/main" id="{FDA1670B-C89E-434C-B575-4AEAD0FFEAE1}"/>
            </a:ext>
          </a:extLst>
        </xdr:cNvPr>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122445</xdr:rowOff>
    </xdr:from>
    <xdr:ext cx="762000" cy="259045"/>
    <xdr:sp macro="" textlink="">
      <xdr:nvSpPr>
        <xdr:cNvPr id="277" name="テキスト ボックス 276">
          <a:extLst>
            <a:ext uri="{FF2B5EF4-FFF2-40B4-BE49-F238E27FC236}">
              <a16:creationId xmlns:a16="http://schemas.microsoft.com/office/drawing/2014/main" id="{2CF947DB-40CD-4DD7-919B-9C9EFC7CC91B}"/>
            </a:ext>
          </a:extLst>
        </xdr:cNvPr>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78" name="楕円 277">
          <a:extLst>
            <a:ext uri="{FF2B5EF4-FFF2-40B4-BE49-F238E27FC236}">
              <a16:creationId xmlns:a16="http://schemas.microsoft.com/office/drawing/2014/main" id="{D1E5254B-F1FA-4DC4-A739-F743D8779A9F}"/>
            </a:ext>
          </a:extLst>
        </xdr:cNvPr>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79" name="テキスト ボックス 278">
          <a:extLst>
            <a:ext uri="{FF2B5EF4-FFF2-40B4-BE49-F238E27FC236}">
              <a16:creationId xmlns:a16="http://schemas.microsoft.com/office/drawing/2014/main" id="{91EC558A-74A9-402C-8A5B-ECF08E2735AB}"/>
            </a:ext>
          </a:extLst>
        </xdr:cNvPr>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147065</xdr:rowOff>
    </xdr:from>
    <xdr:to>
      <xdr:col>64</xdr:col>
      <xdr:colOff>152400</xdr:colOff>
      <xdr:row>89</xdr:row>
      <xdr:rowOff>77215</xdr:rowOff>
    </xdr:to>
    <xdr:sp macro="" textlink="">
      <xdr:nvSpPr>
        <xdr:cNvPr id="280" name="楕円 279">
          <a:extLst>
            <a:ext uri="{FF2B5EF4-FFF2-40B4-BE49-F238E27FC236}">
              <a16:creationId xmlns:a16="http://schemas.microsoft.com/office/drawing/2014/main" id="{0B54CBF1-5633-465F-A2BA-54C984C09116}"/>
            </a:ext>
          </a:extLst>
        </xdr:cNvPr>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61992</xdr:rowOff>
    </xdr:from>
    <xdr:ext cx="762000" cy="259045"/>
    <xdr:sp macro="" textlink="">
      <xdr:nvSpPr>
        <xdr:cNvPr id="281" name="テキスト ボックス 280">
          <a:extLst>
            <a:ext uri="{FF2B5EF4-FFF2-40B4-BE49-F238E27FC236}">
              <a16:creationId xmlns:a16="http://schemas.microsoft.com/office/drawing/2014/main" id="{D8FA36AC-5200-4765-9C61-161CFDE1C99E}"/>
            </a:ext>
          </a:extLst>
        </xdr:cNvPr>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7E68930-22F6-4237-9B6A-75F1908267A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075A956-5702-42A3-AB25-F20D0CA48D1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FA41108-7EC5-471B-BF3D-1B817635070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5EDC25B9-D79B-4AEC-A5D5-2967640847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69304FD-3B5E-43B8-998E-44207B34399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1F04BF1-F704-4FEE-BA7B-8EF200C6AA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2B69C7F-D562-451F-B3BD-1408A94389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C0C14A2C-C058-4461-924D-D7877E8939F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A57E8EA-6F3D-42E5-BB2C-E77D5D49E84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1069E703-1577-480A-B7AD-1EF778637D2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E1492D9B-B8D6-44B5-B077-B40261C41BE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932F80C6-541B-4F0F-B603-6FC22988B7C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7A5201D-B51A-45AA-9033-289230EE792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これまで取り組んできた職員や議員の削減等行財政改革の効果により、千人当たり職員数は類似団体平均より低い。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人を超える退職が見込まれることから、計画的な職員補充を行う等適切な定員管理に努める。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09D3720-235D-491B-93AF-42571E17893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5314EC76-97E3-4815-B303-47446FA5A76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B511ACB-2FA9-402E-BCB3-1B017422ED9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9D84B75-0A47-4281-B9E8-BC7EDFAD40D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4D91F487-0694-4E7C-AED6-3D4A337FA89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45288D03-9B51-4F94-B7F6-1EE8535941A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C4FC253-8F99-485C-BBD3-09292143246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AD22DF7C-52EF-4F98-A00A-121DFC1E5FD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C99CE29-D384-4E79-98A5-A1D16F382A7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58C9C70-C083-4C5D-9BE9-8E4BEE024AE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1397789-E089-4B4A-9D3B-587D29106E1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37F047F9-E245-4A65-AA42-9BC5C952C47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E0A2F457-B931-4D69-A833-F032F52F939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2D9A5D0-617C-4D4F-A1A3-6C8C2C2CD80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C48963D4-1007-4590-B579-4CF40A46896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F673AEE-11CB-457C-BB00-A1E9A1B29F7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35F99E2-CF11-42E4-A466-EC6E0AB9824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5464685-3BE5-4387-BC70-7DCF0FF7922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1ACF5D19-F792-4CDE-9DA5-6D13A15DDA11}"/>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BC16DF1C-E37C-4D3F-AC9E-31764BED4EB9}"/>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5E3B50DE-D75D-4504-B084-D3542B43650E}"/>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6EBAFF9-F1C4-4E2B-A50B-BE7CB19A5483}"/>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2E5B35B7-A961-4F0E-BB92-1B53734D24D1}"/>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58965</xdr:rowOff>
    </xdr:from>
    <xdr:to>
      <xdr:col>81</xdr:col>
      <xdr:colOff>44450</xdr:colOff>
      <xdr:row>59</xdr:row>
      <xdr:rowOff>67582</xdr:rowOff>
    </xdr:to>
    <xdr:cxnSp macro="">
      <xdr:nvCxnSpPr>
        <xdr:cNvPr id="318" name="直線コネクタ 317">
          <a:extLst>
            <a:ext uri="{FF2B5EF4-FFF2-40B4-BE49-F238E27FC236}">
              <a16:creationId xmlns:a16="http://schemas.microsoft.com/office/drawing/2014/main" id="{406ED688-15B0-4973-A86C-594F16E09968}"/>
            </a:ext>
          </a:extLst>
        </xdr:cNvPr>
        <xdr:cNvCxnSpPr/>
      </xdr:nvCxnSpPr>
      <xdr:spPr>
        <a:xfrm>
          <a:off x="16179800" y="10174515"/>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B916CCC8-5684-4C3A-A2A4-4A97B279F9DC}"/>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9FBEFF20-C9B0-4ACD-8F48-7AA15DE145D9}"/>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46899</xdr:rowOff>
    </xdr:from>
    <xdr:to>
      <xdr:col>77</xdr:col>
      <xdr:colOff>44450</xdr:colOff>
      <xdr:row>59</xdr:row>
      <xdr:rowOff>58965</xdr:rowOff>
    </xdr:to>
    <xdr:cxnSp macro="">
      <xdr:nvCxnSpPr>
        <xdr:cNvPr id="321" name="直線コネクタ 320">
          <a:extLst>
            <a:ext uri="{FF2B5EF4-FFF2-40B4-BE49-F238E27FC236}">
              <a16:creationId xmlns:a16="http://schemas.microsoft.com/office/drawing/2014/main" id="{BC4750CD-9E90-4643-8CA4-13743B72902E}"/>
            </a:ext>
          </a:extLst>
        </xdr:cNvPr>
        <xdr:cNvCxnSpPr/>
      </xdr:nvCxnSpPr>
      <xdr:spPr>
        <a:xfrm>
          <a:off x="15290800" y="1016244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75E6E82A-9416-4CA6-9F04-E0E506369583}"/>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7D9FE8CA-5BD2-4BDF-8873-5C312A090266}"/>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46555</xdr:rowOff>
    </xdr:from>
    <xdr:to>
      <xdr:col>72</xdr:col>
      <xdr:colOff>203200</xdr:colOff>
      <xdr:row>59</xdr:row>
      <xdr:rowOff>46899</xdr:rowOff>
    </xdr:to>
    <xdr:cxnSp macro="">
      <xdr:nvCxnSpPr>
        <xdr:cNvPr id="324" name="直線コネクタ 323">
          <a:extLst>
            <a:ext uri="{FF2B5EF4-FFF2-40B4-BE49-F238E27FC236}">
              <a16:creationId xmlns:a16="http://schemas.microsoft.com/office/drawing/2014/main" id="{090E9754-8745-4B1B-8ED9-C09848F098F3}"/>
            </a:ext>
          </a:extLst>
        </xdr:cNvPr>
        <xdr:cNvCxnSpPr/>
      </xdr:nvCxnSpPr>
      <xdr:spPr>
        <a:xfrm>
          <a:off x="14401800" y="1016210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863B171-9A3B-4146-9F1A-AB4BF99622A3}"/>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DE54B151-6F41-4198-A7F0-225715CD0379}"/>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46555</xdr:rowOff>
    </xdr:to>
    <xdr:cxnSp macro="">
      <xdr:nvCxnSpPr>
        <xdr:cNvPr id="327" name="直線コネクタ 326">
          <a:extLst>
            <a:ext uri="{FF2B5EF4-FFF2-40B4-BE49-F238E27FC236}">
              <a16:creationId xmlns:a16="http://schemas.microsoft.com/office/drawing/2014/main" id="{26B9FE2B-3B1B-4BBF-915E-5287B3F72D29}"/>
            </a:ext>
          </a:extLst>
        </xdr:cNvPr>
        <xdr:cNvCxnSpPr/>
      </xdr:nvCxnSpPr>
      <xdr:spPr>
        <a:xfrm>
          <a:off x="13512800" y="1016072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12DD116B-6545-4C13-B65F-FAD9226A611B}"/>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90198116-3E36-4DFE-9EC1-6F3E69E72ADD}"/>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B3E36616-C3F6-4C2D-9992-D1C0302173BB}"/>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2EA29D36-FDF9-418B-B74F-C4E97A5575F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935F407-D678-47CB-ADAF-880A1015894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854E6C7-09D3-4183-AEEC-4F43E3A4D5D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D93E477-B850-49B0-987F-19297D8AD95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E250B92-0539-4DCE-91B4-7BBD6815A25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6EB241E-F273-4D65-B2BE-FCA1B684BC2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16782</xdr:rowOff>
    </xdr:from>
    <xdr:to>
      <xdr:col>81</xdr:col>
      <xdr:colOff>95250</xdr:colOff>
      <xdr:row>59</xdr:row>
      <xdr:rowOff>118382</xdr:rowOff>
    </xdr:to>
    <xdr:sp macro="" textlink="">
      <xdr:nvSpPr>
        <xdr:cNvPr id="337" name="楕円 336">
          <a:extLst>
            <a:ext uri="{FF2B5EF4-FFF2-40B4-BE49-F238E27FC236}">
              <a16:creationId xmlns:a16="http://schemas.microsoft.com/office/drawing/2014/main" id="{BB8E568E-86D2-4DCC-9826-2C2E1EEB2F09}"/>
            </a:ext>
          </a:extLst>
        </xdr:cNvPr>
        <xdr:cNvSpPr/>
      </xdr:nvSpPr>
      <xdr:spPr>
        <a:xfrm>
          <a:off x="169672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33309</xdr:rowOff>
    </xdr:from>
    <xdr:ext cx="762000" cy="259045"/>
    <xdr:sp macro="" textlink="">
      <xdr:nvSpPr>
        <xdr:cNvPr id="338" name="定員管理の状況該当値テキスト">
          <a:extLst>
            <a:ext uri="{FF2B5EF4-FFF2-40B4-BE49-F238E27FC236}">
              <a16:creationId xmlns:a16="http://schemas.microsoft.com/office/drawing/2014/main" id="{5599F0FC-95AE-4195-B7ED-D693E0015157}"/>
            </a:ext>
          </a:extLst>
        </xdr:cNvPr>
        <xdr:cNvSpPr txBox="1"/>
      </xdr:nvSpPr>
      <xdr:spPr>
        <a:xfrm>
          <a:off x="17106900" y="99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39" name="楕円 338">
          <a:extLst>
            <a:ext uri="{FF2B5EF4-FFF2-40B4-BE49-F238E27FC236}">
              <a16:creationId xmlns:a16="http://schemas.microsoft.com/office/drawing/2014/main" id="{436DB631-C3D8-4E2E-92F3-BAD6E7F05CC7}"/>
            </a:ext>
          </a:extLst>
        </xdr:cNvPr>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0" name="テキスト ボックス 339">
          <a:extLst>
            <a:ext uri="{FF2B5EF4-FFF2-40B4-BE49-F238E27FC236}">
              <a16:creationId xmlns:a16="http://schemas.microsoft.com/office/drawing/2014/main" id="{3BE57957-6FEC-4908-AA8A-722ABA0AAE8F}"/>
            </a:ext>
          </a:extLst>
        </xdr:cNvPr>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41" name="楕円 340">
          <a:extLst>
            <a:ext uri="{FF2B5EF4-FFF2-40B4-BE49-F238E27FC236}">
              <a16:creationId xmlns:a16="http://schemas.microsoft.com/office/drawing/2014/main" id="{15BA6BD0-F294-4A51-A05E-C0975E3DD834}"/>
            </a:ext>
          </a:extLst>
        </xdr:cNvPr>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2" name="テキスト ボックス 341">
          <a:extLst>
            <a:ext uri="{FF2B5EF4-FFF2-40B4-BE49-F238E27FC236}">
              <a16:creationId xmlns:a16="http://schemas.microsoft.com/office/drawing/2014/main" id="{30CDCF99-06D3-450E-91C0-8E7C8A99CCD5}"/>
            </a:ext>
          </a:extLst>
        </xdr:cNvPr>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167205</xdr:rowOff>
    </xdr:from>
    <xdr:to>
      <xdr:col>68</xdr:col>
      <xdr:colOff>203200</xdr:colOff>
      <xdr:row>59</xdr:row>
      <xdr:rowOff>97355</xdr:rowOff>
    </xdr:to>
    <xdr:sp macro="" textlink="">
      <xdr:nvSpPr>
        <xdr:cNvPr id="343" name="楕円 342">
          <a:extLst>
            <a:ext uri="{FF2B5EF4-FFF2-40B4-BE49-F238E27FC236}">
              <a16:creationId xmlns:a16="http://schemas.microsoft.com/office/drawing/2014/main" id="{97FA239C-9CD1-4B22-898E-0013D9BDA31B}"/>
            </a:ext>
          </a:extLst>
        </xdr:cNvPr>
        <xdr:cNvSpPr/>
      </xdr:nvSpPr>
      <xdr:spPr>
        <a:xfrm>
          <a:off x="143510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107532</xdr:rowOff>
    </xdr:from>
    <xdr:ext cx="762000" cy="259045"/>
    <xdr:sp macro="" textlink="">
      <xdr:nvSpPr>
        <xdr:cNvPr id="344" name="テキスト ボックス 343">
          <a:extLst>
            <a:ext uri="{FF2B5EF4-FFF2-40B4-BE49-F238E27FC236}">
              <a16:creationId xmlns:a16="http://schemas.microsoft.com/office/drawing/2014/main" id="{AB35AA3E-DDBB-4155-B086-FF666482DE5D}"/>
            </a:ext>
          </a:extLst>
        </xdr:cNvPr>
        <xdr:cNvSpPr txBox="1"/>
      </xdr:nvSpPr>
      <xdr:spPr>
        <a:xfrm>
          <a:off x="14020800" y="988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5" name="楕円 344">
          <a:extLst>
            <a:ext uri="{FF2B5EF4-FFF2-40B4-BE49-F238E27FC236}">
              <a16:creationId xmlns:a16="http://schemas.microsoft.com/office/drawing/2014/main" id="{C53BAA77-D6C0-4822-8210-1542A0345753}"/>
            </a:ext>
          </a:extLst>
        </xdr:cNvPr>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6" name="テキスト ボックス 345">
          <a:extLst>
            <a:ext uri="{FF2B5EF4-FFF2-40B4-BE49-F238E27FC236}">
              <a16:creationId xmlns:a16="http://schemas.microsoft.com/office/drawing/2014/main" id="{D3535D77-ED1F-49AF-922E-27186E73CD3C}"/>
            </a:ext>
          </a:extLst>
        </xdr:cNvPr>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832151C-0DFA-4C0B-B41E-24ED6BD97DC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E778638-691E-42BF-AD51-FA51B029CC7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4ADC994-C2E9-4E4D-BCA0-E73E2C82950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7044637-6E05-4282-9BFA-B9694A929D6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4CCEC6F-9E11-4339-A511-CE697C6607F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BAA4D26-1D16-4381-B6CC-7B447CDB148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DF52DFA3-8A51-4B1A-88D9-DEBA162135A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3ECD9FB-78CF-4614-8199-E3D65AA0558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2E396AD-4BEE-4E87-AB61-31E673EDC2B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12A9D54D-0FE4-4E71-BAF4-41B29D50B35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DBE796A-3019-4DF8-8531-649C3879DEF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3BA1D78-607D-4E98-AA6B-3B75822ECE4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FFD0C4D-9284-404B-A979-3C252042AA6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可能な限りの繰上償還や新規借入の抑制、また、起債する際は交付税措置率の高いもの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過疎債等）を活用してきたことで、ここ数年は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マイナス数値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においては、事業増による新規借入額の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元金償還が順次開始されることに伴い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、公債費比率の上昇が予想されるため、プライマリーバランスを注視しながら今後の実施事業を厳選するとともに、大きく起債に頼ることのない財政運営に努める。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49E04F3-24D1-4FAB-A6C0-F734EB8978D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249635D-3DFD-4081-A0C8-BDE3F9E079E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1603D61-D5D8-4635-8A9E-E5FBC38F3CD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3189BF60-8E82-4801-84E5-44E0532BDCA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1FB513DB-BD32-489B-A2B7-DB4B97258F0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38F03B69-6578-4773-95E4-438F4E422D0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57B051F-73B2-4B0A-A87C-D33445A80DE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CEF0788A-C3B1-42A3-83B2-811721385DA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1FF61337-D9AF-45CD-B233-01C37C66685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4BCD2B4D-4D76-4F9E-9019-1736BC4A74E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AEE76C97-756A-4553-9581-379D1D8FCF4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8CC30B56-353D-41E2-B2F9-9F2565ED30A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30BF228D-DF0B-4252-B607-E2CC750B1AA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A488E748-EBB5-4710-9885-B7EFCC7BE9D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E4BEF825-C76B-4A55-BCD8-A4CA63346D3C}"/>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D441B842-EA2B-47C7-8B8B-2D55623D3D67}"/>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2206AF15-6770-4B3B-9069-04C73E0709B4}"/>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8BE0766B-4301-4B1F-B751-61622C4C308E}"/>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5BE743D0-5865-4356-8938-A5C38906654E}"/>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11430</xdr:rowOff>
    </xdr:to>
    <xdr:cxnSp macro="">
      <xdr:nvCxnSpPr>
        <xdr:cNvPr id="379" name="直線コネクタ 378">
          <a:extLst>
            <a:ext uri="{FF2B5EF4-FFF2-40B4-BE49-F238E27FC236}">
              <a16:creationId xmlns:a16="http://schemas.microsoft.com/office/drawing/2014/main" id="{D9AA4865-B4B0-46BD-B16A-4D8D632BDDD4}"/>
            </a:ext>
          </a:extLst>
        </xdr:cNvPr>
        <xdr:cNvCxnSpPr/>
      </xdr:nvCxnSpPr>
      <xdr:spPr>
        <a:xfrm>
          <a:off x="16179800" y="651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231BE2D1-7F9A-421D-B62D-3125BBFD7BBD}"/>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2AEB10E9-E6FA-45B8-8126-2DF23A271EC8}"/>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37</xdr:row>
      <xdr:rowOff>166794</xdr:rowOff>
    </xdr:to>
    <xdr:cxnSp macro="">
      <xdr:nvCxnSpPr>
        <xdr:cNvPr id="382" name="直線コネクタ 381">
          <a:extLst>
            <a:ext uri="{FF2B5EF4-FFF2-40B4-BE49-F238E27FC236}">
              <a16:creationId xmlns:a16="http://schemas.microsoft.com/office/drawing/2014/main" id="{1893C08F-A25B-478F-9C41-ED3ABE12CEF4}"/>
            </a:ext>
          </a:extLst>
        </xdr:cNvPr>
        <xdr:cNvCxnSpPr/>
      </xdr:nvCxnSpPr>
      <xdr:spPr>
        <a:xfrm>
          <a:off x="15290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62EA7E40-5FFA-41BC-94FE-2B4D6E13F385}"/>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87553612-B1CD-44EC-AA1F-2FD8E9109F93}"/>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150707</xdr:rowOff>
    </xdr:to>
    <xdr:cxnSp macro="">
      <xdr:nvCxnSpPr>
        <xdr:cNvPr id="385" name="直線コネクタ 384">
          <a:extLst>
            <a:ext uri="{FF2B5EF4-FFF2-40B4-BE49-F238E27FC236}">
              <a16:creationId xmlns:a16="http://schemas.microsoft.com/office/drawing/2014/main" id="{D5616006-07C8-4673-9E6F-DE5AE52F7E38}"/>
            </a:ext>
          </a:extLst>
        </xdr:cNvPr>
        <xdr:cNvCxnSpPr/>
      </xdr:nvCxnSpPr>
      <xdr:spPr>
        <a:xfrm>
          <a:off x="14401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AB3FC96-5F87-46D3-8D36-88076E9C01F8}"/>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AED96614-0C8D-440A-A615-CECCB042B32A}"/>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150707</xdr:rowOff>
    </xdr:to>
    <xdr:cxnSp macro="">
      <xdr:nvCxnSpPr>
        <xdr:cNvPr id="388" name="直線コネクタ 387">
          <a:extLst>
            <a:ext uri="{FF2B5EF4-FFF2-40B4-BE49-F238E27FC236}">
              <a16:creationId xmlns:a16="http://schemas.microsoft.com/office/drawing/2014/main" id="{5700769C-01BC-41C8-9728-901312F90D58}"/>
            </a:ext>
          </a:extLst>
        </xdr:cNvPr>
        <xdr:cNvCxnSpPr/>
      </xdr:nvCxnSpPr>
      <xdr:spPr>
        <a:xfrm flipV="1">
          <a:off x="13512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F05FC1DF-F1F9-462A-B35F-A3ABEF67E438}"/>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48881D33-83B9-4C10-8494-9AD56314A7DC}"/>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8565F61-1492-48FE-89B4-D4526D993449}"/>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14D038A4-849B-4150-853C-D48EA088EFC3}"/>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103BA62-EBBB-4B67-A009-9F6AF6DA4F1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E84E902-1F45-4C91-8761-39699FD0231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636BAE7-72A9-4FFA-9E09-EBC123EE450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BC8E349-1A20-43EF-9A51-5C52B152021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F693F0C-61D6-4D9D-A4C1-98CA1180813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398" name="楕円 397">
          <a:extLst>
            <a:ext uri="{FF2B5EF4-FFF2-40B4-BE49-F238E27FC236}">
              <a16:creationId xmlns:a16="http://schemas.microsoft.com/office/drawing/2014/main" id="{C514CAE7-6486-4E4B-A390-21E36DE286BF}"/>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399" name="公債費負担の状況該当値テキスト">
          <a:extLst>
            <a:ext uri="{FF2B5EF4-FFF2-40B4-BE49-F238E27FC236}">
              <a16:creationId xmlns:a16="http://schemas.microsoft.com/office/drawing/2014/main" id="{D57644BE-A38F-40EC-BAE2-5D8C9471155C}"/>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0" name="楕円 399">
          <a:extLst>
            <a:ext uri="{FF2B5EF4-FFF2-40B4-BE49-F238E27FC236}">
              <a16:creationId xmlns:a16="http://schemas.microsoft.com/office/drawing/2014/main" id="{CC415DCA-3CC9-4F52-A7D1-65E466D3CDE3}"/>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1" name="テキスト ボックス 400">
          <a:extLst>
            <a:ext uri="{FF2B5EF4-FFF2-40B4-BE49-F238E27FC236}">
              <a16:creationId xmlns:a16="http://schemas.microsoft.com/office/drawing/2014/main" id="{84761E53-47E2-4C28-8A22-9458AEEB9822}"/>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2" name="楕円 401">
          <a:extLst>
            <a:ext uri="{FF2B5EF4-FFF2-40B4-BE49-F238E27FC236}">
              <a16:creationId xmlns:a16="http://schemas.microsoft.com/office/drawing/2014/main" id="{FEE0F650-61C7-43DD-B48D-2181ABF0E82D}"/>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3" name="テキスト ボックス 402">
          <a:extLst>
            <a:ext uri="{FF2B5EF4-FFF2-40B4-BE49-F238E27FC236}">
              <a16:creationId xmlns:a16="http://schemas.microsoft.com/office/drawing/2014/main" id="{C52372D0-655B-4E8A-81B8-EC4455C155A3}"/>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04" name="楕円 403">
          <a:extLst>
            <a:ext uri="{FF2B5EF4-FFF2-40B4-BE49-F238E27FC236}">
              <a16:creationId xmlns:a16="http://schemas.microsoft.com/office/drawing/2014/main" id="{C1EB690A-BD38-4039-879A-854F0560D916}"/>
            </a:ext>
          </a:extLst>
        </xdr:cNvPr>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05" name="テキスト ボックス 404">
          <a:extLst>
            <a:ext uri="{FF2B5EF4-FFF2-40B4-BE49-F238E27FC236}">
              <a16:creationId xmlns:a16="http://schemas.microsoft.com/office/drawing/2014/main" id="{730B459D-97ED-41CF-A7E9-38B17838FEE7}"/>
            </a:ext>
          </a:extLst>
        </xdr:cNvPr>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6" name="楕円 405">
          <a:extLst>
            <a:ext uri="{FF2B5EF4-FFF2-40B4-BE49-F238E27FC236}">
              <a16:creationId xmlns:a16="http://schemas.microsoft.com/office/drawing/2014/main" id="{0974F695-185D-4B7B-ACD8-5D0B680E3C71}"/>
            </a:ext>
          </a:extLst>
        </xdr:cNvPr>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07" name="テキスト ボックス 406">
          <a:extLst>
            <a:ext uri="{FF2B5EF4-FFF2-40B4-BE49-F238E27FC236}">
              <a16:creationId xmlns:a16="http://schemas.microsoft.com/office/drawing/2014/main" id="{84C27AE9-6F50-4BA1-9012-2B2F41604384}"/>
            </a:ext>
          </a:extLst>
        </xdr:cNvPr>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DCF8C31F-AABD-476A-BD54-734E3D09A00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93F2511-EA45-4F4D-BBC2-2C983530D40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E2F43AD4-41DE-4B4C-8015-CB2B122546D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E6B1DE44-93E8-4FA1-AF0F-DCB1955D9B7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91AE74C6-D835-49D7-9880-FDCCD8D55F5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B44E9368-0B8F-4F47-B1B9-D29E1B2B0FA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C9168AE4-634B-4910-A051-C8BD61A279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20CF5DC5-41A8-48CC-89EC-EB57321DCB0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FA9D392-66B0-4A4E-BCEE-10CD5C44F8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5199B9B7-5BEB-4C3E-9D7B-51ABAB8B62E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24DFAAFF-4721-4F92-9F6A-C4464B6D2FC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43AD48C-4834-43D0-80C7-D5B0CC0FF08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9CCE961-2D5B-46A8-87EA-CC7BA5D7EE3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11257DE-D81B-4D5D-8A4E-E74F42C2A3D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3110DEB-4A08-408F-BE9B-451B770C706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D5837D2-8ECD-4A06-A47B-EE52EE194CD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F3DBDA2E-07B1-4B0B-B2CC-E34A2E72494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230CBD5F-3EE4-46D0-A1D7-6D2739F20B9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43508683-A201-4EC8-8765-306B4964F94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83D812A-538D-4032-AC67-EB9FF82B519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585288E9-17AD-4DDE-BE1C-B1A8338FDF3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85CAA450-4BFF-45B5-8845-BA52104B5C2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6A73FF2C-0BF4-4E4E-B607-DBE3A95F25C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63D54488-9FDB-4B7D-9DBF-218EB0D3383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319A383D-7913-44EA-AE4F-43F093CB313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305331B6-B892-4F08-AA45-0F99509A06F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DF0D15A8-1C89-4821-BE1C-24A0659DBC1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4868762-6923-4790-9678-CB8F7FD7F9C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9350CEB2-1545-4990-AEB3-4345AE058F98}"/>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4BB3B07-3F61-4180-8C00-E4D549C2D25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CB48F1EA-E430-46D4-888B-B7EE0A105414}"/>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6CA6A13-BA74-4A25-A9EE-AD1AB8AF0FB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9003456D-FA44-415B-880E-A9BBA4B73947}"/>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9637FFCE-9BDF-495A-8614-2005EA0A27DD}"/>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D0AD6073-2E1C-4B13-AC16-C112AA1A638D}"/>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BEC1A2A1-414B-40F3-B1DB-CCCA74C6998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919908B1-1456-44A2-BE3B-AF5DE8DF6BA1}"/>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EAC12020-047B-4D06-A48C-0F84C9E7B86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17DFA8E0-EAB7-4800-ADAB-1F55F9DC1A39}"/>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3DDCCD8B-59B1-441C-BDB6-A8657CF52825}"/>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9C339D55-0882-435E-B270-480020AF193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32DDA4A8-C596-403A-918D-03B0F72DDCA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3D27FF03-921B-4325-BC22-D400DC73FA17}"/>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52818F4-3D44-472A-94FF-AFCAAF95C9B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ABB1E54-CAF3-4212-BA7D-739CE7421BF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720B645-C2C0-4339-80FA-F4CA8639393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BD99F77-CF29-4B31-931F-4521B6E381C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2197E82-D1BA-4713-BFC8-9B83B007D89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人件費は、類似団体平均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と同率となっている。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今後数年間で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再任用職員を含めた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人を超える退職が見込まれていることから、計画的な人員補充を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行い、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適切な人員管理に努める。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3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斎場業務、消防救急業務を萩市に、可燃ゴミ処理業務を萩・長門清掃一部事務組合にそれぞれ委託しているほか、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物価高騰により光熱水費等が増加し前年度を上回った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次年度において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も物価高騰の影響を受けることから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、更なる事務事業の見直しや事業の厳選等により経費節減を図る。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079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07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94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33274</xdr:rowOff>
    </xdr:from>
    <xdr:to>
      <xdr:col>69</xdr:col>
      <xdr:colOff>92075</xdr:colOff>
      <xdr:row>19</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290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153924</xdr:rowOff>
    </xdr:from>
    <xdr:to>
      <xdr:col>69</xdr:col>
      <xdr:colOff>142875</xdr:colOff>
      <xdr:row>19</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68851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当町は、高齢化比率が令和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51.41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％と全国平均に比べ、かなり高く、老人福祉施設への措置者数は令和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人と増加しており、また人口に対する割合が高く、また、養護老人ホーム</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、特別養護老人ホーム</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445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公営事業会計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会計及び公営企業会計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会計への一般会計からの繰出金が、前年度より減額となったものの、類似団体平均より若干高い。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引き続き、特に公営企業会計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57</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167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58</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167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58</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19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58</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31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町営バス運行費補助や病院群輪番制病院運営事業補助、社会福祉協議会等への外部団体へそれぞれ補助しており、年々経費は増加するものの、類似団体平均を下回っている。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引き続き経費節減に努めるとともに、補助金の見直しを含め更なる経費節減を図る。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10414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06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88138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006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地方債の繰上償還や償還満了、新規借入の抑制等により類似団体平均より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低く推移しているが、令和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事業の増加により地方債残高が増加傾向にあり、順次据置期間の満了により今後公債費が増加すると予想される。公債費のうち相当部分が地方交付税措置されるため、直ちに財政運営に支障はないが、今後必要な事業の見極めを行い新規借入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36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086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80</xdr:row>
      <xdr:rowOff>16511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086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16511</xdr:rowOff>
    </xdr:from>
    <xdr:to>
      <xdr:col>73</xdr:col>
      <xdr:colOff>180975</xdr:colOff>
      <xdr:row>80</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325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115570</xdr:rowOff>
    </xdr:from>
    <xdr:to>
      <xdr:col>69</xdr:col>
      <xdr:colOff>92075</xdr:colOff>
      <xdr:row>80</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831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137161</xdr:rowOff>
    </xdr:from>
    <xdr:to>
      <xdr:col>74</xdr:col>
      <xdr:colOff>31750</xdr:colOff>
      <xdr:row>80</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110489</xdr:rowOff>
    </xdr:from>
    <xdr:to>
      <xdr:col>65</xdr:col>
      <xdr:colOff>53975</xdr:colOff>
      <xdr:row>81</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25416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43964</xdr:rowOff>
    </xdr:from>
    <xdr:to>
      <xdr:col>29</xdr:col>
      <xdr:colOff>127000</xdr:colOff>
      <xdr:row>20</xdr:row>
      <xdr:rowOff>56654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20589"/>
          <a:ext cx="647700" cy="1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43964</xdr:rowOff>
    </xdr:from>
    <xdr:to>
      <xdr:col>26</xdr:col>
      <xdr:colOff>50800</xdr:colOff>
      <xdr:row>20</xdr:row>
      <xdr:rowOff>70934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0589"/>
          <a:ext cx="698500" cy="26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70299</xdr:rowOff>
    </xdr:from>
    <xdr:to>
      <xdr:col>22</xdr:col>
      <xdr:colOff>114300</xdr:colOff>
      <xdr:row>20</xdr:row>
      <xdr:rowOff>70934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46924"/>
          <a:ext cx="698500" cy="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70299</xdr:rowOff>
    </xdr:from>
    <xdr:to>
      <xdr:col>18</xdr:col>
      <xdr:colOff>177800</xdr:colOff>
      <xdr:row>20</xdr:row>
      <xdr:rowOff>80277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46924"/>
          <a:ext cx="6985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5854</xdr:rowOff>
    </xdr:from>
    <xdr:to>
      <xdr:col>29</xdr:col>
      <xdr:colOff>177800</xdr:colOff>
      <xdr:row>20</xdr:row>
      <xdr:rowOff>107454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8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85881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164614</xdr:rowOff>
    </xdr:from>
    <xdr:to>
      <xdr:col>26</xdr:col>
      <xdr:colOff>101600</xdr:colOff>
      <xdr:row>20</xdr:row>
      <xdr:rowOff>94764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6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79541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20134</xdr:rowOff>
    </xdr:from>
    <xdr:to>
      <xdr:col>22</xdr:col>
      <xdr:colOff>165100</xdr:colOff>
      <xdr:row>20</xdr:row>
      <xdr:rowOff>121734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9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106511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8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19499</xdr:rowOff>
    </xdr:from>
    <xdr:to>
      <xdr:col>19</xdr:col>
      <xdr:colOff>38100</xdr:colOff>
      <xdr:row>20</xdr:row>
      <xdr:rowOff>121099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9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105876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8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29477</xdr:rowOff>
    </xdr:from>
    <xdr:to>
      <xdr:col>15</xdr:col>
      <xdr:colOff>101600</xdr:colOff>
      <xdr:row>20</xdr:row>
      <xdr:rowOff>131077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0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115854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9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25479</xdr:rowOff>
    </xdr:from>
    <xdr:to>
      <xdr:col>29</xdr:col>
      <xdr:colOff>127000</xdr:colOff>
      <xdr:row>38</xdr:row>
      <xdr:rowOff>34536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493079"/>
          <a:ext cx="6477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34536</xdr:rowOff>
    </xdr:from>
    <xdr:to>
      <xdr:col>26</xdr:col>
      <xdr:colOff>50800</xdr:colOff>
      <xdr:row>38</xdr:row>
      <xdr:rowOff>42866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502136"/>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34189</xdr:rowOff>
    </xdr:from>
    <xdr:to>
      <xdr:col>22</xdr:col>
      <xdr:colOff>114300</xdr:colOff>
      <xdr:row>38</xdr:row>
      <xdr:rowOff>42866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501789"/>
          <a:ext cx="698500" cy="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34189</xdr:rowOff>
    </xdr:from>
    <xdr:to>
      <xdr:col>18</xdr:col>
      <xdr:colOff>177800</xdr:colOff>
      <xdr:row>38</xdr:row>
      <xdr:rowOff>48833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501789"/>
          <a:ext cx="698500" cy="14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317579</xdr:rowOff>
    </xdr:from>
    <xdr:to>
      <xdr:col>29</xdr:col>
      <xdr:colOff>177800</xdr:colOff>
      <xdr:row>38</xdr:row>
      <xdr:rowOff>76279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44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226156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5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326636</xdr:rowOff>
    </xdr:from>
    <xdr:to>
      <xdr:col>26</xdr:col>
      <xdr:colOff>101600</xdr:colOff>
      <xdr:row>38</xdr:row>
      <xdr:rowOff>85336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45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70113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5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334966</xdr:rowOff>
    </xdr:from>
    <xdr:to>
      <xdr:col>22</xdr:col>
      <xdr:colOff>165100</xdr:colOff>
      <xdr:row>38</xdr:row>
      <xdr:rowOff>93666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5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78443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54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326289</xdr:rowOff>
    </xdr:from>
    <xdr:to>
      <xdr:col>19</xdr:col>
      <xdr:colOff>38100</xdr:colOff>
      <xdr:row>38</xdr:row>
      <xdr:rowOff>84989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45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69766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340933</xdr:rowOff>
    </xdr:from>
    <xdr:to>
      <xdr:col>15</xdr:col>
      <xdr:colOff>101600</xdr:colOff>
      <xdr:row>38</xdr:row>
      <xdr:rowOff>99633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6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84410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5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25522</xdr:rowOff>
    </xdr:from>
    <xdr:to>
      <xdr:col>24</xdr:col>
      <xdr:colOff>63500</xdr:colOff>
      <xdr:row>37</xdr:row>
      <xdr:rowOff>37365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69172"/>
          <a:ext cx="8382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25522</xdr:rowOff>
    </xdr:from>
    <xdr:to>
      <xdr:col>19</xdr:col>
      <xdr:colOff>177800</xdr:colOff>
      <xdr:row>37</xdr:row>
      <xdr:rowOff>51085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9172"/>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51085</xdr:rowOff>
    </xdr:from>
    <xdr:to>
      <xdr:col>15</xdr:col>
      <xdr:colOff>50800</xdr:colOff>
      <xdr:row>37</xdr:row>
      <xdr:rowOff>70874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4735"/>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70874</xdr:rowOff>
    </xdr:from>
    <xdr:to>
      <xdr:col>10</xdr:col>
      <xdr:colOff>114300</xdr:colOff>
      <xdr:row>37</xdr:row>
      <xdr:rowOff>80818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452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158015</xdr:rowOff>
    </xdr:from>
    <xdr:to>
      <xdr:col>24</xdr:col>
      <xdr:colOff>114300</xdr:colOff>
      <xdr:row>37</xdr:row>
      <xdr:rowOff>88165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136442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146172</xdr:rowOff>
    </xdr:from>
    <xdr:to>
      <xdr:col>20</xdr:col>
      <xdr:colOff>38100</xdr:colOff>
      <xdr:row>37</xdr:row>
      <xdr:rowOff>76322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67449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xdr:rowOff>
    </xdr:from>
    <xdr:to>
      <xdr:col>15</xdr:col>
      <xdr:colOff>101600</xdr:colOff>
      <xdr:row>37</xdr:row>
      <xdr:rowOff>101885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93012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20074</xdr:rowOff>
    </xdr:from>
    <xdr:to>
      <xdr:col>10</xdr:col>
      <xdr:colOff>165100</xdr:colOff>
      <xdr:row>37</xdr:row>
      <xdr:rowOff>121674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112801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30018</xdr:rowOff>
    </xdr:from>
    <xdr:to>
      <xdr:col>6</xdr:col>
      <xdr:colOff>38100</xdr:colOff>
      <xdr:row>37</xdr:row>
      <xdr:rowOff>131618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122745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158915</xdr:rowOff>
    </xdr:from>
    <xdr:to>
      <xdr:col>24</xdr:col>
      <xdr:colOff>63500</xdr:colOff>
      <xdr:row>58</xdr:row>
      <xdr:rowOff>14953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1565"/>
          <a:ext cx="8382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158915</xdr:rowOff>
    </xdr:from>
    <xdr:to>
      <xdr:col>19</xdr:col>
      <xdr:colOff>177800</xdr:colOff>
      <xdr:row>58</xdr:row>
      <xdr:rowOff>31392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1565"/>
          <a:ext cx="889000" cy="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31392</xdr:rowOff>
    </xdr:from>
    <xdr:to>
      <xdr:col>15</xdr:col>
      <xdr:colOff>50800</xdr:colOff>
      <xdr:row>58</xdr:row>
      <xdr:rowOff>38193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549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38193</xdr:rowOff>
    </xdr:from>
    <xdr:to>
      <xdr:col>10</xdr:col>
      <xdr:colOff>114300</xdr:colOff>
      <xdr:row>58</xdr:row>
      <xdr:rowOff>79232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2293"/>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135603</xdr:rowOff>
    </xdr:from>
    <xdr:to>
      <xdr:col>24</xdr:col>
      <xdr:colOff>114300</xdr:colOff>
      <xdr:row>58</xdr:row>
      <xdr:rowOff>65753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114030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108115</xdr:rowOff>
    </xdr:from>
    <xdr:to>
      <xdr:col>20</xdr:col>
      <xdr:colOff>38100</xdr:colOff>
      <xdr:row>58</xdr:row>
      <xdr:rowOff>38265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54792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5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152042</xdr:rowOff>
    </xdr:from>
    <xdr:to>
      <xdr:col>15</xdr:col>
      <xdr:colOff>101600</xdr:colOff>
      <xdr:row>58</xdr:row>
      <xdr:rowOff>82192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73319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158843</xdr:rowOff>
    </xdr:from>
    <xdr:to>
      <xdr:col>10</xdr:col>
      <xdr:colOff>165100</xdr:colOff>
      <xdr:row>58</xdr:row>
      <xdr:rowOff>88993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80120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28432</xdr:rowOff>
    </xdr:from>
    <xdr:to>
      <xdr:col>6</xdr:col>
      <xdr:colOff>38100</xdr:colOff>
      <xdr:row>58</xdr:row>
      <xdr:rowOff>130032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121159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10861</xdr:rowOff>
    </xdr:from>
    <xdr:to>
      <xdr:col>24</xdr:col>
      <xdr:colOff>63500</xdr:colOff>
      <xdr:row>78</xdr:row>
      <xdr:rowOff>18433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3961"/>
          <a:ext cx="838200" cy="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18280</xdr:rowOff>
    </xdr:from>
    <xdr:to>
      <xdr:col>19</xdr:col>
      <xdr:colOff>177800</xdr:colOff>
      <xdr:row>78</xdr:row>
      <xdr:rowOff>18433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9138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11598</xdr:rowOff>
    </xdr:from>
    <xdr:to>
      <xdr:col>15</xdr:col>
      <xdr:colOff>50800</xdr:colOff>
      <xdr:row>78</xdr:row>
      <xdr:rowOff>18280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84698"/>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11598</xdr:rowOff>
    </xdr:from>
    <xdr:to>
      <xdr:col>10</xdr:col>
      <xdr:colOff>114300</xdr:colOff>
      <xdr:row>78</xdr:row>
      <xdr:rowOff>17701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4698"/>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131511</xdr:rowOff>
    </xdr:from>
    <xdr:to>
      <xdr:col>24</xdr:col>
      <xdr:colOff>114300</xdr:colOff>
      <xdr:row>78</xdr:row>
      <xdr:rowOff>61661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139083</xdr:rowOff>
    </xdr:from>
    <xdr:to>
      <xdr:col>20</xdr:col>
      <xdr:colOff>38100</xdr:colOff>
      <xdr:row>78</xdr:row>
      <xdr:rowOff>69233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60360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138930</xdr:rowOff>
    </xdr:from>
    <xdr:to>
      <xdr:col>15</xdr:col>
      <xdr:colOff>101600</xdr:colOff>
      <xdr:row>78</xdr:row>
      <xdr:rowOff>69080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60207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132248</xdr:rowOff>
    </xdr:from>
    <xdr:to>
      <xdr:col>10</xdr:col>
      <xdr:colOff>165100</xdr:colOff>
      <xdr:row>78</xdr:row>
      <xdr:rowOff>62398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53525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138351</xdr:rowOff>
    </xdr:from>
    <xdr:to>
      <xdr:col>6</xdr:col>
      <xdr:colOff>38100</xdr:colOff>
      <xdr:row>78</xdr:row>
      <xdr:rowOff>68501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121565</xdr:rowOff>
    </xdr:from>
    <xdr:to>
      <xdr:col>24</xdr:col>
      <xdr:colOff>63500</xdr:colOff>
      <xdr:row>95</xdr:row>
      <xdr:rowOff>88570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37865"/>
          <a:ext cx="8382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88570</xdr:rowOff>
    </xdr:from>
    <xdr:to>
      <xdr:col>19</xdr:col>
      <xdr:colOff>177800</xdr:colOff>
      <xdr:row>95</xdr:row>
      <xdr:rowOff>151709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76320"/>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113762</xdr:rowOff>
    </xdr:from>
    <xdr:to>
      <xdr:col>15</xdr:col>
      <xdr:colOff>50800</xdr:colOff>
      <xdr:row>95</xdr:row>
      <xdr:rowOff>151709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0151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113762</xdr:rowOff>
    </xdr:from>
    <xdr:to>
      <xdr:col>10</xdr:col>
      <xdr:colOff>114300</xdr:colOff>
      <xdr:row>95</xdr:row>
      <xdr:rowOff>125436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01512"/>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70765</xdr:rowOff>
    </xdr:from>
    <xdr:to>
      <xdr:col>24</xdr:col>
      <xdr:colOff>114300</xdr:colOff>
      <xdr:row>95</xdr:row>
      <xdr:rowOff>915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93642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37770</xdr:rowOff>
    </xdr:from>
    <xdr:to>
      <xdr:col>20</xdr:col>
      <xdr:colOff>38100</xdr:colOff>
      <xdr:row>95</xdr:row>
      <xdr:rowOff>139370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130497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100909</xdr:rowOff>
    </xdr:from>
    <xdr:to>
      <xdr:col>15</xdr:col>
      <xdr:colOff>101600</xdr:colOff>
      <xdr:row>96</xdr:row>
      <xdr:rowOff>31059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47586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62962</xdr:rowOff>
    </xdr:from>
    <xdr:to>
      <xdr:col>10</xdr:col>
      <xdr:colOff>165100</xdr:colOff>
      <xdr:row>95</xdr:row>
      <xdr:rowOff>164562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74636</xdr:rowOff>
    </xdr:from>
    <xdr:to>
      <xdr:col>6</xdr:col>
      <xdr:colOff>38100</xdr:colOff>
      <xdr:row>96</xdr:row>
      <xdr:rowOff>4786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24213</xdr:rowOff>
    </xdr:from>
    <xdr:to>
      <xdr:col>55</xdr:col>
      <xdr:colOff>0</xdr:colOff>
      <xdr:row>37</xdr:row>
      <xdr:rowOff>125066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67863"/>
          <a:ext cx="838200" cy="1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14901</xdr:rowOff>
    </xdr:from>
    <xdr:to>
      <xdr:col>50</xdr:col>
      <xdr:colOff>114300</xdr:colOff>
      <xdr:row>37</xdr:row>
      <xdr:rowOff>24213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58551"/>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14901</xdr:rowOff>
    </xdr:from>
    <xdr:to>
      <xdr:col>45</xdr:col>
      <xdr:colOff>177800</xdr:colOff>
      <xdr:row>38</xdr:row>
      <xdr:rowOff>60604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58551"/>
          <a:ext cx="8890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60604</xdr:rowOff>
    </xdr:from>
    <xdr:to>
      <xdr:col>41</xdr:col>
      <xdr:colOff>50800</xdr:colOff>
      <xdr:row>38</xdr:row>
      <xdr:rowOff>70955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75704"/>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74266</xdr:rowOff>
    </xdr:from>
    <xdr:to>
      <xdr:col>55</xdr:col>
      <xdr:colOff>50800</xdr:colOff>
      <xdr:row>38</xdr:row>
      <xdr:rowOff>4415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7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160643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144863</xdr:rowOff>
    </xdr:from>
    <xdr:to>
      <xdr:col>50</xdr:col>
      <xdr:colOff>165100</xdr:colOff>
      <xdr:row>37</xdr:row>
      <xdr:rowOff>75013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66140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135551</xdr:rowOff>
    </xdr:from>
    <xdr:to>
      <xdr:col>46</xdr:col>
      <xdr:colOff>38100</xdr:colOff>
      <xdr:row>37</xdr:row>
      <xdr:rowOff>65701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56828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xdr:rowOff>
    </xdr:from>
    <xdr:to>
      <xdr:col>41</xdr:col>
      <xdr:colOff>101600</xdr:colOff>
      <xdr:row>38</xdr:row>
      <xdr:rowOff>111404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102531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20155</xdr:rowOff>
    </xdr:from>
    <xdr:to>
      <xdr:col>36</xdr:col>
      <xdr:colOff>165100</xdr:colOff>
      <xdr:row>38</xdr:row>
      <xdr:rowOff>121755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112882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57045</xdr:rowOff>
    </xdr:from>
    <xdr:to>
      <xdr:col>55</xdr:col>
      <xdr:colOff>0</xdr:colOff>
      <xdr:row>57</xdr:row>
      <xdr:rowOff>108076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29695"/>
          <a:ext cx="8382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57045</xdr:rowOff>
    </xdr:from>
    <xdr:to>
      <xdr:col>50</xdr:col>
      <xdr:colOff>114300</xdr:colOff>
      <xdr:row>57</xdr:row>
      <xdr:rowOff>70141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29695"/>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70141</xdr:rowOff>
    </xdr:from>
    <xdr:to>
      <xdr:col>45</xdr:col>
      <xdr:colOff>177800</xdr:colOff>
      <xdr:row>57</xdr:row>
      <xdr:rowOff>125899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42791"/>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97913</xdr:rowOff>
    </xdr:from>
    <xdr:to>
      <xdr:col>41</xdr:col>
      <xdr:colOff>50800</xdr:colOff>
      <xdr:row>57</xdr:row>
      <xdr:rowOff>125899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70563"/>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57276</xdr:rowOff>
    </xdr:from>
    <xdr:to>
      <xdr:col>55</xdr:col>
      <xdr:colOff>50800</xdr:colOff>
      <xdr:row>57</xdr:row>
      <xdr:rowOff>158876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143653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6245</xdr:rowOff>
    </xdr:from>
    <xdr:to>
      <xdr:col>50</xdr:col>
      <xdr:colOff>165100</xdr:colOff>
      <xdr:row>57</xdr:row>
      <xdr:rowOff>107845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98972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7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19341</xdr:rowOff>
    </xdr:from>
    <xdr:to>
      <xdr:col>46</xdr:col>
      <xdr:colOff>38100</xdr:colOff>
      <xdr:row>57</xdr:row>
      <xdr:rowOff>120941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112068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8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75099</xdr:rowOff>
    </xdr:from>
    <xdr:to>
      <xdr:col>41</xdr:col>
      <xdr:colOff>101600</xdr:colOff>
      <xdr:row>58</xdr:row>
      <xdr:rowOff>5249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167826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47113</xdr:rowOff>
    </xdr:from>
    <xdr:to>
      <xdr:col>36</xdr:col>
      <xdr:colOff>165100</xdr:colOff>
      <xdr:row>57</xdr:row>
      <xdr:rowOff>148713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139840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119774</xdr:rowOff>
    </xdr:from>
    <xdr:to>
      <xdr:col>55</xdr:col>
      <xdr:colOff>0</xdr:colOff>
      <xdr:row>78</xdr:row>
      <xdr:rowOff>17852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21424"/>
          <a:ext cx="838200" cy="6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119774</xdr:rowOff>
    </xdr:from>
    <xdr:to>
      <xdr:col>50</xdr:col>
      <xdr:colOff>114300</xdr:colOff>
      <xdr:row>77</xdr:row>
      <xdr:rowOff>130079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21424"/>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130079</xdr:rowOff>
    </xdr:from>
    <xdr:to>
      <xdr:col>45</xdr:col>
      <xdr:colOff>177800</xdr:colOff>
      <xdr:row>78</xdr:row>
      <xdr:rowOff>10139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31729"/>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146546</xdr:rowOff>
    </xdr:from>
    <xdr:to>
      <xdr:col>41</xdr:col>
      <xdr:colOff>50800</xdr:colOff>
      <xdr:row>78</xdr:row>
      <xdr:rowOff>10139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48196"/>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138502</xdr:rowOff>
    </xdr:from>
    <xdr:to>
      <xdr:col>55</xdr:col>
      <xdr:colOff>50800</xdr:colOff>
      <xdr:row>78</xdr:row>
      <xdr:rowOff>68652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68974</xdr:rowOff>
    </xdr:from>
    <xdr:to>
      <xdr:col>50</xdr:col>
      <xdr:colOff>165100</xdr:colOff>
      <xdr:row>77</xdr:row>
      <xdr:rowOff>170574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15651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79279</xdr:rowOff>
    </xdr:from>
    <xdr:to>
      <xdr:col>46</xdr:col>
      <xdr:colOff>38100</xdr:colOff>
      <xdr:row>78</xdr:row>
      <xdr:rowOff>9429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25956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130789</xdr:rowOff>
    </xdr:from>
    <xdr:to>
      <xdr:col>41</xdr:col>
      <xdr:colOff>101600</xdr:colOff>
      <xdr:row>78</xdr:row>
      <xdr:rowOff>60939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52066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95746</xdr:rowOff>
    </xdr:from>
    <xdr:to>
      <xdr:col>36</xdr:col>
      <xdr:colOff>165100</xdr:colOff>
      <xdr:row>78</xdr:row>
      <xdr:rowOff>25896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42423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142703</xdr:rowOff>
    </xdr:from>
    <xdr:to>
      <xdr:col>55</xdr:col>
      <xdr:colOff>0</xdr:colOff>
      <xdr:row>98</xdr:row>
      <xdr:rowOff>22141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73353"/>
          <a:ext cx="8382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22141</xdr:rowOff>
    </xdr:from>
    <xdr:to>
      <xdr:col>50</xdr:col>
      <xdr:colOff>114300</xdr:colOff>
      <xdr:row>98</xdr:row>
      <xdr:rowOff>34387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24241"/>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34387</xdr:rowOff>
    </xdr:from>
    <xdr:to>
      <xdr:col>45</xdr:col>
      <xdr:colOff>177800</xdr:colOff>
      <xdr:row>98</xdr:row>
      <xdr:rowOff>39489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36487"/>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39489</xdr:rowOff>
    </xdr:from>
    <xdr:to>
      <xdr:col>41</xdr:col>
      <xdr:colOff>50800</xdr:colOff>
      <xdr:row>98</xdr:row>
      <xdr:rowOff>64010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41589"/>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91903</xdr:rowOff>
    </xdr:from>
    <xdr:to>
      <xdr:col>55</xdr:col>
      <xdr:colOff>50800</xdr:colOff>
      <xdr:row>98</xdr:row>
      <xdr:rowOff>22053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70330</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0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142791</xdr:rowOff>
    </xdr:from>
    <xdr:to>
      <xdr:col>50</xdr:col>
      <xdr:colOff>165100</xdr:colOff>
      <xdr:row>98</xdr:row>
      <xdr:rowOff>72941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64068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6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155037</xdr:rowOff>
    </xdr:from>
    <xdr:to>
      <xdr:col>46</xdr:col>
      <xdr:colOff>38100</xdr:colOff>
      <xdr:row>98</xdr:row>
      <xdr:rowOff>85187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76314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160139</xdr:rowOff>
    </xdr:from>
    <xdr:to>
      <xdr:col>41</xdr:col>
      <xdr:colOff>101600</xdr:colOff>
      <xdr:row>98</xdr:row>
      <xdr:rowOff>90289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81416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13210</xdr:rowOff>
    </xdr:from>
    <xdr:to>
      <xdr:col>36</xdr:col>
      <xdr:colOff>165100</xdr:colOff>
      <xdr:row>98</xdr:row>
      <xdr:rowOff>114810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105937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35479</xdr:rowOff>
    </xdr:from>
    <xdr:to>
      <xdr:col>85</xdr:col>
      <xdr:colOff>127000</xdr:colOff>
      <xdr:row>39</xdr:row>
      <xdr:rowOff>39455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2029"/>
          <a:ext cx="8382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38409</xdr:rowOff>
    </xdr:from>
    <xdr:to>
      <xdr:col>81</xdr:col>
      <xdr:colOff>50800</xdr:colOff>
      <xdr:row>39</xdr:row>
      <xdr:rowOff>39455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4959"/>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38409</xdr:rowOff>
    </xdr:from>
    <xdr:to>
      <xdr:col>76</xdr:col>
      <xdr:colOff>114300</xdr:colOff>
      <xdr:row>39</xdr:row>
      <xdr:rowOff>40225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495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34835</xdr:rowOff>
    </xdr:from>
    <xdr:to>
      <xdr:col>71</xdr:col>
      <xdr:colOff>177800</xdr:colOff>
      <xdr:row>39</xdr:row>
      <xdr:rowOff>40225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1385"/>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156129</xdr:rowOff>
    </xdr:from>
    <xdr:to>
      <xdr:col>85</xdr:col>
      <xdr:colOff>177800</xdr:colOff>
      <xdr:row>39</xdr:row>
      <xdr:rowOff>86279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160105</xdr:rowOff>
    </xdr:from>
    <xdr:to>
      <xdr:col>81</xdr:col>
      <xdr:colOff>101600</xdr:colOff>
      <xdr:row>39</xdr:row>
      <xdr:rowOff>90255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81382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159059</xdr:rowOff>
    </xdr:from>
    <xdr:to>
      <xdr:col>76</xdr:col>
      <xdr:colOff>165100</xdr:colOff>
      <xdr:row>39</xdr:row>
      <xdr:rowOff>89209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80336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160875</xdr:rowOff>
    </xdr:from>
    <xdr:to>
      <xdr:col>72</xdr:col>
      <xdr:colOff>38100</xdr:colOff>
      <xdr:row>39</xdr:row>
      <xdr:rowOff>91025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82152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155485</xdr:rowOff>
    </xdr:from>
    <xdr:to>
      <xdr:col>67</xdr:col>
      <xdr:colOff>101600</xdr:colOff>
      <xdr:row>39</xdr:row>
      <xdr:rowOff>85635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76762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77394</xdr:rowOff>
    </xdr:from>
    <xdr:to>
      <xdr:col>85</xdr:col>
      <xdr:colOff>127000</xdr:colOff>
      <xdr:row>78</xdr:row>
      <xdr:rowOff>84682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50494"/>
          <a:ext cx="8382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78510</xdr:rowOff>
    </xdr:from>
    <xdr:to>
      <xdr:col>81</xdr:col>
      <xdr:colOff>50800</xdr:colOff>
      <xdr:row>78</xdr:row>
      <xdr:rowOff>84682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51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75451</xdr:rowOff>
    </xdr:from>
    <xdr:to>
      <xdr:col>76</xdr:col>
      <xdr:colOff>114300</xdr:colOff>
      <xdr:row>78</xdr:row>
      <xdr:rowOff>78510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48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75451</xdr:rowOff>
    </xdr:from>
    <xdr:to>
      <xdr:col>71</xdr:col>
      <xdr:colOff>177800</xdr:colOff>
      <xdr:row>78</xdr:row>
      <xdr:rowOff>79832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485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26594</xdr:rowOff>
    </xdr:from>
    <xdr:to>
      <xdr:col>85</xdr:col>
      <xdr:colOff>177800</xdr:colOff>
      <xdr:row>78</xdr:row>
      <xdr:rowOff>128194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112971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33882</xdr:rowOff>
    </xdr:from>
    <xdr:to>
      <xdr:col>81</xdr:col>
      <xdr:colOff>101600</xdr:colOff>
      <xdr:row>78</xdr:row>
      <xdr:rowOff>135482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126609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27710</xdr:rowOff>
    </xdr:from>
    <xdr:to>
      <xdr:col>76</xdr:col>
      <xdr:colOff>165100</xdr:colOff>
      <xdr:row>78</xdr:row>
      <xdr:rowOff>129310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120437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24651</xdr:rowOff>
    </xdr:from>
    <xdr:to>
      <xdr:col>72</xdr:col>
      <xdr:colOff>38100</xdr:colOff>
      <xdr:row>78</xdr:row>
      <xdr:rowOff>126251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117378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29032</xdr:rowOff>
    </xdr:from>
    <xdr:to>
      <xdr:col>67</xdr:col>
      <xdr:colOff>101600</xdr:colOff>
      <xdr:row>78</xdr:row>
      <xdr:rowOff>130632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121759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62898</xdr:rowOff>
    </xdr:from>
    <xdr:to>
      <xdr:col>85</xdr:col>
      <xdr:colOff>127000</xdr:colOff>
      <xdr:row>98</xdr:row>
      <xdr:rowOff>63686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4998"/>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63686</xdr:rowOff>
    </xdr:from>
    <xdr:to>
      <xdr:col>81</xdr:col>
      <xdr:colOff>50800</xdr:colOff>
      <xdr:row>98</xdr:row>
      <xdr:rowOff>137464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65786"/>
          <a:ext cx="889000" cy="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80766</xdr:rowOff>
    </xdr:from>
    <xdr:to>
      <xdr:col>76</xdr:col>
      <xdr:colOff>114300</xdr:colOff>
      <xdr:row>98</xdr:row>
      <xdr:rowOff>137464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2866"/>
          <a:ext cx="889000" cy="5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80766</xdr:rowOff>
    </xdr:from>
    <xdr:to>
      <xdr:col>71</xdr:col>
      <xdr:colOff>177800</xdr:colOff>
      <xdr:row>98</xdr:row>
      <xdr:rowOff>110606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2866"/>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12098</xdr:rowOff>
    </xdr:from>
    <xdr:to>
      <xdr:col>85</xdr:col>
      <xdr:colOff>177800</xdr:colOff>
      <xdr:row>98</xdr:row>
      <xdr:rowOff>113698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12886</xdr:rowOff>
    </xdr:from>
    <xdr:to>
      <xdr:col>81</xdr:col>
      <xdr:colOff>101600</xdr:colOff>
      <xdr:row>98</xdr:row>
      <xdr:rowOff>114486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105613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86664</xdr:rowOff>
    </xdr:from>
    <xdr:to>
      <xdr:col>76</xdr:col>
      <xdr:colOff>165100</xdr:colOff>
      <xdr:row>99</xdr:row>
      <xdr:rowOff>16814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7941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8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29966</xdr:rowOff>
    </xdr:from>
    <xdr:to>
      <xdr:col>72</xdr:col>
      <xdr:colOff>38100</xdr:colOff>
      <xdr:row>98</xdr:row>
      <xdr:rowOff>131566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122693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59806</xdr:rowOff>
    </xdr:from>
    <xdr:to>
      <xdr:col>67</xdr:col>
      <xdr:colOff>101600</xdr:colOff>
      <xdr:row>98</xdr:row>
      <xdr:rowOff>161406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152533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43627</xdr:rowOff>
    </xdr:from>
    <xdr:to>
      <xdr:col>102</xdr:col>
      <xdr:colOff>114300</xdr:colOff>
      <xdr:row>59</xdr:row>
      <xdr:rowOff>43841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177"/>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85768</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164277</xdr:rowOff>
    </xdr:from>
    <xdr:to>
      <xdr:col>98</xdr:col>
      <xdr:colOff>38100</xdr:colOff>
      <xdr:row>59</xdr:row>
      <xdr:rowOff>94427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85554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0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20070</xdr:rowOff>
    </xdr:from>
    <xdr:to>
      <xdr:col>116</xdr:col>
      <xdr:colOff>63500</xdr:colOff>
      <xdr:row>77</xdr:row>
      <xdr:rowOff>22744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21720"/>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10843</xdr:rowOff>
    </xdr:from>
    <xdr:to>
      <xdr:col>111</xdr:col>
      <xdr:colOff>177800</xdr:colOff>
      <xdr:row>77</xdr:row>
      <xdr:rowOff>20070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12493"/>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10843</xdr:rowOff>
    </xdr:from>
    <xdr:to>
      <xdr:col>107</xdr:col>
      <xdr:colOff>50800</xdr:colOff>
      <xdr:row>77</xdr:row>
      <xdr:rowOff>13946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249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13946</xdr:rowOff>
    </xdr:from>
    <xdr:to>
      <xdr:col>102</xdr:col>
      <xdr:colOff>114300</xdr:colOff>
      <xdr:row>77</xdr:row>
      <xdr:rowOff>24318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15596"/>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143394</xdr:rowOff>
    </xdr:from>
    <xdr:to>
      <xdr:col>116</xdr:col>
      <xdr:colOff>114300</xdr:colOff>
      <xdr:row>77</xdr:row>
      <xdr:rowOff>73544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121821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5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140720</xdr:rowOff>
    </xdr:from>
    <xdr:to>
      <xdr:col>112</xdr:col>
      <xdr:colOff>38100</xdr:colOff>
      <xdr:row>77</xdr:row>
      <xdr:rowOff>70870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61997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131493</xdr:rowOff>
    </xdr:from>
    <xdr:to>
      <xdr:col>107</xdr:col>
      <xdr:colOff>101600</xdr:colOff>
      <xdr:row>77</xdr:row>
      <xdr:rowOff>61643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52770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134596</xdr:rowOff>
    </xdr:from>
    <xdr:to>
      <xdr:col>102</xdr:col>
      <xdr:colOff>165100</xdr:colOff>
      <xdr:row>77</xdr:row>
      <xdr:rowOff>64746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55873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144968</xdr:rowOff>
    </xdr:from>
    <xdr:to>
      <xdr:col>98</xdr:col>
      <xdr:colOff>38100</xdr:colOff>
      <xdr:row>77</xdr:row>
      <xdr:rowOff>75118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66245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似団体平均より低いが、年々増加傾向で推移している。これは、地域おこし協力隊及び会計年度任用職員の増と数年後に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名を超える退職者が見込まれることから計画的に人員を補充しているためである。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特別給付金事業等の増加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・公債費は、類似団体平均より大きく下回っている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が、近年の事業増により順次元金償還が開始されることから今後は増加する見込みである。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・物件費は、類似団体平均より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コロナ禍以前に比べると、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情報政策費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、地方創生関係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費等により増加している。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・普通建設事業費は、全体では類似団体平均より低い。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まちの縁側事業拠点施設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等の完了により令和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公共施設整備基金へ</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積み立てにより、前年度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とほぼ同額となった。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86227</xdr:rowOff>
    </xdr:from>
    <xdr:to>
      <xdr:col>24</xdr:col>
      <xdr:colOff>63500</xdr:colOff>
      <xdr:row>37</xdr:row>
      <xdr:rowOff>128994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9877"/>
          <a:ext cx="8382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128994</xdr:rowOff>
    </xdr:from>
    <xdr:to>
      <xdr:col>19</xdr:col>
      <xdr:colOff>177800</xdr:colOff>
      <xdr:row>37</xdr:row>
      <xdr:rowOff>147529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264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127775</xdr:rowOff>
    </xdr:from>
    <xdr:to>
      <xdr:col>15</xdr:col>
      <xdr:colOff>50800</xdr:colOff>
      <xdr:row>37</xdr:row>
      <xdr:rowOff>147529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142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127775</xdr:rowOff>
    </xdr:from>
    <xdr:to>
      <xdr:col>10</xdr:col>
      <xdr:colOff>114300</xdr:colOff>
      <xdr:row>37</xdr:row>
      <xdr:rowOff>133852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142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35427</xdr:rowOff>
    </xdr:from>
    <xdr:to>
      <xdr:col>24</xdr:col>
      <xdr:colOff>114300</xdr:colOff>
      <xdr:row>37</xdr:row>
      <xdr:rowOff>137027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78194</xdr:rowOff>
    </xdr:from>
    <xdr:to>
      <xdr:col>20</xdr:col>
      <xdr:colOff>38100</xdr:colOff>
      <xdr:row>38</xdr:row>
      <xdr:rowOff>8344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170921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96729</xdr:rowOff>
    </xdr:from>
    <xdr:to>
      <xdr:col>15</xdr:col>
      <xdr:colOff>101600</xdr:colOff>
      <xdr:row>38</xdr:row>
      <xdr:rowOff>26879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18007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76975</xdr:rowOff>
    </xdr:from>
    <xdr:to>
      <xdr:col>10</xdr:col>
      <xdr:colOff>165100</xdr:colOff>
      <xdr:row>38</xdr:row>
      <xdr:rowOff>7125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169701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83052</xdr:rowOff>
    </xdr:from>
    <xdr:to>
      <xdr:col>6</xdr:col>
      <xdr:colOff>38100</xdr:colOff>
      <xdr:row>38</xdr:row>
      <xdr:rowOff>13202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149591</xdr:rowOff>
    </xdr:from>
    <xdr:to>
      <xdr:col>24</xdr:col>
      <xdr:colOff>63500</xdr:colOff>
      <xdr:row>58</xdr:row>
      <xdr:rowOff>18038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50791"/>
          <a:ext cx="838200" cy="2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149591</xdr:rowOff>
    </xdr:from>
    <xdr:to>
      <xdr:col>19</xdr:col>
      <xdr:colOff>177800</xdr:colOff>
      <xdr:row>57</xdr:row>
      <xdr:rowOff>86673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50791"/>
          <a:ext cx="889000" cy="10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86673</xdr:rowOff>
    </xdr:from>
    <xdr:to>
      <xdr:col>15</xdr:col>
      <xdr:colOff>50800</xdr:colOff>
      <xdr:row>58</xdr:row>
      <xdr:rowOff>18355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9323"/>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18355</xdr:rowOff>
    </xdr:from>
    <xdr:to>
      <xdr:col>10</xdr:col>
      <xdr:colOff>114300</xdr:colOff>
      <xdr:row>58</xdr:row>
      <xdr:rowOff>70324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6245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138688</xdr:rowOff>
    </xdr:from>
    <xdr:to>
      <xdr:col>24</xdr:col>
      <xdr:colOff>114300</xdr:colOff>
      <xdr:row>58</xdr:row>
      <xdr:rowOff>68838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53615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98791</xdr:rowOff>
    </xdr:from>
    <xdr:to>
      <xdr:col>20</xdr:col>
      <xdr:colOff>38100</xdr:colOff>
      <xdr:row>57</xdr:row>
      <xdr:rowOff>28941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45468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35873</xdr:rowOff>
    </xdr:from>
    <xdr:to>
      <xdr:col>15</xdr:col>
      <xdr:colOff>101600</xdr:colOff>
      <xdr:row>57</xdr:row>
      <xdr:rowOff>137473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128600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0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139005</xdr:rowOff>
    </xdr:from>
    <xdr:to>
      <xdr:col>10</xdr:col>
      <xdr:colOff>165100</xdr:colOff>
      <xdr:row>58</xdr:row>
      <xdr:rowOff>69155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19524</xdr:rowOff>
    </xdr:from>
    <xdr:to>
      <xdr:col>6</xdr:col>
      <xdr:colOff>38100</xdr:colOff>
      <xdr:row>58</xdr:row>
      <xdr:rowOff>121124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112251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161139</xdr:rowOff>
    </xdr:from>
    <xdr:to>
      <xdr:col>24</xdr:col>
      <xdr:colOff>63500</xdr:colOff>
      <xdr:row>77</xdr:row>
      <xdr:rowOff>60111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91339"/>
          <a:ext cx="8382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60111</xdr:rowOff>
    </xdr:from>
    <xdr:to>
      <xdr:col>19</xdr:col>
      <xdr:colOff>177800</xdr:colOff>
      <xdr:row>77</xdr:row>
      <xdr:rowOff>101194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61761"/>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79826</xdr:rowOff>
    </xdr:from>
    <xdr:to>
      <xdr:col>15</xdr:col>
      <xdr:colOff>50800</xdr:colOff>
      <xdr:row>77</xdr:row>
      <xdr:rowOff>101194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81476"/>
          <a:ext cx="8890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103956</xdr:rowOff>
    </xdr:from>
    <xdr:to>
      <xdr:col>10</xdr:col>
      <xdr:colOff>114300</xdr:colOff>
      <xdr:row>77</xdr:row>
      <xdr:rowOff>79826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34156"/>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110339</xdr:rowOff>
    </xdr:from>
    <xdr:to>
      <xdr:col>24</xdr:col>
      <xdr:colOff>114300</xdr:colOff>
      <xdr:row>77</xdr:row>
      <xdr:rowOff>40489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88766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9311</xdr:rowOff>
    </xdr:from>
    <xdr:to>
      <xdr:col>20</xdr:col>
      <xdr:colOff>38100</xdr:colOff>
      <xdr:row>77</xdr:row>
      <xdr:rowOff>110911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102038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50394</xdr:rowOff>
    </xdr:from>
    <xdr:to>
      <xdr:col>15</xdr:col>
      <xdr:colOff>101600</xdr:colOff>
      <xdr:row>77</xdr:row>
      <xdr:rowOff>151994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143121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29026</xdr:rowOff>
    </xdr:from>
    <xdr:to>
      <xdr:col>10</xdr:col>
      <xdr:colOff>165100</xdr:colOff>
      <xdr:row>77</xdr:row>
      <xdr:rowOff>130626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121753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53156</xdr:rowOff>
    </xdr:from>
    <xdr:to>
      <xdr:col>6</xdr:col>
      <xdr:colOff>38100</xdr:colOff>
      <xdr:row>76</xdr:row>
      <xdr:rowOff>154756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171283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76205</xdr:rowOff>
    </xdr:from>
    <xdr:to>
      <xdr:col>24</xdr:col>
      <xdr:colOff>63500</xdr:colOff>
      <xdr:row>98</xdr:row>
      <xdr:rowOff>82533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8305"/>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82533</xdr:rowOff>
    </xdr:from>
    <xdr:to>
      <xdr:col>19</xdr:col>
      <xdr:colOff>177800</xdr:colOff>
      <xdr:row>98</xdr:row>
      <xdr:rowOff>122417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4633"/>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122417</xdr:rowOff>
    </xdr:from>
    <xdr:to>
      <xdr:col>15</xdr:col>
      <xdr:colOff>50800</xdr:colOff>
      <xdr:row>98</xdr:row>
      <xdr:rowOff>124047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4517"/>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124047</xdr:rowOff>
    </xdr:from>
    <xdr:to>
      <xdr:col>10</xdr:col>
      <xdr:colOff>114300</xdr:colOff>
      <xdr:row>98</xdr:row>
      <xdr:rowOff>132056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6147"/>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25405</xdr:rowOff>
    </xdr:from>
    <xdr:to>
      <xdr:col>24</xdr:col>
      <xdr:colOff>114300</xdr:colOff>
      <xdr:row>98</xdr:row>
      <xdr:rowOff>127005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111782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31733</xdr:rowOff>
    </xdr:from>
    <xdr:to>
      <xdr:col>20</xdr:col>
      <xdr:colOff>38100</xdr:colOff>
      <xdr:row>98</xdr:row>
      <xdr:rowOff>133333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124460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71617</xdr:rowOff>
    </xdr:from>
    <xdr:to>
      <xdr:col>15</xdr:col>
      <xdr:colOff>101600</xdr:colOff>
      <xdr:row>99</xdr:row>
      <xdr:rowOff>1767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164344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73247</xdr:rowOff>
    </xdr:from>
    <xdr:to>
      <xdr:col>10</xdr:col>
      <xdr:colOff>165100</xdr:colOff>
      <xdr:row>99</xdr:row>
      <xdr:rowOff>3397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165974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81256</xdr:rowOff>
    </xdr:from>
    <xdr:to>
      <xdr:col>6</xdr:col>
      <xdr:colOff>38100</xdr:colOff>
      <xdr:row>99</xdr:row>
      <xdr:rowOff>11406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161671</xdr:rowOff>
    </xdr:from>
    <xdr:to>
      <xdr:col>55</xdr:col>
      <xdr:colOff>0</xdr:colOff>
      <xdr:row>38</xdr:row>
      <xdr:rowOff>162433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7677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162433</xdr:rowOff>
    </xdr:from>
    <xdr:to>
      <xdr:col>50</xdr:col>
      <xdr:colOff>114300</xdr:colOff>
      <xdr:row>38</xdr:row>
      <xdr:rowOff>163576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775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155956</xdr:rowOff>
    </xdr:from>
    <xdr:to>
      <xdr:col>45</xdr:col>
      <xdr:colOff>177800</xdr:colOff>
      <xdr:row>38</xdr:row>
      <xdr:rowOff>163576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710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150749</xdr:rowOff>
    </xdr:from>
    <xdr:to>
      <xdr:col>41</xdr:col>
      <xdr:colOff>50800</xdr:colOff>
      <xdr:row>38</xdr:row>
      <xdr:rowOff>155956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584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110871</xdr:rowOff>
    </xdr:from>
    <xdr:to>
      <xdr:col>55</xdr:col>
      <xdr:colOff>50800</xdr:colOff>
      <xdr:row>39</xdr:row>
      <xdr:rowOff>41021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111633</xdr:rowOff>
    </xdr:from>
    <xdr:to>
      <xdr:col>50</xdr:col>
      <xdr:colOff>165100</xdr:colOff>
      <xdr:row>39</xdr:row>
      <xdr:rowOff>41783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32910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112776</xdr:rowOff>
    </xdr:from>
    <xdr:to>
      <xdr:col>46</xdr:col>
      <xdr:colOff>38100</xdr:colOff>
      <xdr:row>39</xdr:row>
      <xdr:rowOff>42926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34053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105156</xdr:rowOff>
    </xdr:from>
    <xdr:to>
      <xdr:col>41</xdr:col>
      <xdr:colOff>101600</xdr:colOff>
      <xdr:row>39</xdr:row>
      <xdr:rowOff>35306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26433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1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99949</xdr:rowOff>
    </xdr:from>
    <xdr:to>
      <xdr:col>36</xdr:col>
      <xdr:colOff>165100</xdr:colOff>
      <xdr:row>39</xdr:row>
      <xdr:rowOff>30099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21226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83029</xdr:rowOff>
    </xdr:from>
    <xdr:to>
      <xdr:col>55</xdr:col>
      <xdr:colOff>0</xdr:colOff>
      <xdr:row>58</xdr:row>
      <xdr:rowOff>89537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7129"/>
          <a:ext cx="8382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89537</xdr:rowOff>
    </xdr:from>
    <xdr:to>
      <xdr:col>50</xdr:col>
      <xdr:colOff>114300</xdr:colOff>
      <xdr:row>58</xdr:row>
      <xdr:rowOff>93822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3637"/>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93822</xdr:rowOff>
    </xdr:from>
    <xdr:to>
      <xdr:col>45</xdr:col>
      <xdr:colOff>177800</xdr:colOff>
      <xdr:row>58</xdr:row>
      <xdr:rowOff>100328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7922"/>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100328</xdr:rowOff>
    </xdr:from>
    <xdr:to>
      <xdr:col>41</xdr:col>
      <xdr:colOff>50800</xdr:colOff>
      <xdr:row>58</xdr:row>
      <xdr:rowOff>104398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442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32229</xdr:rowOff>
    </xdr:from>
    <xdr:to>
      <xdr:col>55</xdr:col>
      <xdr:colOff>50800</xdr:colOff>
      <xdr:row>58</xdr:row>
      <xdr:rowOff>133829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38737</xdr:rowOff>
    </xdr:from>
    <xdr:to>
      <xdr:col>50</xdr:col>
      <xdr:colOff>165100</xdr:colOff>
      <xdr:row>58</xdr:row>
      <xdr:rowOff>140337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131464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43022</xdr:rowOff>
    </xdr:from>
    <xdr:to>
      <xdr:col>46</xdr:col>
      <xdr:colOff>38100</xdr:colOff>
      <xdr:row>58</xdr:row>
      <xdr:rowOff>144622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135749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49528</xdr:rowOff>
    </xdr:from>
    <xdr:to>
      <xdr:col>41</xdr:col>
      <xdr:colOff>101600</xdr:colOff>
      <xdr:row>58</xdr:row>
      <xdr:rowOff>151128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142255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53598</xdr:rowOff>
    </xdr:from>
    <xdr:to>
      <xdr:col>36</xdr:col>
      <xdr:colOff>165100</xdr:colOff>
      <xdr:row>58</xdr:row>
      <xdr:rowOff>155198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146325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122806</xdr:rowOff>
    </xdr:from>
    <xdr:to>
      <xdr:col>55</xdr:col>
      <xdr:colOff>0</xdr:colOff>
      <xdr:row>78</xdr:row>
      <xdr:rowOff>84790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4456"/>
          <a:ext cx="8382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45896</xdr:rowOff>
    </xdr:from>
    <xdr:to>
      <xdr:col>50</xdr:col>
      <xdr:colOff>114300</xdr:colOff>
      <xdr:row>78</xdr:row>
      <xdr:rowOff>84790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8996"/>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45896</xdr:rowOff>
    </xdr:from>
    <xdr:to>
      <xdr:col>45</xdr:col>
      <xdr:colOff>177800</xdr:colOff>
      <xdr:row>78</xdr:row>
      <xdr:rowOff>112506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8996"/>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106232</xdr:rowOff>
    </xdr:from>
    <xdr:to>
      <xdr:col>41</xdr:col>
      <xdr:colOff>50800</xdr:colOff>
      <xdr:row>78</xdr:row>
      <xdr:rowOff>112506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793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72006</xdr:rowOff>
    </xdr:from>
    <xdr:to>
      <xdr:col>55</xdr:col>
      <xdr:colOff>50800</xdr:colOff>
      <xdr:row>78</xdr:row>
      <xdr:rowOff>2156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94883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2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33990</xdr:rowOff>
    </xdr:from>
    <xdr:to>
      <xdr:col>50</xdr:col>
      <xdr:colOff>165100</xdr:colOff>
      <xdr:row>78</xdr:row>
      <xdr:rowOff>135590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126717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166546</xdr:rowOff>
    </xdr:from>
    <xdr:to>
      <xdr:col>46</xdr:col>
      <xdr:colOff>38100</xdr:colOff>
      <xdr:row>78</xdr:row>
      <xdr:rowOff>96696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87823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61706</xdr:rowOff>
    </xdr:from>
    <xdr:to>
      <xdr:col>41</xdr:col>
      <xdr:colOff>101600</xdr:colOff>
      <xdr:row>78</xdr:row>
      <xdr:rowOff>163306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154433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55432</xdr:rowOff>
    </xdr:from>
    <xdr:to>
      <xdr:col>36</xdr:col>
      <xdr:colOff>165100</xdr:colOff>
      <xdr:row>78</xdr:row>
      <xdr:rowOff>157032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148159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51487</xdr:rowOff>
    </xdr:from>
    <xdr:to>
      <xdr:col>55</xdr:col>
      <xdr:colOff>0</xdr:colOff>
      <xdr:row>98</xdr:row>
      <xdr:rowOff>96132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3587"/>
          <a:ext cx="8382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71371</xdr:rowOff>
    </xdr:from>
    <xdr:to>
      <xdr:col>50</xdr:col>
      <xdr:colOff>114300</xdr:colOff>
      <xdr:row>98</xdr:row>
      <xdr:rowOff>96132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73471"/>
          <a:ext cx="8890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35069</xdr:rowOff>
    </xdr:from>
    <xdr:to>
      <xdr:col>45</xdr:col>
      <xdr:colOff>177800</xdr:colOff>
      <xdr:row>98</xdr:row>
      <xdr:rowOff>71371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37169"/>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35069</xdr:rowOff>
    </xdr:from>
    <xdr:to>
      <xdr:col>41</xdr:col>
      <xdr:colOff>50800</xdr:colOff>
      <xdr:row>98</xdr:row>
      <xdr:rowOff>97867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7169"/>
          <a:ext cx="889000" cy="6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687</xdr:rowOff>
    </xdr:from>
    <xdr:to>
      <xdr:col>55</xdr:col>
      <xdr:colOff>50800</xdr:colOff>
      <xdr:row>98</xdr:row>
      <xdr:rowOff>102287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87064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45332</xdr:rowOff>
    </xdr:from>
    <xdr:to>
      <xdr:col>50</xdr:col>
      <xdr:colOff>165100</xdr:colOff>
      <xdr:row>98</xdr:row>
      <xdr:rowOff>146932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138059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20571</xdr:rowOff>
    </xdr:from>
    <xdr:to>
      <xdr:col>46</xdr:col>
      <xdr:colOff>38100</xdr:colOff>
      <xdr:row>98</xdr:row>
      <xdr:rowOff>122171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113298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155719</xdr:rowOff>
    </xdr:from>
    <xdr:to>
      <xdr:col>41</xdr:col>
      <xdr:colOff>101600</xdr:colOff>
      <xdr:row>98</xdr:row>
      <xdr:rowOff>85869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76996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47067</xdr:rowOff>
    </xdr:from>
    <xdr:to>
      <xdr:col>36</xdr:col>
      <xdr:colOff>165100</xdr:colOff>
      <xdr:row>98</xdr:row>
      <xdr:rowOff>148667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7249</xdr:rowOff>
    </xdr:from>
    <xdr:to>
      <xdr:col>85</xdr:col>
      <xdr:colOff>127000</xdr:colOff>
      <xdr:row>38</xdr:row>
      <xdr:rowOff>34345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2349"/>
          <a:ext cx="8382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33970</xdr:rowOff>
    </xdr:from>
    <xdr:to>
      <xdr:col>81</xdr:col>
      <xdr:colOff>50800</xdr:colOff>
      <xdr:row>38</xdr:row>
      <xdr:rowOff>34345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4907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33970</xdr:rowOff>
    </xdr:from>
    <xdr:to>
      <xdr:col>76</xdr:col>
      <xdr:colOff>114300</xdr:colOff>
      <xdr:row>38</xdr:row>
      <xdr:rowOff>39701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9070"/>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39701</xdr:rowOff>
    </xdr:from>
    <xdr:to>
      <xdr:col>71</xdr:col>
      <xdr:colOff>177800</xdr:colOff>
      <xdr:row>38</xdr:row>
      <xdr:rowOff>46632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4801"/>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127899</xdr:rowOff>
    </xdr:from>
    <xdr:to>
      <xdr:col>85</xdr:col>
      <xdr:colOff>177800</xdr:colOff>
      <xdr:row>38</xdr:row>
      <xdr:rowOff>58049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87276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154995</xdr:rowOff>
    </xdr:from>
    <xdr:to>
      <xdr:col>81</xdr:col>
      <xdr:colOff>101600</xdr:colOff>
      <xdr:row>38</xdr:row>
      <xdr:rowOff>85145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154620</xdr:rowOff>
    </xdr:from>
    <xdr:to>
      <xdr:col>76</xdr:col>
      <xdr:colOff>165100</xdr:colOff>
      <xdr:row>38</xdr:row>
      <xdr:rowOff>84770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75897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160351</xdr:rowOff>
    </xdr:from>
    <xdr:to>
      <xdr:col>72</xdr:col>
      <xdr:colOff>38100</xdr:colOff>
      <xdr:row>38</xdr:row>
      <xdr:rowOff>90501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81628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167282</xdr:rowOff>
    </xdr:from>
    <xdr:to>
      <xdr:col>67</xdr:col>
      <xdr:colOff>101600</xdr:colOff>
      <xdr:row>38</xdr:row>
      <xdr:rowOff>97432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88559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88707</xdr:rowOff>
    </xdr:from>
    <xdr:to>
      <xdr:col>85</xdr:col>
      <xdr:colOff>127000</xdr:colOff>
      <xdr:row>58</xdr:row>
      <xdr:rowOff>91825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32807"/>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91825</xdr:rowOff>
    </xdr:from>
    <xdr:to>
      <xdr:col>81</xdr:col>
      <xdr:colOff>50800</xdr:colOff>
      <xdr:row>58</xdr:row>
      <xdr:rowOff>95967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5925"/>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95967</xdr:rowOff>
    </xdr:from>
    <xdr:to>
      <xdr:col>76</xdr:col>
      <xdr:colOff>114300</xdr:colOff>
      <xdr:row>58</xdr:row>
      <xdr:rowOff>101512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0067"/>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79408</xdr:rowOff>
    </xdr:from>
    <xdr:to>
      <xdr:col>71</xdr:col>
      <xdr:colOff>177800</xdr:colOff>
      <xdr:row>58</xdr:row>
      <xdr:rowOff>101512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23508"/>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37907</xdr:rowOff>
    </xdr:from>
    <xdr:to>
      <xdr:col>85</xdr:col>
      <xdr:colOff>177800</xdr:colOff>
      <xdr:row>58</xdr:row>
      <xdr:rowOff>139507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124284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41025</xdr:rowOff>
    </xdr:from>
    <xdr:to>
      <xdr:col>81</xdr:col>
      <xdr:colOff>101600</xdr:colOff>
      <xdr:row>58</xdr:row>
      <xdr:rowOff>142625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133752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45167</xdr:rowOff>
    </xdr:from>
    <xdr:to>
      <xdr:col>76</xdr:col>
      <xdr:colOff>165100</xdr:colOff>
      <xdr:row>58</xdr:row>
      <xdr:rowOff>146767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137894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50712</xdr:rowOff>
    </xdr:from>
    <xdr:to>
      <xdr:col>72</xdr:col>
      <xdr:colOff>38100</xdr:colOff>
      <xdr:row>58</xdr:row>
      <xdr:rowOff>152312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143439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28608</xdr:rowOff>
    </xdr:from>
    <xdr:to>
      <xdr:col>67</xdr:col>
      <xdr:colOff>101600</xdr:colOff>
      <xdr:row>58</xdr:row>
      <xdr:rowOff>130208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121335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35480</xdr:rowOff>
    </xdr:from>
    <xdr:to>
      <xdr:col>85</xdr:col>
      <xdr:colOff>127000</xdr:colOff>
      <xdr:row>79</xdr:row>
      <xdr:rowOff>39455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0030"/>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38409</xdr:rowOff>
    </xdr:from>
    <xdr:to>
      <xdr:col>81</xdr:col>
      <xdr:colOff>50800</xdr:colOff>
      <xdr:row>79</xdr:row>
      <xdr:rowOff>39455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2959"/>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38409</xdr:rowOff>
    </xdr:from>
    <xdr:to>
      <xdr:col>76</xdr:col>
      <xdr:colOff>114300</xdr:colOff>
      <xdr:row>79</xdr:row>
      <xdr:rowOff>40225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295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34835</xdr:rowOff>
    </xdr:from>
    <xdr:to>
      <xdr:col>71</xdr:col>
      <xdr:colOff>177800</xdr:colOff>
      <xdr:row>79</xdr:row>
      <xdr:rowOff>40225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9385"/>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156130</xdr:rowOff>
    </xdr:from>
    <xdr:to>
      <xdr:col>85</xdr:col>
      <xdr:colOff>177800</xdr:colOff>
      <xdr:row>79</xdr:row>
      <xdr:rowOff>86280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160105</xdr:rowOff>
    </xdr:from>
    <xdr:to>
      <xdr:col>81</xdr:col>
      <xdr:colOff>101600</xdr:colOff>
      <xdr:row>79</xdr:row>
      <xdr:rowOff>90255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81382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159059</xdr:rowOff>
    </xdr:from>
    <xdr:to>
      <xdr:col>76</xdr:col>
      <xdr:colOff>165100</xdr:colOff>
      <xdr:row>79</xdr:row>
      <xdr:rowOff>89209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80336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160875</xdr:rowOff>
    </xdr:from>
    <xdr:to>
      <xdr:col>72</xdr:col>
      <xdr:colOff>38100</xdr:colOff>
      <xdr:row>79</xdr:row>
      <xdr:rowOff>91025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82152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155485</xdr:rowOff>
    </xdr:from>
    <xdr:to>
      <xdr:col>67</xdr:col>
      <xdr:colOff>101600</xdr:colOff>
      <xdr:row>79</xdr:row>
      <xdr:rowOff>85635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76762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77394</xdr:rowOff>
    </xdr:from>
    <xdr:to>
      <xdr:col>85</xdr:col>
      <xdr:colOff>127000</xdr:colOff>
      <xdr:row>98</xdr:row>
      <xdr:rowOff>84682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79494"/>
          <a:ext cx="8382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78510</xdr:rowOff>
    </xdr:from>
    <xdr:to>
      <xdr:col>81</xdr:col>
      <xdr:colOff>50800</xdr:colOff>
      <xdr:row>98</xdr:row>
      <xdr:rowOff>84682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80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75451</xdr:rowOff>
    </xdr:from>
    <xdr:to>
      <xdr:col>76</xdr:col>
      <xdr:colOff>114300</xdr:colOff>
      <xdr:row>98</xdr:row>
      <xdr:rowOff>78510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77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75451</xdr:rowOff>
    </xdr:from>
    <xdr:to>
      <xdr:col>71</xdr:col>
      <xdr:colOff>177800</xdr:colOff>
      <xdr:row>98</xdr:row>
      <xdr:rowOff>79832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775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26594</xdr:rowOff>
    </xdr:from>
    <xdr:to>
      <xdr:col>85</xdr:col>
      <xdr:colOff>177800</xdr:colOff>
      <xdr:row>98</xdr:row>
      <xdr:rowOff>128194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112971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33882</xdr:rowOff>
    </xdr:from>
    <xdr:to>
      <xdr:col>81</xdr:col>
      <xdr:colOff>101600</xdr:colOff>
      <xdr:row>98</xdr:row>
      <xdr:rowOff>135482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126609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27710</xdr:rowOff>
    </xdr:from>
    <xdr:to>
      <xdr:col>76</xdr:col>
      <xdr:colOff>165100</xdr:colOff>
      <xdr:row>98</xdr:row>
      <xdr:rowOff>129310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24651</xdr:rowOff>
    </xdr:from>
    <xdr:to>
      <xdr:col>72</xdr:col>
      <xdr:colOff>38100</xdr:colOff>
      <xdr:row>98</xdr:row>
      <xdr:rowOff>126251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117378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29032</xdr:rowOff>
    </xdr:from>
    <xdr:to>
      <xdr:col>67</xdr:col>
      <xdr:colOff>101600</xdr:colOff>
      <xdr:row>98</xdr:row>
      <xdr:rowOff>130632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121759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38888</xdr:rowOff>
    </xdr:from>
    <xdr:to>
      <xdr:col>116</xdr:col>
      <xdr:colOff>63500</xdr:colOff>
      <xdr:row>38</xdr:row>
      <xdr:rowOff>133962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553988"/>
          <a:ext cx="8382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38888</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553988"/>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59255</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574355"/>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46340</xdr:rowOff>
    </xdr:from>
    <xdr:to>
      <xdr:col>102</xdr:col>
      <xdr:colOff>114300</xdr:colOff>
      <xdr:row>38</xdr:row>
      <xdr:rowOff>59255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389990"/>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83162</xdr:rowOff>
    </xdr:from>
    <xdr:to>
      <xdr:col>116</xdr:col>
      <xdr:colOff>114300</xdr:colOff>
      <xdr:row>39</xdr:row>
      <xdr:rowOff>13312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159538</xdr:rowOff>
    </xdr:from>
    <xdr:to>
      <xdr:col>112</xdr:col>
      <xdr:colOff>38100</xdr:colOff>
      <xdr:row>38</xdr:row>
      <xdr:rowOff>89688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106215</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2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8455</xdr:rowOff>
    </xdr:from>
    <xdr:to>
      <xdr:col>102</xdr:col>
      <xdr:colOff>165100</xdr:colOff>
      <xdr:row>38</xdr:row>
      <xdr:rowOff>110055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126583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29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166990</xdr:rowOff>
    </xdr:from>
    <xdr:to>
      <xdr:col>98</xdr:col>
      <xdr:colOff>38100</xdr:colOff>
      <xdr:row>37</xdr:row>
      <xdr:rowOff>97140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113667</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61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・総務費が前年度より大きく減少しているのは、前年度の光ファイバ施設整備事業やまちの縁側拠点整備事業等の完了が要因である。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・衛生費が前年度より若干増加しており、新型コロナウイルス感染症対策にかかる事業を前年度より継続して行っているため衛生費は高止まり傾向にある。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・農林水産業費が前年度より増加しているのは、集落営農法人連合体形成加速化事業等の臨時的経費が要因である。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・公債費は地方債の新規借入分の元金償還が順次開始されたことにより増加。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・民生費が前年度より増加しているのは、子育て世帯臨時特別給付金給付事業等の新型コロナウイルス感染症対策事業等の臨時的経費が要因である。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・商工費が前年度より大きく増加しているのは、道の駅の施設整備事業や物価高騰対策事業等が要因である。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億円を積み立て、標準財政規模比を</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％程度としている。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や、単独の大規模な施設整備等については交付税措置のある地方債を活用するなど、経常的経費についても、経費節減に努めていること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桁の値で推移している。今後も、事務事業の見直しや事業の厳選等により健全財政を維持する。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つの特別会計を合わせた連結実質赤字比率は、平成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年度を除きいずれも黒字決算で推移しているため、赤字比率は算出されない。</a:t>
          </a:r>
        </a:p>
        <a:p>
          <a:r>
            <a:rPr kumimoji="1" lang="ja-JP" altLang="en-US" sz="1400">
              <a:latin typeface="ＭＳ ゴシック" pitchFamily="49" charset="-128"/>
              <a:ea typeface="ＭＳ ゴシック" pitchFamily="49" charset="-128"/>
            </a:rPr>
            <a:t>　今後とも、引き続き健全財政を維持するとともに、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新規借入等の抑制を行ってきたことにより地方債残高も減少傾向で推移してきたことに加え、起債する際は、元利償還金等に対する交付税措置額の高い起債（過疎債等）を主に利用するなど、実質公債費比率の減少に努め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年度から単年度で比率がマイナスとなっている。</a:t>
          </a:r>
        </a:p>
        <a:p>
          <a:r>
            <a:rPr kumimoji="1" lang="ja-JP" altLang="en-US" sz="1400">
              <a:latin typeface="ＭＳ ゴシック" pitchFamily="49" charset="-128"/>
              <a:ea typeface="ＭＳ ゴシック" pitchFamily="49" charset="-128"/>
            </a:rPr>
            <a:t>　ただし、近年の事業増に伴い、新規借入額が増加したことから、今後の公債費が増える見込みである。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きたが、今年度は事業増により地方債残高が増加した。しかしながら、地方債の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千円のみ。主な積立については、財政調整基金へ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億円、公共施設整備基金へ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・観光施設等整備基金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観光施設の整備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・森林環境管理基金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千万円・預金利子を積立て、ふるさと振興基金へのふるさと寄附金の積立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、観光施設整備基金への入湯税の積立等により増額となっている。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％程度を基金として保有したことになり、今後は毎年度収支の状況をみながら、計画的に積立を行っていく予定。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年度に一部取崩をして以降、積立も取崩もしていない。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地方債残高が近年の事業増により再び増加してきたため、今後は毎年度の収支状況をみながら、計画的に積立を行っていく予定。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F7ECD4-F207-4EFC-8BE5-4B40EC47E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6969CE-A31A-4AA2-BA9B-0657E5D6D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7361948-11EC-4990-97E0-305518C3C5D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E26E56C-FF53-4D59-A1EE-6DB240C36A9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74D5252-53E5-47E0-8EDD-6C2ED0A8A51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85BFE69-2C77-4BA3-82B0-FE89A186253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E1D1256-8A13-42F6-8762-032673BBF73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A841B95-C847-424A-8AF7-FABB28A3CCB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553E6DD-CB30-45B2-90AD-D6F0CCF8E3B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CDB79CF-64C1-42CC-A1CA-DB01BB685A6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ED73A06-7143-484F-88E2-6FE9C5300F8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01A30E1-BFDD-434B-8DB9-78801BC8D5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511AE7B-EEF2-40F5-98A2-7EFA2F39FB2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62DAA02-79FB-4EB0-A276-13D70A04F9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3D684A8-E243-4D08-AE80-B2E8909E0D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DFF6AAA-03F6-4FF3-AA33-81CFE7E9D6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B9661-F87E-4F53-9609-6D170C416F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4A3E446-6EB2-4D87-A26F-59DC6BAD8D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1B26314-9045-4EF4-8648-22EB73BD4F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038FD32-58EB-4C50-BEED-A5292B50161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0CBC555-580E-4ADB-8C4B-987D1C4B552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992290-C183-4FB4-9110-E7B243C8D2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B8FF5C3-1ADF-465F-BE1A-DEE795004D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0C9290E-2B78-4C12-B6C1-836A0F5A0C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F0CDD20-79F1-4CD9-9BA7-739D10C074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9C9A5C4-6B18-47F4-B1FD-8990671CF98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B2047A4-6B89-4A69-98CD-ECEFF691696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32D3F51-0850-44AD-A320-D0DF146F32C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F618E37-710F-424F-9FE9-AD91CE6492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7E94961-E594-4DFA-AF03-C427255707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247C2D6-FD33-4E9A-92F3-25642012574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B77F104-D5F5-47B2-942E-40F7B69351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57DC502-36A3-4A99-BF89-04ACA23449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4CCAF85-5BA5-49A6-ABD4-748408283BE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48E84B9-C660-49F6-859C-DC1BBDFFE6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857A4BC-4FDD-45F2-B3D9-C1E50E2A22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ECC9F26-9A79-481E-BFEA-16495DBA150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9EFD9A4-8D20-4661-8336-92943692F4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986F1F7-9178-468E-931B-D779835323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EC07642-68ED-42BD-B990-018D18BC99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187935D-D4B9-48EE-BA9F-46A12379042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190811E-B3F5-4907-985A-BEF7A47D70C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F7A11D9-37A5-41CF-AC67-785B3C7AA54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86F25B9-802C-4306-9B7C-DF410DDEE1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16A263D-D331-4153-9889-562AD74EAC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EC29FED-A97A-46AA-9534-2E3638BABC5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50432F2-19F8-48FB-BC88-821489D6F4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C971499-543B-4E53-BE71-2289D43A0B4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158D3D2-699A-4780-9B89-FEC1B6BD7D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99C32B6-E32F-4980-8648-D6BBEBAFD9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EC9A72C-8B70-41BC-9EC5-F88E9AEF51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23E9642-5C24-4DFC-85F0-8AEABD605F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FD432EA-2934-45ED-91FE-0D18ACC4B12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621A0CE-D406-4BB5-A3A6-9B040B02CC4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940BFD-B316-4F02-BC78-8F9A1FF0A66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06027BA-9B6B-40DD-ADBD-B9BBB1C4B73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041EFFD-D3F5-44CA-844D-2A9257AD0F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有形固定資産原価償却率は山口県平均より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％、全国平均よ</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％低く、類似団体平均値より低く推移している。</a:t>
          </a:r>
          <a:endParaRPr lang="ja-JP" altLang="ja-JP">
            <a:effectLst/>
          </a:endParaRPr>
        </a:p>
        <a:p>
          <a:r>
            <a:rPr kumimoji="1" lang="ja-JP" altLang="ja-JP" sz="1100">
              <a:solidFill>
                <a:schemeClr val="dk1"/>
              </a:solidFill>
              <a:effectLst/>
              <a:latin typeface="+mn-lt"/>
              <a:ea typeface="+mn-ea"/>
              <a:cs typeface="+mn-cs"/>
            </a:rPr>
            <a:t>これは、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しかし、年々上昇傾向にあるため、老朽化対策に引き続き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8714F41-A86F-4CB2-8484-A646748C554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D79A26-9F64-441B-A436-36E4DAA723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3F9AFF1-0DA4-40FF-B2F3-12C4C77B24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B184DF7-D15A-4964-A51F-332FCFD2FF7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64F9BD1-F0FC-4595-A337-1D088E28A50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DDE8C3A-A3E4-4A6F-A656-72CD5267812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BAFF953-6571-42EB-B486-383A5D9201F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0B908CA-3299-4694-91C8-4EC374B3A2F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1C351A9-81CC-41FF-8776-74019F308EE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BABDA0B-409F-44E3-A98C-C9D6A9A2135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9F2DBC9-21A2-45A5-811C-7E7F0A5EEA3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A08459A-1BDF-4301-B304-3F7BBE672BC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5997343-6E07-498F-88FF-01D7078AB07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A83ABDF-2B29-42C2-B558-AD6BB2161E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286636D-71FB-40B5-8563-595B284912F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B066B3F-5B90-4B8A-9535-D16513C4D1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C117516-E75F-4673-A3BC-9E94123B209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FFAF46F-4BB7-4B69-9E19-E6C90C330B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C73846EB-3EB3-436A-81E6-20D335B7D211}"/>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9FDB23A-061D-44CA-8C46-A6B892AC9522}"/>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AFBB33F9-A16B-41B5-BD7F-37643FEFE75C}"/>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5C86DE0C-B007-40E6-96D4-A2E04330DA4C}"/>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6EB75CF2-F626-48E4-8197-1322A1C2FF3F}"/>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AD784399-8CA3-4D46-B73F-AF2DF9D0FE99}"/>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71BA41EF-A396-461A-A7B8-8CFC754D9BBD}"/>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B7FEC90B-2C52-4BF1-84F3-050785720237}"/>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CF856F8B-8304-4A6D-9430-928B229B6F73}"/>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5F5497F3-54BA-4F9F-9557-FFA705E27103}"/>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47DE3554-5F9C-4344-9020-BA7EC11C504B}"/>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160E9F7-5E18-4AED-BE68-0D3D276DA2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3063482-22CA-4060-966D-6C7A75E6332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01013C7-BDE4-482C-8757-BD3681B5D5C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9274595-1715-457A-9A74-FE136D88DF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82C7BF2-44E6-4CB3-AAD6-643448D6F0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3" name="楕円 92">
          <a:extLst>
            <a:ext uri="{FF2B5EF4-FFF2-40B4-BE49-F238E27FC236}">
              <a16:creationId xmlns:a16="http://schemas.microsoft.com/office/drawing/2014/main" id="{CE23AE3F-0D34-44D2-AF6C-C6AE5AAF65F5}"/>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94" name="有形固定資産減価償却率該当値テキスト">
          <a:extLst>
            <a:ext uri="{FF2B5EF4-FFF2-40B4-BE49-F238E27FC236}">
              <a16:creationId xmlns:a16="http://schemas.microsoft.com/office/drawing/2014/main" id="{A7B925BA-CC68-4E77-B897-B287189222FC}"/>
            </a:ext>
          </a:extLst>
        </xdr:cNvPr>
        <xdr:cNvSpPr txBox="1"/>
      </xdr:nvSpPr>
      <xdr:spPr>
        <a:xfrm>
          <a:off x="48133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95" name="楕円 94">
          <a:extLst>
            <a:ext uri="{FF2B5EF4-FFF2-40B4-BE49-F238E27FC236}">
              <a16:creationId xmlns:a16="http://schemas.microsoft.com/office/drawing/2014/main" id="{FEA6DE14-4447-4096-AF58-023DA97635E3}"/>
            </a:ext>
          </a:extLst>
        </xdr:cNvPr>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118745</xdr:rowOff>
    </xdr:to>
    <xdr:cxnSp macro="">
      <xdr:nvCxnSpPr>
        <xdr:cNvPr id="96" name="直線コネクタ 95">
          <a:extLst>
            <a:ext uri="{FF2B5EF4-FFF2-40B4-BE49-F238E27FC236}">
              <a16:creationId xmlns:a16="http://schemas.microsoft.com/office/drawing/2014/main" id="{71C56372-5D57-4E9E-A892-5B8FA601A40E}"/>
            </a:ext>
          </a:extLst>
        </xdr:cNvPr>
        <xdr:cNvCxnSpPr/>
      </xdr:nvCxnSpPr>
      <xdr:spPr>
        <a:xfrm>
          <a:off x="4051300" y="615587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97" name="楕円 96">
          <a:extLst>
            <a:ext uri="{FF2B5EF4-FFF2-40B4-BE49-F238E27FC236}">
              <a16:creationId xmlns:a16="http://schemas.microsoft.com/office/drawing/2014/main" id="{998F8015-987F-42D6-9970-A013F665521D}"/>
            </a:ext>
          </a:extLst>
        </xdr:cNvPr>
        <xdr:cNvSpPr/>
      </xdr:nvSpPr>
      <xdr:spPr>
        <a:xfrm>
          <a:off x="3238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57059</xdr:rowOff>
    </xdr:from>
    <xdr:to>
      <xdr:col>19</xdr:col>
      <xdr:colOff>136525</xdr:colOff>
      <xdr:row>31</xdr:row>
      <xdr:rowOff>69397</xdr:rowOff>
    </xdr:to>
    <xdr:cxnSp macro="">
      <xdr:nvCxnSpPr>
        <xdr:cNvPr id="98" name="直線コネクタ 97">
          <a:extLst>
            <a:ext uri="{FF2B5EF4-FFF2-40B4-BE49-F238E27FC236}">
              <a16:creationId xmlns:a16="http://schemas.microsoft.com/office/drawing/2014/main" id="{0D8EB883-057B-4B5B-A044-3EFAD7AA83F5}"/>
            </a:ext>
          </a:extLst>
        </xdr:cNvPr>
        <xdr:cNvCxnSpPr/>
      </xdr:nvCxnSpPr>
      <xdr:spPr>
        <a:xfrm>
          <a:off x="3289300" y="6143534"/>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99" name="楕円 98">
          <a:extLst>
            <a:ext uri="{FF2B5EF4-FFF2-40B4-BE49-F238E27FC236}">
              <a16:creationId xmlns:a16="http://schemas.microsoft.com/office/drawing/2014/main" id="{82CF60C4-8C67-4B0A-A267-A3BF829C0A06}"/>
            </a:ext>
          </a:extLst>
        </xdr:cNvPr>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57059</xdr:rowOff>
    </xdr:to>
    <xdr:cxnSp macro="">
      <xdr:nvCxnSpPr>
        <xdr:cNvPr id="100" name="直線コネクタ 99">
          <a:extLst>
            <a:ext uri="{FF2B5EF4-FFF2-40B4-BE49-F238E27FC236}">
              <a16:creationId xmlns:a16="http://schemas.microsoft.com/office/drawing/2014/main" id="{3D35C82B-C28F-4937-9071-F3BAA864FD1B}"/>
            </a:ext>
          </a:extLst>
        </xdr:cNvPr>
        <xdr:cNvCxnSpPr/>
      </xdr:nvCxnSpPr>
      <xdr:spPr>
        <a:xfrm>
          <a:off x="2527300" y="61003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101" name="楕円 100">
          <a:extLst>
            <a:ext uri="{FF2B5EF4-FFF2-40B4-BE49-F238E27FC236}">
              <a16:creationId xmlns:a16="http://schemas.microsoft.com/office/drawing/2014/main" id="{905BD3D0-653C-48B9-ACC0-29BD86317429}"/>
            </a:ext>
          </a:extLst>
        </xdr:cNvPr>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31</xdr:row>
      <xdr:rowOff>13879</xdr:rowOff>
    </xdr:to>
    <xdr:cxnSp macro="">
      <xdr:nvCxnSpPr>
        <xdr:cNvPr id="102" name="直線コネクタ 101">
          <a:extLst>
            <a:ext uri="{FF2B5EF4-FFF2-40B4-BE49-F238E27FC236}">
              <a16:creationId xmlns:a16="http://schemas.microsoft.com/office/drawing/2014/main" id="{C5FBCAC9-CC11-4170-BBBF-B6312559FBB6}"/>
            </a:ext>
          </a:extLst>
        </xdr:cNvPr>
        <xdr:cNvCxnSpPr/>
      </xdr:nvCxnSpPr>
      <xdr:spPr>
        <a:xfrm>
          <a:off x="1765300" y="604175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39F3E508-A42B-4D60-900C-E6B0DF410DB8}"/>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95D46249-79C6-417C-9415-84AB7C352200}"/>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3E4DA847-689A-430D-9D43-3330C44582F5}"/>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DA943F3C-89F5-4909-818A-911B7502CDBE}"/>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136724</xdr:rowOff>
    </xdr:from>
    <xdr:ext cx="405111" cy="259045"/>
    <xdr:sp macro="" textlink="">
      <xdr:nvSpPr>
        <xdr:cNvPr id="107" name="n_1mainValue有形固定資産減価償却率">
          <a:extLst>
            <a:ext uri="{FF2B5EF4-FFF2-40B4-BE49-F238E27FC236}">
              <a16:creationId xmlns:a16="http://schemas.microsoft.com/office/drawing/2014/main" id="{1BA3B286-0AE4-4A31-8CCE-54B284FECEB0}"/>
            </a:ext>
          </a:extLst>
        </xdr:cNvPr>
        <xdr:cNvSpPr txBox="1"/>
      </xdr:nvSpPr>
      <xdr:spPr>
        <a:xfrm>
          <a:off x="38360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124386</xdr:rowOff>
    </xdr:from>
    <xdr:ext cx="405111" cy="259045"/>
    <xdr:sp macro="" textlink="">
      <xdr:nvSpPr>
        <xdr:cNvPr id="108" name="n_2mainValue有形固定資産減価償却率">
          <a:extLst>
            <a:ext uri="{FF2B5EF4-FFF2-40B4-BE49-F238E27FC236}">
              <a16:creationId xmlns:a16="http://schemas.microsoft.com/office/drawing/2014/main" id="{5E5061E3-07A8-44E8-8FED-B8FA8668A524}"/>
            </a:ext>
          </a:extLst>
        </xdr:cNvPr>
        <xdr:cNvSpPr txBox="1"/>
      </xdr:nvSpPr>
      <xdr:spPr>
        <a:xfrm>
          <a:off x="3086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9" name="n_3mainValue有形固定資産減価償却率">
          <a:extLst>
            <a:ext uri="{FF2B5EF4-FFF2-40B4-BE49-F238E27FC236}">
              <a16:creationId xmlns:a16="http://schemas.microsoft.com/office/drawing/2014/main" id="{0A767CA2-063A-4B6E-B76C-40BA3D019122}"/>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10" name="n_4mainValue有形固定資産減価償却率">
          <a:extLst>
            <a:ext uri="{FF2B5EF4-FFF2-40B4-BE49-F238E27FC236}">
              <a16:creationId xmlns:a16="http://schemas.microsoft.com/office/drawing/2014/main" id="{F20BA6AF-1B7A-474A-9E3E-8F41760DB36E}"/>
            </a:ext>
          </a:extLst>
        </xdr:cNvPr>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EF4C953-9323-469C-94D1-F5FD4D87197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DC1C9DC-DB77-47D3-92B6-31442EDD544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181E7F80-9635-458E-A708-3B4F4531C8D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CA0CED3-AC36-4DF8-9B16-8E5763408F7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F82E2E3-AA39-4E9C-9DF2-64B2699BD9B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5C31043-24EA-4BC0-BC28-A42630B1D9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0E26A4D-6732-4D70-B3B4-75DCB52B35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45B2065-065B-4CC0-B051-453AC93A589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0898669-B33F-4B06-B709-F00BC87EFC7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8880246-156F-466F-9FEF-0B8192AE0F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70DBB58-9307-4AEE-AC68-CE8871EC56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82E7D8E-D0D9-4B6F-BA53-5EF397BBB4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84099AD-95C7-454B-AD42-EC6E3844EF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％であり最小値である。山口県平均及び全国平均、類似団体内平均値と比べ低い。</a:t>
          </a:r>
          <a:endParaRPr lang="ja-JP" altLang="ja-JP">
            <a:effectLst/>
          </a:endParaRPr>
        </a:p>
        <a:p>
          <a:r>
            <a:rPr kumimoji="1" lang="ja-JP" altLang="ja-JP" sz="1100">
              <a:solidFill>
                <a:schemeClr val="dk1"/>
              </a:solidFill>
              <a:effectLst/>
              <a:latin typeface="+mn-lt"/>
              <a:ea typeface="+mn-ea"/>
              <a:cs typeface="+mn-cs"/>
            </a:rPr>
            <a:t>　これは、これまで新規借入の抑制等、将来負担を軽減するため可能な限り健全化に努めてきたことにより、最小値となっている。今後の健全化対策等を中長期的な視点で計画的に取り組みやすい状況にある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32554C3-3A3F-41C4-8EF0-D5759DC2CD3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D68CBAC-FD8A-45D4-8458-D368F710524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49C10E1-A875-4A59-B325-D45AC0A0C3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395FF8D-DCA3-48E9-B045-144DA4512D6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44D1FA3E-BED4-429D-A018-196F8C85304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5F338A25-467C-41C3-81CD-580BA2B05B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EC71113-15BA-44C6-A125-9AD60EB3862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3125604-2A24-4F42-B166-7204E34140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2830624-8983-4297-A132-E4EC71CD065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8DAA16B-A709-47D3-9CED-23D38A388BD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F5563BE-12E2-407F-B44D-75A4EEF6F83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6960A37-D996-4551-8D0C-2FBF54D652B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111548B-156E-493A-BC60-A0C23809410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CEC3338-A7E5-43FE-B4A8-DDD2C5A7AF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25C202B-E1AE-4F36-9315-C5D6E9EA87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A4F881BC-1012-4026-A132-214E8A606EF4}"/>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4028E10D-03FA-4920-9853-392D8D5B2516}"/>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EDE8BC0-586A-413C-BDA0-76B4042BDF2F}"/>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CA878F1-EFA5-4459-A085-44139E78416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6FB357B-F786-4E17-A096-566ED6D7C38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40C3BCA5-176A-4D5C-8145-BC929C8148B6}"/>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830CB922-DECF-4A84-95F8-9CF7B8F315E1}"/>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8A19EBE1-E0D6-46DA-B6CA-FCCC5EDB0FD4}"/>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334E9980-05D6-49D5-A388-85B2D6D6871E}"/>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CBB4983D-223A-496A-BCA1-1CBE334DCCDB}"/>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1CFCFA77-36CA-41E9-9DF9-0C023CDBE0CF}"/>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FD420E1-9981-45CF-A13E-6A61A6EEC0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3E12793-B825-4795-A668-BC4E63CB47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20D368A-1D13-4A42-A146-F19461C690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C277D88-B7B1-4F36-915B-F5B81598EF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E42668B-858E-4A4A-9289-5E18663026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50800</xdr:rowOff>
    </xdr:from>
    <xdr:to>
      <xdr:col>60</xdr:col>
      <xdr:colOff>123825</xdr:colOff>
      <xdr:row>26</xdr:row>
      <xdr:rowOff>152400</xdr:rowOff>
    </xdr:to>
    <xdr:sp macro="" textlink="">
      <xdr:nvSpPr>
        <xdr:cNvPr id="155" name="楕円 154">
          <a:extLst>
            <a:ext uri="{FF2B5EF4-FFF2-40B4-BE49-F238E27FC236}">
              <a16:creationId xmlns:a16="http://schemas.microsoft.com/office/drawing/2014/main" id="{C43C3ED5-7CD4-4A3D-A51B-8C962804E1A8}"/>
            </a:ext>
          </a:extLst>
        </xdr:cNvPr>
        <xdr:cNvSpPr/>
      </xdr:nvSpPr>
      <xdr:spPr>
        <a:xfrm>
          <a:off x="11747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17829</xdr:rowOff>
    </xdr:from>
    <xdr:ext cx="469744" cy="259045"/>
    <xdr:sp macro="" textlink="">
      <xdr:nvSpPr>
        <xdr:cNvPr id="156" name="n_1aveValue債務償還比率">
          <a:extLst>
            <a:ext uri="{FF2B5EF4-FFF2-40B4-BE49-F238E27FC236}">
              <a16:creationId xmlns:a16="http://schemas.microsoft.com/office/drawing/2014/main" id="{9F3B6F1A-6671-4890-9092-1E1A1002E1F4}"/>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7" name="n_2aveValue債務償還比率">
          <a:extLst>
            <a:ext uri="{FF2B5EF4-FFF2-40B4-BE49-F238E27FC236}">
              <a16:creationId xmlns:a16="http://schemas.microsoft.com/office/drawing/2014/main" id="{0986EB9F-0D5B-4723-8B17-EDB29C8967BE}"/>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8" name="n_3aveValue債務償還比率">
          <a:extLst>
            <a:ext uri="{FF2B5EF4-FFF2-40B4-BE49-F238E27FC236}">
              <a16:creationId xmlns:a16="http://schemas.microsoft.com/office/drawing/2014/main" id="{76EE5E01-0280-4BF8-9461-5E2ABB0F49A9}"/>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59" name="n_4aveValue債務償還比率">
          <a:extLst>
            <a:ext uri="{FF2B5EF4-FFF2-40B4-BE49-F238E27FC236}">
              <a16:creationId xmlns:a16="http://schemas.microsoft.com/office/drawing/2014/main" id="{3C09A1D4-BBEC-4503-8D63-4B77C52F0F32}"/>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168927</xdr:rowOff>
    </xdr:from>
    <xdr:ext cx="405111" cy="259045"/>
    <xdr:sp macro="" textlink="">
      <xdr:nvSpPr>
        <xdr:cNvPr id="160" name="n_4mainValue債務償還比率">
          <a:extLst>
            <a:ext uri="{FF2B5EF4-FFF2-40B4-BE49-F238E27FC236}">
              <a16:creationId xmlns:a16="http://schemas.microsoft.com/office/drawing/2014/main" id="{1A77DF08-F648-444F-A3C0-4B9CDF251A5A}"/>
            </a:ext>
          </a:extLst>
        </xdr:cNvPr>
        <xdr:cNvSpPr txBox="1"/>
      </xdr:nvSpPr>
      <xdr:spPr>
        <a:xfrm>
          <a:off x="115957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7DB4C47-7EB5-4DBA-89E6-D3A8026C77F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3B3EDA1-9EEA-4F4F-A706-2101DF02B3B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D1A0919-0E35-45D8-A2FF-EAA7A7015D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AD40FDE-5568-4180-AA43-0409C1E4C4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B67AEB2-B087-4C10-9218-7159704CCD3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8C842A8-01C1-47FF-A434-C2403656901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BB3296-96B4-4C5D-9F69-96304E63BA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FAF2A5-383D-469A-8D69-E8BA3E3201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6B4D39-329F-4FF5-A300-E3EFB832E8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61B7F3-C248-41C5-AD9C-E7A0E92A8D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6254A2-54B4-4AD0-9EBE-998A811B63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2073BE-17F7-435D-AB7E-A7539C02C0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7A1FA5-A9D3-4F2A-B2FA-AF35FE7130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CC41EE-6F30-46B6-83BC-E981DECA80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50411A-744F-4850-9396-635A9A838D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6EBDC6-0DB5-4758-A045-A5206480D5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C8EB2C-89E5-41CD-9E35-72FCEF0F14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430A65-6DEF-4077-A7EF-12745D25FA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8E479D-D132-4358-9E74-7D14F96020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E9926B-83AB-4E45-AC8E-CF826AEA88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28CBBF-01D5-48AD-B6FD-A5030F4AB2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6C26AFC-4423-4044-9593-1D9CD8489B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BCB8BB-B90A-45C3-8F7A-042428C73E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B2613F-1A0B-43CA-A49C-25DB039B8E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58D2A8-00F4-466F-8F23-1D34F47155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2718E4-7460-4961-BD5B-E797D43D4C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9180B2-B6E6-4E3C-A2C4-FD2F62BADE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14C218-2483-4851-9F2C-025E4CC475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C6DF24-6B17-4603-A51B-BA96A81DA2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B1A06C-D1B9-4050-8EAE-11858EC422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BB88D3-AAFF-4EE1-96D7-3019FC2247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780178-7984-4C2C-ADEA-E81629E727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F44751-7128-4256-AE3D-89C8E5B56D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ED47E8-9D31-4154-91CA-F8B6CAFB4A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2BE2D3-7206-474D-A370-1C3B38FA83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870C2C-50C4-409E-8D62-E3DE4A882A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00B7BB-6A6C-49E9-B67C-9F7D50390E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66A858-860D-47BA-8A68-82619D7730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4D47B6-E2CC-44A6-81C5-8B0363ABFD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7018D8-82C6-436D-AA6D-12771F97C2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72CBE8-91BB-42AA-A6BA-F8CA154087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1CB3E-157E-4E1B-AE22-DE1F34AED7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9DD4D6-15F0-4D18-AC12-8055F29DD4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F89050-7F58-4C08-AABF-4AA9F295BD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FDCA02-B4B3-4B3B-94CD-6757A62E70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6913D6-2B54-435E-9034-18743F789C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8AB8D2-D8A2-42BE-AAED-9E641503F4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A8FBCE-86F9-4F52-9F72-63AC369E4A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FA47A3-126A-4E8D-A4A6-832B0A23F7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BA1BF6-6AF4-4EFC-AEB4-83DFFDEA7B4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C6F2F2-904A-4081-8EA1-E92554ED90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D9E27D-4C83-4C96-996B-0545FE9E05A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280EA8-6CF5-49A1-BAF4-5DD6657552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202DAA-1761-4205-81EC-4807F819E5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3957B2-DBB5-4930-BBBC-41CB77D58F0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745CEE-0CA6-4A61-B036-49BD0393CC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03B72B-9288-442D-9F18-F249B3D7C57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B1B4A8-9FFF-4C89-9A0E-3F07B3C4180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5A56565-16AA-4FAC-961A-2D2590A0F1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C691F0-2E2B-4FD9-9871-1E211E98EF8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F5F615-802D-41EF-B054-1C933985A0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C4E269F-C1C9-4E5C-8E17-5FAA80A0AA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65559DB-4EC7-464B-A85D-B938CF91DBA1}"/>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E195CBF-3FE7-4DA5-8543-5BA74FF81D9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674CC14-0FD6-4973-B9CF-59E21A869D4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586D3D0-6B6F-48EE-B36E-9CBC3B1D76C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E6A4D97-96E9-4467-B946-4F8D107C32E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9235D205-9B4B-434D-90A0-33387552D1A5}"/>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8713919C-D29B-4B40-A792-4755EB7F3A67}"/>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8FF7606F-D21D-4F41-9F03-AA676DB427AF}"/>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D48D4FBF-31A4-45BC-BDD6-4D2ABD8398A5}"/>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16CC8653-FDAD-48E2-B4D6-6741215E451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E0441895-D000-455A-8C88-7696F4BB8A48}"/>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E97D93-3AB3-4A38-B0A8-3A67456A94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F6969A-7B86-4254-856C-499A9E836E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D67ABD-B4D0-462B-89C4-4E37E40812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7E54C1-975B-4CA8-A3EF-C03B7B203A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65D1B9-0EEB-4D3A-9A54-ED04E36E08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4" name="楕円 73">
          <a:extLst>
            <a:ext uri="{FF2B5EF4-FFF2-40B4-BE49-F238E27FC236}">
              <a16:creationId xmlns:a16="http://schemas.microsoft.com/office/drawing/2014/main" id="{6C1EEBB6-E9B0-4B12-8984-1F5D0163C546}"/>
            </a:ext>
          </a:extLst>
        </xdr:cNvPr>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5" name="【道路】&#10;有形固定資産減価償却率該当値テキスト">
          <a:extLst>
            <a:ext uri="{FF2B5EF4-FFF2-40B4-BE49-F238E27FC236}">
              <a16:creationId xmlns:a16="http://schemas.microsoft.com/office/drawing/2014/main" id="{4D896DFA-09E4-4170-B929-6FEBD03FBA79}"/>
            </a:ext>
          </a:extLst>
        </xdr:cNvPr>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a:extLst>
            <a:ext uri="{FF2B5EF4-FFF2-40B4-BE49-F238E27FC236}">
              <a16:creationId xmlns:a16="http://schemas.microsoft.com/office/drawing/2014/main" id="{ED20542C-CABC-42E2-84F9-544A06ACF551}"/>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69669</xdr:rowOff>
    </xdr:to>
    <xdr:cxnSp macro="">
      <xdr:nvCxnSpPr>
        <xdr:cNvPr id="77" name="直線コネクタ 76">
          <a:extLst>
            <a:ext uri="{FF2B5EF4-FFF2-40B4-BE49-F238E27FC236}">
              <a16:creationId xmlns:a16="http://schemas.microsoft.com/office/drawing/2014/main" id="{C6EEB3C1-2BDE-4C88-B736-4BE058119FC6}"/>
            </a:ext>
          </a:extLst>
        </xdr:cNvPr>
        <xdr:cNvCxnSpPr/>
      </xdr:nvCxnSpPr>
      <xdr:spPr>
        <a:xfrm>
          <a:off x="3797300" y="673499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a:extLst>
            <a:ext uri="{FF2B5EF4-FFF2-40B4-BE49-F238E27FC236}">
              <a16:creationId xmlns:a16="http://schemas.microsoft.com/office/drawing/2014/main" id="{1658E931-2D3C-45DD-8626-BCE9724596C6}"/>
            </a:ext>
          </a:extLst>
        </xdr:cNvPr>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48441</xdr:rowOff>
    </xdr:to>
    <xdr:cxnSp macro="">
      <xdr:nvCxnSpPr>
        <xdr:cNvPr id="79" name="直線コネクタ 78">
          <a:extLst>
            <a:ext uri="{FF2B5EF4-FFF2-40B4-BE49-F238E27FC236}">
              <a16:creationId xmlns:a16="http://schemas.microsoft.com/office/drawing/2014/main" id="{75910DA6-693E-48AE-8987-5F7B9BEF97EC}"/>
            </a:ext>
          </a:extLst>
        </xdr:cNvPr>
        <xdr:cNvCxnSpPr/>
      </xdr:nvCxnSpPr>
      <xdr:spPr>
        <a:xfrm>
          <a:off x="2908300" y="670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31248320-14EB-45E7-8543-26BEBB6E4E9E}"/>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20683</xdr:rowOff>
    </xdr:to>
    <xdr:cxnSp macro="">
      <xdr:nvCxnSpPr>
        <xdr:cNvPr id="81" name="直線コネクタ 80">
          <a:extLst>
            <a:ext uri="{FF2B5EF4-FFF2-40B4-BE49-F238E27FC236}">
              <a16:creationId xmlns:a16="http://schemas.microsoft.com/office/drawing/2014/main" id="{96D9F3F1-1A45-4AE2-9FED-ECA43C7861E4}"/>
            </a:ext>
          </a:extLst>
        </xdr:cNvPr>
        <xdr:cNvCxnSpPr/>
      </xdr:nvCxnSpPr>
      <xdr:spPr>
        <a:xfrm>
          <a:off x="2019300" y="66892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a:extLst>
            <a:ext uri="{FF2B5EF4-FFF2-40B4-BE49-F238E27FC236}">
              <a16:creationId xmlns:a16="http://schemas.microsoft.com/office/drawing/2014/main" id="{6898D3F3-58C3-4674-A224-FB2896092A49}"/>
            </a:ext>
          </a:extLst>
        </xdr:cNvPr>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9EC3BA0B-817B-431A-983B-C55E2A4376D5}"/>
            </a:ext>
          </a:extLst>
        </xdr:cNvPr>
        <xdr:cNvCxnSpPr/>
      </xdr:nvCxnSpPr>
      <xdr:spPr>
        <a:xfrm>
          <a:off x="1130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F74635D8-5664-431B-9FB0-2DAFF96D48F2}"/>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5B88675C-178E-4E33-8041-70E638D422AA}"/>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BFF5B558-FF7E-47C6-8D16-D47E4AABB7E9}"/>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29E4B618-EDB3-4A81-A074-377D8735EDB5}"/>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8" name="n_1mainValue【道路】&#10;有形固定資産減価償却率">
          <a:extLst>
            <a:ext uri="{FF2B5EF4-FFF2-40B4-BE49-F238E27FC236}">
              <a16:creationId xmlns:a16="http://schemas.microsoft.com/office/drawing/2014/main" id="{D808519B-5BD0-432E-9168-EDC3A39C3BE9}"/>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9" name="n_2mainValue【道路】&#10;有形固定資産減価償却率">
          <a:extLst>
            <a:ext uri="{FF2B5EF4-FFF2-40B4-BE49-F238E27FC236}">
              <a16:creationId xmlns:a16="http://schemas.microsoft.com/office/drawing/2014/main" id="{398CF621-E3B0-4490-AA7C-218D6B5D7DDB}"/>
            </a:ext>
          </a:extLst>
        </xdr:cNvPr>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D51E379D-C5E7-407C-98AE-1C41A5A47082}"/>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22696</xdr:rowOff>
    </xdr:from>
    <xdr:ext cx="405111" cy="259045"/>
    <xdr:sp macro="" textlink="">
      <xdr:nvSpPr>
        <xdr:cNvPr id="91" name="n_4mainValue【道路】&#10;有形固定資産減価償却率">
          <a:extLst>
            <a:ext uri="{FF2B5EF4-FFF2-40B4-BE49-F238E27FC236}">
              <a16:creationId xmlns:a16="http://schemas.microsoft.com/office/drawing/2014/main" id="{271F902F-587C-43A4-8239-46C60B410920}"/>
            </a:ext>
          </a:extLst>
        </xdr:cNvPr>
        <xdr:cNvSpPr txBox="1"/>
      </xdr:nvSpPr>
      <xdr:spPr>
        <a:xfrm>
          <a:off x="927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C7935F-A65D-4907-9555-935AD1F284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155C1A-EB33-40E4-89F3-F18220DD8F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9817018-C8FF-45B4-8496-AED5114A81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929426-5A78-4BB3-B431-2B0201DD17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B79E476-08F1-4691-998B-B9F79967E2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D8439A-3006-4C74-AAF3-ED3706D972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73EC96-B624-439C-8CD8-4D2E83A094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F3C2ECA-231B-4CEC-BB7B-9D31F999E3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09BD896-A6F2-416E-9BEC-80748DDE8FA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1E49F8A-B979-46A3-808B-8B7BFE19BA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8F7949E-BFF5-4AC8-B3BC-65AF576F2A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E762BC0-C847-453C-941D-177DAA9B45A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4561849-63EF-49C0-91EF-77A41BB6032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4DCABAB-D2B8-43B3-8EB2-DB58DBBEA08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28BD396-A8E0-4155-A28F-D2D18866D6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2DBEE56-B98C-4E70-9E9F-8AF1CCFDEEF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707FD2E-415E-46F5-B70E-9F080C5FE4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49B9F62-CA89-4482-9477-3436676D0B5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74E84C-043A-4695-B29A-928133FD60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85FB5C3-2256-4B65-BAF9-37A2BECC4DB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871788D-A6B7-4F26-99AA-76F7D89503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701128E-089A-40DC-9A98-24FF4BE8CD3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A2E4012-AC76-41FC-844F-44247A4850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FC247206-7AAE-4344-891F-2B318BA9D9C5}"/>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9E64DDC3-7343-482B-B995-10FCE22B699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AE088C28-2E5B-457B-8213-D5214C03448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C6D0A4C7-D50E-4805-ABDC-C7CC4D1A09C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456483E3-17FD-4029-BB9C-7EF7D5053C5C}"/>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CCE25393-899F-4F6D-95A2-1ABABF3F64E8}"/>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5B538605-755E-4E60-867B-27E9E98640AC}"/>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F4C1A8C9-A7E8-4843-B6AA-97C44D167B6A}"/>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5B4CE749-7574-4B7E-BE2F-CE9C354A189F}"/>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C4658F43-FB9F-4604-A5B3-573F3B423EF2}"/>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8B690427-3675-44A7-9122-58F2071139FF}"/>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5A579B-9D98-429B-AACF-EFE9E71DE0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6C97A9-527B-41B5-85ED-50FEF534C5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968436-16A5-4DEC-A5CA-ECB50A8036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572DCD-1191-4611-A07C-258E28F501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92ADF11-DE0D-4431-A606-F20F949D2B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67369</xdr:rowOff>
    </xdr:from>
    <xdr:to>
      <xdr:col>55</xdr:col>
      <xdr:colOff>50800</xdr:colOff>
      <xdr:row>41</xdr:row>
      <xdr:rowOff>168969</xdr:rowOff>
    </xdr:to>
    <xdr:sp macro="" textlink="">
      <xdr:nvSpPr>
        <xdr:cNvPr id="131" name="楕円 130">
          <a:extLst>
            <a:ext uri="{FF2B5EF4-FFF2-40B4-BE49-F238E27FC236}">
              <a16:creationId xmlns:a16="http://schemas.microsoft.com/office/drawing/2014/main" id="{CEDE008B-2F47-4A04-960C-E72091976C86}"/>
            </a:ext>
          </a:extLst>
        </xdr:cNvPr>
        <xdr:cNvSpPr/>
      </xdr:nvSpPr>
      <xdr:spPr>
        <a:xfrm>
          <a:off x="10426700" y="7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153746</xdr:rowOff>
    </xdr:from>
    <xdr:ext cx="534377" cy="259045"/>
    <xdr:sp macro="" textlink="">
      <xdr:nvSpPr>
        <xdr:cNvPr id="132" name="【道路】&#10;一人当たり延長該当値テキスト">
          <a:extLst>
            <a:ext uri="{FF2B5EF4-FFF2-40B4-BE49-F238E27FC236}">
              <a16:creationId xmlns:a16="http://schemas.microsoft.com/office/drawing/2014/main" id="{AE7A0EC7-6FD1-4C22-8311-5148BACD782D}"/>
            </a:ext>
          </a:extLst>
        </xdr:cNvPr>
        <xdr:cNvSpPr txBox="1"/>
      </xdr:nvSpPr>
      <xdr:spPr>
        <a:xfrm>
          <a:off x="10515600" y="70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68718</xdr:rowOff>
    </xdr:from>
    <xdr:to>
      <xdr:col>50</xdr:col>
      <xdr:colOff>165100</xdr:colOff>
      <xdr:row>41</xdr:row>
      <xdr:rowOff>170318</xdr:rowOff>
    </xdr:to>
    <xdr:sp macro="" textlink="">
      <xdr:nvSpPr>
        <xdr:cNvPr id="133" name="楕円 132">
          <a:extLst>
            <a:ext uri="{FF2B5EF4-FFF2-40B4-BE49-F238E27FC236}">
              <a16:creationId xmlns:a16="http://schemas.microsoft.com/office/drawing/2014/main" id="{04354C9A-C3FC-4A13-AB87-80311D4E9660}"/>
            </a:ext>
          </a:extLst>
        </xdr:cNvPr>
        <xdr:cNvSpPr/>
      </xdr:nvSpPr>
      <xdr:spPr>
        <a:xfrm>
          <a:off x="9588500" y="70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118169</xdr:rowOff>
    </xdr:from>
    <xdr:to>
      <xdr:col>55</xdr:col>
      <xdr:colOff>0</xdr:colOff>
      <xdr:row>41</xdr:row>
      <xdr:rowOff>119518</xdr:rowOff>
    </xdr:to>
    <xdr:cxnSp macro="">
      <xdr:nvCxnSpPr>
        <xdr:cNvPr id="134" name="直線コネクタ 133">
          <a:extLst>
            <a:ext uri="{FF2B5EF4-FFF2-40B4-BE49-F238E27FC236}">
              <a16:creationId xmlns:a16="http://schemas.microsoft.com/office/drawing/2014/main" id="{2DDE0A54-6510-4A84-88E1-AEB0CD02A446}"/>
            </a:ext>
          </a:extLst>
        </xdr:cNvPr>
        <xdr:cNvCxnSpPr/>
      </xdr:nvCxnSpPr>
      <xdr:spPr>
        <a:xfrm flipV="1">
          <a:off x="9639300" y="7147619"/>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70583</xdr:rowOff>
    </xdr:from>
    <xdr:to>
      <xdr:col>46</xdr:col>
      <xdr:colOff>38100</xdr:colOff>
      <xdr:row>42</xdr:row>
      <xdr:rowOff>733</xdr:rowOff>
    </xdr:to>
    <xdr:sp macro="" textlink="">
      <xdr:nvSpPr>
        <xdr:cNvPr id="135" name="楕円 134">
          <a:extLst>
            <a:ext uri="{FF2B5EF4-FFF2-40B4-BE49-F238E27FC236}">
              <a16:creationId xmlns:a16="http://schemas.microsoft.com/office/drawing/2014/main" id="{B0B54BEC-419C-4D4E-9F6F-A71B646ADF3A}"/>
            </a:ext>
          </a:extLst>
        </xdr:cNvPr>
        <xdr:cNvSpPr/>
      </xdr:nvSpPr>
      <xdr:spPr>
        <a:xfrm>
          <a:off x="8699500" y="71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119518</xdr:rowOff>
    </xdr:from>
    <xdr:to>
      <xdr:col>50</xdr:col>
      <xdr:colOff>114300</xdr:colOff>
      <xdr:row>41</xdr:row>
      <xdr:rowOff>121383</xdr:rowOff>
    </xdr:to>
    <xdr:cxnSp macro="">
      <xdr:nvCxnSpPr>
        <xdr:cNvPr id="136" name="直線コネクタ 135">
          <a:extLst>
            <a:ext uri="{FF2B5EF4-FFF2-40B4-BE49-F238E27FC236}">
              <a16:creationId xmlns:a16="http://schemas.microsoft.com/office/drawing/2014/main" id="{EBB14D23-0311-448A-BB52-05CA23878209}"/>
            </a:ext>
          </a:extLst>
        </xdr:cNvPr>
        <xdr:cNvCxnSpPr/>
      </xdr:nvCxnSpPr>
      <xdr:spPr>
        <a:xfrm flipV="1">
          <a:off x="8750300" y="714896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72267</xdr:rowOff>
    </xdr:from>
    <xdr:to>
      <xdr:col>41</xdr:col>
      <xdr:colOff>101600</xdr:colOff>
      <xdr:row>42</xdr:row>
      <xdr:rowOff>2417</xdr:rowOff>
    </xdr:to>
    <xdr:sp macro="" textlink="">
      <xdr:nvSpPr>
        <xdr:cNvPr id="137" name="楕円 136">
          <a:extLst>
            <a:ext uri="{FF2B5EF4-FFF2-40B4-BE49-F238E27FC236}">
              <a16:creationId xmlns:a16="http://schemas.microsoft.com/office/drawing/2014/main" id="{ABF4D847-CE43-4431-B114-303057EAD37F}"/>
            </a:ext>
          </a:extLst>
        </xdr:cNvPr>
        <xdr:cNvSpPr/>
      </xdr:nvSpPr>
      <xdr:spPr>
        <a:xfrm>
          <a:off x="7810500" y="7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121383</xdr:rowOff>
    </xdr:from>
    <xdr:to>
      <xdr:col>45</xdr:col>
      <xdr:colOff>177800</xdr:colOff>
      <xdr:row>41</xdr:row>
      <xdr:rowOff>123067</xdr:rowOff>
    </xdr:to>
    <xdr:cxnSp macro="">
      <xdr:nvCxnSpPr>
        <xdr:cNvPr id="138" name="直線コネクタ 137">
          <a:extLst>
            <a:ext uri="{FF2B5EF4-FFF2-40B4-BE49-F238E27FC236}">
              <a16:creationId xmlns:a16="http://schemas.microsoft.com/office/drawing/2014/main" id="{B76E25B1-CDAD-4F70-B3A1-42F717DFB7C4}"/>
            </a:ext>
          </a:extLst>
        </xdr:cNvPr>
        <xdr:cNvCxnSpPr/>
      </xdr:nvCxnSpPr>
      <xdr:spPr>
        <a:xfrm flipV="1">
          <a:off x="7861300" y="715083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73995</xdr:rowOff>
    </xdr:from>
    <xdr:to>
      <xdr:col>36</xdr:col>
      <xdr:colOff>165100</xdr:colOff>
      <xdr:row>42</xdr:row>
      <xdr:rowOff>4145</xdr:rowOff>
    </xdr:to>
    <xdr:sp macro="" textlink="">
      <xdr:nvSpPr>
        <xdr:cNvPr id="139" name="楕円 138">
          <a:extLst>
            <a:ext uri="{FF2B5EF4-FFF2-40B4-BE49-F238E27FC236}">
              <a16:creationId xmlns:a16="http://schemas.microsoft.com/office/drawing/2014/main" id="{A38EC99D-88B9-4609-9956-939B3B0A3E2E}"/>
            </a:ext>
          </a:extLst>
        </xdr:cNvPr>
        <xdr:cNvSpPr/>
      </xdr:nvSpPr>
      <xdr:spPr>
        <a:xfrm>
          <a:off x="69215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123067</xdr:rowOff>
    </xdr:from>
    <xdr:to>
      <xdr:col>41</xdr:col>
      <xdr:colOff>50800</xdr:colOff>
      <xdr:row>41</xdr:row>
      <xdr:rowOff>124795</xdr:rowOff>
    </xdr:to>
    <xdr:cxnSp macro="">
      <xdr:nvCxnSpPr>
        <xdr:cNvPr id="140" name="直線コネクタ 139">
          <a:extLst>
            <a:ext uri="{FF2B5EF4-FFF2-40B4-BE49-F238E27FC236}">
              <a16:creationId xmlns:a16="http://schemas.microsoft.com/office/drawing/2014/main" id="{3D33FA20-A0D0-4D2E-9E8A-C8EF66C9BB40}"/>
            </a:ext>
          </a:extLst>
        </xdr:cNvPr>
        <xdr:cNvCxnSpPr/>
      </xdr:nvCxnSpPr>
      <xdr:spPr>
        <a:xfrm flipV="1">
          <a:off x="6972300" y="7152517"/>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EDEC77B4-8E7B-4F57-A946-8F1E8878FBCF}"/>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78C58DF0-DF0B-47B9-809B-FDEEFDBA7108}"/>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A9EE5613-647C-4339-8A81-216D9F1856A6}"/>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47502811-6303-41F7-8832-2F4389805CCA}"/>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161445</xdr:rowOff>
    </xdr:from>
    <xdr:ext cx="534377" cy="259045"/>
    <xdr:sp macro="" textlink="">
      <xdr:nvSpPr>
        <xdr:cNvPr id="145" name="n_1mainValue【道路】&#10;一人当たり延長">
          <a:extLst>
            <a:ext uri="{FF2B5EF4-FFF2-40B4-BE49-F238E27FC236}">
              <a16:creationId xmlns:a16="http://schemas.microsoft.com/office/drawing/2014/main" id="{AFBDA423-3C32-4D31-84CB-3E5826461AA5}"/>
            </a:ext>
          </a:extLst>
        </xdr:cNvPr>
        <xdr:cNvSpPr txBox="1"/>
      </xdr:nvSpPr>
      <xdr:spPr>
        <a:xfrm>
          <a:off x="9359411" y="719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163310</xdr:rowOff>
    </xdr:from>
    <xdr:ext cx="534377" cy="259045"/>
    <xdr:sp macro="" textlink="">
      <xdr:nvSpPr>
        <xdr:cNvPr id="146" name="n_2mainValue【道路】&#10;一人当たり延長">
          <a:extLst>
            <a:ext uri="{FF2B5EF4-FFF2-40B4-BE49-F238E27FC236}">
              <a16:creationId xmlns:a16="http://schemas.microsoft.com/office/drawing/2014/main" id="{D63C84EF-2EF1-4D4B-B360-AA8C1E16164B}"/>
            </a:ext>
          </a:extLst>
        </xdr:cNvPr>
        <xdr:cNvSpPr txBox="1"/>
      </xdr:nvSpPr>
      <xdr:spPr>
        <a:xfrm>
          <a:off x="8483111" y="71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164994</xdr:rowOff>
    </xdr:from>
    <xdr:ext cx="534377" cy="259045"/>
    <xdr:sp macro="" textlink="">
      <xdr:nvSpPr>
        <xdr:cNvPr id="147" name="n_3mainValue【道路】&#10;一人当たり延長">
          <a:extLst>
            <a:ext uri="{FF2B5EF4-FFF2-40B4-BE49-F238E27FC236}">
              <a16:creationId xmlns:a16="http://schemas.microsoft.com/office/drawing/2014/main" id="{2EB86D75-1D65-45FB-A5F0-ABBFC7965444}"/>
            </a:ext>
          </a:extLst>
        </xdr:cNvPr>
        <xdr:cNvSpPr txBox="1"/>
      </xdr:nvSpPr>
      <xdr:spPr>
        <a:xfrm>
          <a:off x="7594111" y="71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166722</xdr:rowOff>
    </xdr:from>
    <xdr:ext cx="534377" cy="259045"/>
    <xdr:sp macro="" textlink="">
      <xdr:nvSpPr>
        <xdr:cNvPr id="148" name="n_4mainValue【道路】&#10;一人当たり延長">
          <a:extLst>
            <a:ext uri="{FF2B5EF4-FFF2-40B4-BE49-F238E27FC236}">
              <a16:creationId xmlns:a16="http://schemas.microsoft.com/office/drawing/2014/main" id="{512CFBD6-1B04-423D-A37A-F3355D9C7453}"/>
            </a:ext>
          </a:extLst>
        </xdr:cNvPr>
        <xdr:cNvSpPr txBox="1"/>
      </xdr:nvSpPr>
      <xdr:spPr>
        <a:xfrm>
          <a:off x="6705111" y="71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D107436-455B-452C-A564-59E9294F90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1C6BDFD-0425-4D95-A610-1CE46513D0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E27F56C-D61E-4AAB-BBE1-B50B9C2AE6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1CAC553-F4E9-44FD-ADD3-DF9EB488BF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6C5C998-4F60-4EFA-9C4D-3BEAB5F811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80D3FC3-ECDF-472A-954D-27996ECFB9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B5498A1-944B-42CF-8C60-9155920239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8742F15-058C-4911-9BB6-C67E342E7A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75ADFFF-9BDF-44E3-B925-759B0AC840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E0D46A-A438-41BB-A7AC-3E62E0AE84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3CE3AFD-00CA-4B28-83AB-8342EABE06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E15918A-428B-4AE3-87C0-2F7146A4E98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FC4D721-8042-43A1-99CE-197DF4F7AB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C90D4F4-83AD-468B-8A89-B455E6ACA62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AAA16E8-01EF-4DD6-AA37-2E04AAA11A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014DC2F-E826-4E57-BD01-2C8E87BE50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1FA48D6-4915-4C52-BA73-FB51DA125E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E3D925F-3CFE-46C5-9FF2-640DAD68DF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EFA4C7F-B94E-4911-891F-F9EF71D4D24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314CA39-14BE-4DE9-B4A1-E8A380378C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708A2AC-2EB6-471C-AC1D-2A7EEC02D0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4185CFF-F2A5-4CFD-B389-01AC291271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1B797CC-DD18-44CA-8DBE-31ADA9D0E0B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193982B-AF9F-42AE-85C3-FE7DAB3AEF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6A167B1-B2CD-4ED5-8672-C5E0C8F6E8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EA55E3A3-6317-4335-B789-340B7A083FE4}"/>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C4D4E4D-1A4B-4A37-AC08-9EF8F16B2BF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BC97C35E-827E-42D2-9EB0-01DEE2D0C3EF}"/>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8313F37-4712-4C0A-9EF9-ECC51EA39DFF}"/>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28DFF5D8-F978-455D-9822-A53BD5D21BA5}"/>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A1BFAB4-54C0-41CC-AF5E-44EF6D27A1B9}"/>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3DA9EAB-5776-4840-98CC-C75C2FC413B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6182BDA1-A283-4C35-BD6E-B3D2FC36A234}"/>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AC173A75-C569-41D0-8907-B49C267455DB}"/>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7E4833E6-E039-4CD1-876D-58EEE0E84779}"/>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F8DF5301-D241-48B0-9C2B-DFF5C41FFD54}"/>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9A9DB0-0C10-464C-94B3-2F114BBC56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6124D86-5577-4B31-8646-AB7FF62BCD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45402B-38EC-4B0F-BF2F-349E032876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EAC9D3-BF9F-4611-90C7-1146987353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564CC03-60FC-42CB-B371-D1E86C6D7A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90" name="楕円 189">
          <a:extLst>
            <a:ext uri="{FF2B5EF4-FFF2-40B4-BE49-F238E27FC236}">
              <a16:creationId xmlns:a16="http://schemas.microsoft.com/office/drawing/2014/main" id="{217C6AB9-B8E2-4847-8E2B-63EE4DF3E1C2}"/>
            </a:ext>
          </a:extLst>
        </xdr:cNvPr>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419AFE6-AD50-45A3-B466-95EDF0450ADD}"/>
            </a:ext>
          </a:extLst>
        </xdr:cNvPr>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a:extLst>
            <a:ext uri="{FF2B5EF4-FFF2-40B4-BE49-F238E27FC236}">
              <a16:creationId xmlns:a16="http://schemas.microsoft.com/office/drawing/2014/main" id="{F91D09ED-0FAF-4AB0-AA37-FA9941D332F9}"/>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119199</xdr:rowOff>
    </xdr:to>
    <xdr:cxnSp macro="">
      <xdr:nvCxnSpPr>
        <xdr:cNvPr id="193" name="直線コネクタ 192">
          <a:extLst>
            <a:ext uri="{FF2B5EF4-FFF2-40B4-BE49-F238E27FC236}">
              <a16:creationId xmlns:a16="http://schemas.microsoft.com/office/drawing/2014/main" id="{8DA91A3E-74DA-45C0-A747-9E047626A934}"/>
            </a:ext>
          </a:extLst>
        </xdr:cNvPr>
        <xdr:cNvCxnSpPr/>
      </xdr:nvCxnSpPr>
      <xdr:spPr>
        <a:xfrm>
          <a:off x="3797300" y="105694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4" name="楕円 193">
          <a:extLst>
            <a:ext uri="{FF2B5EF4-FFF2-40B4-BE49-F238E27FC236}">
              <a16:creationId xmlns:a16="http://schemas.microsoft.com/office/drawing/2014/main" id="{7DC52D57-20CA-446E-BEE4-492250BE4521}"/>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111034</xdr:rowOff>
    </xdr:to>
    <xdr:cxnSp macro="">
      <xdr:nvCxnSpPr>
        <xdr:cNvPr id="195" name="直線コネクタ 194">
          <a:extLst>
            <a:ext uri="{FF2B5EF4-FFF2-40B4-BE49-F238E27FC236}">
              <a16:creationId xmlns:a16="http://schemas.microsoft.com/office/drawing/2014/main" id="{C5A73218-AA27-479D-934F-3D1CF12CBC16}"/>
            </a:ext>
          </a:extLst>
        </xdr:cNvPr>
        <xdr:cNvCxnSpPr/>
      </xdr:nvCxnSpPr>
      <xdr:spPr>
        <a:xfrm>
          <a:off x="2908300" y="105564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6" name="楕円 195">
          <a:extLst>
            <a:ext uri="{FF2B5EF4-FFF2-40B4-BE49-F238E27FC236}">
              <a16:creationId xmlns:a16="http://schemas.microsoft.com/office/drawing/2014/main" id="{A904BFC9-4D2B-4EEF-A971-928C945DEDD2}"/>
            </a:ext>
          </a:extLst>
        </xdr:cNvPr>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101237</xdr:rowOff>
    </xdr:to>
    <xdr:cxnSp macro="">
      <xdr:nvCxnSpPr>
        <xdr:cNvPr id="197" name="直線コネクタ 196">
          <a:extLst>
            <a:ext uri="{FF2B5EF4-FFF2-40B4-BE49-F238E27FC236}">
              <a16:creationId xmlns:a16="http://schemas.microsoft.com/office/drawing/2014/main" id="{54C96166-F218-464C-B5D6-445311A913B8}"/>
            </a:ext>
          </a:extLst>
        </xdr:cNvPr>
        <xdr:cNvCxnSpPr/>
      </xdr:nvCxnSpPr>
      <xdr:spPr>
        <a:xfrm flipV="1">
          <a:off x="2019300" y="105564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8" name="楕円 197">
          <a:extLst>
            <a:ext uri="{FF2B5EF4-FFF2-40B4-BE49-F238E27FC236}">
              <a16:creationId xmlns:a16="http://schemas.microsoft.com/office/drawing/2014/main" id="{D8D8672C-B502-47EE-BF87-0DB37FD1B144}"/>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101237</xdr:rowOff>
    </xdr:to>
    <xdr:cxnSp macro="">
      <xdr:nvCxnSpPr>
        <xdr:cNvPr id="199" name="直線コネクタ 198">
          <a:extLst>
            <a:ext uri="{FF2B5EF4-FFF2-40B4-BE49-F238E27FC236}">
              <a16:creationId xmlns:a16="http://schemas.microsoft.com/office/drawing/2014/main" id="{59AB1E29-672E-4605-809D-8EB254A56437}"/>
            </a:ext>
          </a:extLst>
        </xdr:cNvPr>
        <xdr:cNvCxnSpPr/>
      </xdr:nvCxnSpPr>
      <xdr:spPr>
        <a:xfrm>
          <a:off x="1130300" y="1053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A3F515F-9F4D-40CD-9CB7-43ED52F67687}"/>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6F83977-A94D-46BF-8BAA-EA3759F57776}"/>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552DA8D-A03D-412C-90B3-C3682BCB1F7C}"/>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3AB8CEB-FD7D-4297-94F6-4E7F498A402B}"/>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3D85F54-6DDA-4EE6-9DFB-7A34CA668BB5}"/>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8F0ABCD-E93D-4038-9767-662F86F1C659}"/>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172BDEF-2B4C-41F5-9B87-A10803A51DEF}"/>
            </a:ext>
          </a:extLst>
        </xdr:cNvPr>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0257508-25A2-44CC-B502-BDA056D6386A}"/>
            </a:ext>
          </a:extLst>
        </xdr:cNvPr>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5057A84-ADC3-40D7-B0DA-D35421E56D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A245F3E-3CA1-4658-A3D6-0A5EB224A5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DFF44B5-E1F4-404A-9D9D-B42471D47A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8FC29F1-5D59-45B8-A627-2C0564F64A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89D52F7-2DE4-432A-A7E4-B3198D1E0D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92CC356-592F-44F3-BEE8-342D7BE94C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5A2AF43-2D0E-41F2-B881-0B0A430A40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F6C03DC-2CC5-49F3-B84E-2527B94ED1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CEA945C-CF6B-49B2-BFC2-69169885D2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CBE89E4-9870-4C65-98E7-657B09ED2C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71AC252-37BD-4B39-B9E8-191835AAC4B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80672177-01FA-4676-9195-47DD00BAC6F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0383110-466A-477E-A2BF-7DCFA0AD11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C5B1C31-8D52-4DC5-AD2A-FCD05D8D48C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537052C-9A9C-4681-A2B2-230F5E0D7D7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872A232-36B8-4598-BCDB-6BB7B2B0558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5A03BAF-47D7-4DD1-98BF-AFCFA2A0615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A6A6B9F-759F-445E-B4F6-AB1CA975A3D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A1E374F-443D-490E-A277-A0CB9EAE9C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869640C-13D9-48D4-8858-20642CAB218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BF875BB-3C63-4BE4-8003-9A80CCE834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E6FC3BD8-9242-418B-B1E1-D3F9C5AE0F1E}"/>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811C478-0364-4BE7-99D9-A658D23496F4}"/>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CB2557D7-7EFD-4343-945E-2D732385E656}"/>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86B931A-77B5-46B9-8E88-16C1B69D958C}"/>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83FC7633-22CC-4B3F-8464-569C382694DE}"/>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82593FE-72D0-4690-B752-5E9EB35BE605}"/>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4B105680-91D4-4311-8126-BE4EFDC40655}"/>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E2D6B486-A027-46C0-8E79-B09AB01213AF}"/>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4D555710-C16C-468A-B4A8-0AEA5BF1B3CE}"/>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AE2F79FB-29D4-41E3-A095-73663B2FBA6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EC25DD09-1C84-4C16-8F23-980DDCA5799E}"/>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6745851-3F49-4038-8194-5BAF570F4A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9857FEE-CE5B-48A7-BCDB-2884094ADA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D5B208-8764-4D0B-84E2-065610B71C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41EF76-2433-4E51-8C0C-BDDAE4FF8C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B357F8-AAC2-48A2-B619-C6E628BCB6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53438</xdr:rowOff>
    </xdr:from>
    <xdr:to>
      <xdr:col>55</xdr:col>
      <xdr:colOff>50800</xdr:colOff>
      <xdr:row>62</xdr:row>
      <xdr:rowOff>155038</xdr:rowOff>
    </xdr:to>
    <xdr:sp macro="" textlink="">
      <xdr:nvSpPr>
        <xdr:cNvPr id="245" name="楕円 244">
          <a:extLst>
            <a:ext uri="{FF2B5EF4-FFF2-40B4-BE49-F238E27FC236}">
              <a16:creationId xmlns:a16="http://schemas.microsoft.com/office/drawing/2014/main" id="{E2230D42-7795-4B64-B538-30E1ED58713E}"/>
            </a:ext>
          </a:extLst>
        </xdr:cNvPr>
        <xdr:cNvSpPr/>
      </xdr:nvSpPr>
      <xdr:spPr>
        <a:xfrm>
          <a:off x="10426700" y="106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31865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259EFAC8-00EA-48E5-B4C8-0C1DD01D4C96}"/>
            </a:ext>
          </a:extLst>
        </xdr:cNvPr>
        <xdr:cNvSpPr txBox="1"/>
      </xdr:nvSpPr>
      <xdr:spPr>
        <a:xfrm>
          <a:off x="10515600" y="10661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59837</xdr:rowOff>
    </xdr:from>
    <xdr:to>
      <xdr:col>50</xdr:col>
      <xdr:colOff>165100</xdr:colOff>
      <xdr:row>62</xdr:row>
      <xdr:rowOff>161437</xdr:rowOff>
    </xdr:to>
    <xdr:sp macro="" textlink="">
      <xdr:nvSpPr>
        <xdr:cNvPr id="247" name="楕円 246">
          <a:extLst>
            <a:ext uri="{FF2B5EF4-FFF2-40B4-BE49-F238E27FC236}">
              <a16:creationId xmlns:a16="http://schemas.microsoft.com/office/drawing/2014/main" id="{690EBBC4-DE4F-44C5-B38E-727805578621}"/>
            </a:ext>
          </a:extLst>
        </xdr:cNvPr>
        <xdr:cNvSpPr/>
      </xdr:nvSpPr>
      <xdr:spPr>
        <a:xfrm>
          <a:off x="9588500" y="106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104238</xdr:rowOff>
    </xdr:from>
    <xdr:to>
      <xdr:col>55</xdr:col>
      <xdr:colOff>0</xdr:colOff>
      <xdr:row>62</xdr:row>
      <xdr:rowOff>110637</xdr:rowOff>
    </xdr:to>
    <xdr:cxnSp macro="">
      <xdr:nvCxnSpPr>
        <xdr:cNvPr id="248" name="直線コネクタ 247">
          <a:extLst>
            <a:ext uri="{FF2B5EF4-FFF2-40B4-BE49-F238E27FC236}">
              <a16:creationId xmlns:a16="http://schemas.microsoft.com/office/drawing/2014/main" id="{B5AE1C9F-EF8B-47EA-96AE-24772F7FE246}"/>
            </a:ext>
          </a:extLst>
        </xdr:cNvPr>
        <xdr:cNvCxnSpPr/>
      </xdr:nvCxnSpPr>
      <xdr:spPr>
        <a:xfrm flipV="1">
          <a:off x="9639300" y="10734138"/>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66375</xdr:rowOff>
    </xdr:from>
    <xdr:to>
      <xdr:col>46</xdr:col>
      <xdr:colOff>38100</xdr:colOff>
      <xdr:row>62</xdr:row>
      <xdr:rowOff>167975</xdr:rowOff>
    </xdr:to>
    <xdr:sp macro="" textlink="">
      <xdr:nvSpPr>
        <xdr:cNvPr id="249" name="楕円 248">
          <a:extLst>
            <a:ext uri="{FF2B5EF4-FFF2-40B4-BE49-F238E27FC236}">
              <a16:creationId xmlns:a16="http://schemas.microsoft.com/office/drawing/2014/main" id="{F1910387-2142-46D5-93E1-B59B696B39D8}"/>
            </a:ext>
          </a:extLst>
        </xdr:cNvPr>
        <xdr:cNvSpPr/>
      </xdr:nvSpPr>
      <xdr:spPr>
        <a:xfrm>
          <a:off x="8699500" y="106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110637</xdr:rowOff>
    </xdr:from>
    <xdr:to>
      <xdr:col>50</xdr:col>
      <xdr:colOff>114300</xdr:colOff>
      <xdr:row>62</xdr:row>
      <xdr:rowOff>117175</xdr:rowOff>
    </xdr:to>
    <xdr:cxnSp macro="">
      <xdr:nvCxnSpPr>
        <xdr:cNvPr id="250" name="直線コネクタ 249">
          <a:extLst>
            <a:ext uri="{FF2B5EF4-FFF2-40B4-BE49-F238E27FC236}">
              <a16:creationId xmlns:a16="http://schemas.microsoft.com/office/drawing/2014/main" id="{960AB568-1A3A-410A-A2BB-83B73017A9D0}"/>
            </a:ext>
          </a:extLst>
        </xdr:cNvPr>
        <xdr:cNvCxnSpPr/>
      </xdr:nvCxnSpPr>
      <xdr:spPr>
        <a:xfrm flipV="1">
          <a:off x="8750300" y="1074053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75869</xdr:rowOff>
    </xdr:from>
    <xdr:to>
      <xdr:col>41</xdr:col>
      <xdr:colOff>101600</xdr:colOff>
      <xdr:row>63</xdr:row>
      <xdr:rowOff>6019</xdr:rowOff>
    </xdr:to>
    <xdr:sp macro="" textlink="">
      <xdr:nvSpPr>
        <xdr:cNvPr id="251" name="楕円 250">
          <a:extLst>
            <a:ext uri="{FF2B5EF4-FFF2-40B4-BE49-F238E27FC236}">
              <a16:creationId xmlns:a16="http://schemas.microsoft.com/office/drawing/2014/main" id="{698A300F-E907-4E87-AFE1-85AC3F913F03}"/>
            </a:ext>
          </a:extLst>
        </xdr:cNvPr>
        <xdr:cNvSpPr/>
      </xdr:nvSpPr>
      <xdr:spPr>
        <a:xfrm>
          <a:off x="7810500" y="10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117175</xdr:rowOff>
    </xdr:from>
    <xdr:to>
      <xdr:col>45</xdr:col>
      <xdr:colOff>177800</xdr:colOff>
      <xdr:row>62</xdr:row>
      <xdr:rowOff>126669</xdr:rowOff>
    </xdr:to>
    <xdr:cxnSp macro="">
      <xdr:nvCxnSpPr>
        <xdr:cNvPr id="252" name="直線コネクタ 251">
          <a:extLst>
            <a:ext uri="{FF2B5EF4-FFF2-40B4-BE49-F238E27FC236}">
              <a16:creationId xmlns:a16="http://schemas.microsoft.com/office/drawing/2014/main" id="{F7AAA461-42A5-43A8-979A-3AE6A08E6B56}"/>
            </a:ext>
          </a:extLst>
        </xdr:cNvPr>
        <xdr:cNvCxnSpPr/>
      </xdr:nvCxnSpPr>
      <xdr:spPr>
        <a:xfrm flipV="1">
          <a:off x="7861300" y="10747075"/>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80242</xdr:rowOff>
    </xdr:from>
    <xdr:to>
      <xdr:col>36</xdr:col>
      <xdr:colOff>165100</xdr:colOff>
      <xdr:row>63</xdr:row>
      <xdr:rowOff>10392</xdr:rowOff>
    </xdr:to>
    <xdr:sp macro="" textlink="">
      <xdr:nvSpPr>
        <xdr:cNvPr id="253" name="楕円 252">
          <a:extLst>
            <a:ext uri="{FF2B5EF4-FFF2-40B4-BE49-F238E27FC236}">
              <a16:creationId xmlns:a16="http://schemas.microsoft.com/office/drawing/2014/main" id="{FDCDB792-80E9-4DCB-8FDF-AC2524E51D21}"/>
            </a:ext>
          </a:extLst>
        </xdr:cNvPr>
        <xdr:cNvSpPr/>
      </xdr:nvSpPr>
      <xdr:spPr>
        <a:xfrm>
          <a:off x="6921500" y="107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126669</xdr:rowOff>
    </xdr:from>
    <xdr:to>
      <xdr:col>41</xdr:col>
      <xdr:colOff>50800</xdr:colOff>
      <xdr:row>62</xdr:row>
      <xdr:rowOff>131042</xdr:rowOff>
    </xdr:to>
    <xdr:cxnSp macro="">
      <xdr:nvCxnSpPr>
        <xdr:cNvPr id="254" name="直線コネクタ 253">
          <a:extLst>
            <a:ext uri="{FF2B5EF4-FFF2-40B4-BE49-F238E27FC236}">
              <a16:creationId xmlns:a16="http://schemas.microsoft.com/office/drawing/2014/main" id="{294AADBE-1CC7-4A9B-AC01-0C8CC94D81B2}"/>
            </a:ext>
          </a:extLst>
        </xdr:cNvPr>
        <xdr:cNvCxnSpPr/>
      </xdr:nvCxnSpPr>
      <xdr:spPr>
        <a:xfrm flipV="1">
          <a:off x="6972300" y="10756569"/>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57AE416-46AB-4D2C-8133-0AB9AA8B9EC3}"/>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17C64E7-F159-4D16-8C1F-657B6314FA31}"/>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2A38484-E378-45C5-A946-E6142D8E3DD6}"/>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DDD2403-49D7-44A8-9F98-E0BCFA6502B2}"/>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152564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12FA098-7F44-4033-9BC1-9EE7AF6B81F8}"/>
            </a:ext>
          </a:extLst>
        </xdr:cNvPr>
        <xdr:cNvSpPr txBox="1"/>
      </xdr:nvSpPr>
      <xdr:spPr>
        <a:xfrm>
          <a:off x="9281505" y="1078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159102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B4A89EE-5F08-4568-894F-9860E8CFD4A8}"/>
            </a:ext>
          </a:extLst>
        </xdr:cNvPr>
        <xdr:cNvSpPr txBox="1"/>
      </xdr:nvSpPr>
      <xdr:spPr>
        <a:xfrm>
          <a:off x="8450795" y="1078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168596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80CD521-DC05-4D58-90E7-46BA6BCF523B}"/>
            </a:ext>
          </a:extLst>
        </xdr:cNvPr>
        <xdr:cNvSpPr txBox="1"/>
      </xdr:nvSpPr>
      <xdr:spPr>
        <a:xfrm>
          <a:off x="7561795" y="1079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8DB690B-CA40-4E6C-91EE-57B665D470EF}"/>
            </a:ext>
          </a:extLst>
        </xdr:cNvPr>
        <xdr:cNvSpPr txBox="1"/>
      </xdr:nvSpPr>
      <xdr:spPr>
        <a:xfrm>
          <a:off x="6672795" y="108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57BA8A7-2281-4B7F-91E6-8871BEF59F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1F0D676-7362-4775-AEEF-92FB7209DB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28B5B02-E345-4697-AF7F-35F91C8007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AC01BD9-FAA9-4F08-975E-2F9DE703DD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56CED87-9B91-4D27-95A3-1242679CC4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C13F24C-0382-4982-94DD-207432B8D8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76F1855-6BB5-4849-98CA-F06D3916D3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6393D87-67CA-47DD-93D3-69E2EFA1D1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E948F43-2933-4710-BE39-5391B673E1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6AC9468-1E8C-4632-94DA-1D56D3EECE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920821C-D0BA-4911-9D88-B50044CA0D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4AF203A-F12E-47A3-B393-59DB16AFEFA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C0844C6-5D4D-478D-8180-B0FEF4A0B66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45D8061-28AB-4774-BE38-493242305D8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3C36695-C0DE-4C99-B080-014F999D3F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B75797A-A0C7-4F7F-BB66-4CD584D2850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E67DF6C-6A24-4074-AE4B-B5C95A76FA7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4717822-F9C7-435B-BDB0-49475F5B08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6F3AF6C-E219-4219-A9D0-4CE0590E9D2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2B1F994-9A03-4BD3-9765-C9FEC6D689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A54EF6D-8C11-4401-8180-7DC270ABCD7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13AFBDA-A712-438E-9D34-520769B011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B069E46-0919-440E-B7CC-87675935004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77D2900-E637-4827-AE70-33D6B9AE96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ACE991E-A1D1-449B-B08F-42D3525DCD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3538F67F-5029-4D2C-9FFE-421D88BAAF37}"/>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EB1CC75-45A7-41E4-9219-487583CA12FE}"/>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AACDB39B-6F43-48F7-8FAB-F2B4D0666D9F}"/>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695EF10-9CDF-407C-AA0D-EA4DF2C7185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AA17FA76-D10A-40C0-82D0-B4DD4925FE5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FA3C9D3-4EA3-4264-A261-C7763FA9F2B8}"/>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13038D46-697D-4BD7-BC26-D7AF5F1CC595}"/>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920E3BCB-AFFC-41B5-A301-79F7C52B6058}"/>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9AD5B1D-1137-4921-80B7-A9A8FD98DA4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922775EE-A302-4A9E-9C18-4D4CB466E84D}"/>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82F4A026-5DC7-4592-B421-3B70CCB23E0F}"/>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05BE9B-FD8E-4E04-BE8A-D1ED0BA911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7A5330-8408-4EE3-A23A-3C1AAD2EE3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DE1EFC-B5CE-4DAB-AB35-8851C9D386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D8BF5A-862A-4F1D-8B9F-D042D6AD40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26B8CC-7027-4A8D-859C-9B5F976848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4" name="楕円 303">
          <a:extLst>
            <a:ext uri="{FF2B5EF4-FFF2-40B4-BE49-F238E27FC236}">
              <a16:creationId xmlns:a16="http://schemas.microsoft.com/office/drawing/2014/main" id="{795BB9CA-5E25-40F6-BA19-F3FB6236A4CF}"/>
            </a:ext>
          </a:extLst>
        </xdr:cNvPr>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C4DBE41-931D-4141-AF9A-02626DE37582}"/>
            </a:ext>
          </a:extLst>
        </xdr:cNvPr>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306" name="楕円 305">
          <a:extLst>
            <a:ext uri="{FF2B5EF4-FFF2-40B4-BE49-F238E27FC236}">
              <a16:creationId xmlns:a16="http://schemas.microsoft.com/office/drawing/2014/main" id="{31E5566C-984B-4BAF-A72D-A4DEE89C2E31}"/>
            </a:ext>
          </a:extLst>
        </xdr:cNvPr>
        <xdr:cNvSpPr/>
      </xdr:nvSpPr>
      <xdr:spPr>
        <a:xfrm>
          <a:off x="3746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10342</xdr:rowOff>
    </xdr:to>
    <xdr:cxnSp macro="">
      <xdr:nvCxnSpPr>
        <xdr:cNvPr id="307" name="直線コネクタ 306">
          <a:extLst>
            <a:ext uri="{FF2B5EF4-FFF2-40B4-BE49-F238E27FC236}">
              <a16:creationId xmlns:a16="http://schemas.microsoft.com/office/drawing/2014/main" id="{EFF61C4B-8E86-4DCE-94F3-90A9F48D264F}"/>
            </a:ext>
          </a:extLst>
        </xdr:cNvPr>
        <xdr:cNvCxnSpPr/>
      </xdr:nvCxnSpPr>
      <xdr:spPr>
        <a:xfrm>
          <a:off x="3797300" y="143778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8" name="楕円 307">
          <a:extLst>
            <a:ext uri="{FF2B5EF4-FFF2-40B4-BE49-F238E27FC236}">
              <a16:creationId xmlns:a16="http://schemas.microsoft.com/office/drawing/2014/main" id="{E438F34D-C2D5-446D-B279-5DC9D8AE6451}"/>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147501</xdr:rowOff>
    </xdr:to>
    <xdr:cxnSp macro="">
      <xdr:nvCxnSpPr>
        <xdr:cNvPr id="309" name="直線コネクタ 308">
          <a:extLst>
            <a:ext uri="{FF2B5EF4-FFF2-40B4-BE49-F238E27FC236}">
              <a16:creationId xmlns:a16="http://schemas.microsoft.com/office/drawing/2014/main" id="{4CF5879E-01D3-4C06-BC8D-92A9B5DB8C88}"/>
            </a:ext>
          </a:extLst>
        </xdr:cNvPr>
        <xdr:cNvCxnSpPr/>
      </xdr:nvCxnSpPr>
      <xdr:spPr>
        <a:xfrm>
          <a:off x="2908300" y="143484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39551</xdr:rowOff>
    </xdr:from>
    <xdr:to>
      <xdr:col>10</xdr:col>
      <xdr:colOff>165100</xdr:colOff>
      <xdr:row>83</xdr:row>
      <xdr:rowOff>141151</xdr:rowOff>
    </xdr:to>
    <xdr:sp macro="" textlink="">
      <xdr:nvSpPr>
        <xdr:cNvPr id="310" name="楕円 309">
          <a:extLst>
            <a:ext uri="{FF2B5EF4-FFF2-40B4-BE49-F238E27FC236}">
              <a16:creationId xmlns:a16="http://schemas.microsoft.com/office/drawing/2014/main" id="{95A5234C-6918-4D58-9C82-64D95C4E959A}"/>
            </a:ext>
          </a:extLst>
        </xdr:cNvPr>
        <xdr:cNvSpPr/>
      </xdr:nvSpPr>
      <xdr:spPr>
        <a:xfrm>
          <a:off x="1968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90351</xdr:rowOff>
    </xdr:from>
    <xdr:to>
      <xdr:col>15</xdr:col>
      <xdr:colOff>50800</xdr:colOff>
      <xdr:row>83</xdr:row>
      <xdr:rowOff>118111</xdr:rowOff>
    </xdr:to>
    <xdr:cxnSp macro="">
      <xdr:nvCxnSpPr>
        <xdr:cNvPr id="311" name="直線コネクタ 310">
          <a:extLst>
            <a:ext uri="{FF2B5EF4-FFF2-40B4-BE49-F238E27FC236}">
              <a16:creationId xmlns:a16="http://schemas.microsoft.com/office/drawing/2014/main" id="{9D93742D-6802-42F9-8C01-E20A53702F9A}"/>
            </a:ext>
          </a:extLst>
        </xdr:cNvPr>
        <xdr:cNvCxnSpPr/>
      </xdr:nvCxnSpPr>
      <xdr:spPr>
        <a:xfrm>
          <a:off x="2019300" y="143207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37919</xdr:rowOff>
    </xdr:from>
    <xdr:to>
      <xdr:col>6</xdr:col>
      <xdr:colOff>38100</xdr:colOff>
      <xdr:row>83</xdr:row>
      <xdr:rowOff>139519</xdr:rowOff>
    </xdr:to>
    <xdr:sp macro="" textlink="">
      <xdr:nvSpPr>
        <xdr:cNvPr id="312" name="楕円 311">
          <a:extLst>
            <a:ext uri="{FF2B5EF4-FFF2-40B4-BE49-F238E27FC236}">
              <a16:creationId xmlns:a16="http://schemas.microsoft.com/office/drawing/2014/main" id="{13A8D36F-473B-4521-996C-3FD7936CC801}"/>
            </a:ext>
          </a:extLst>
        </xdr:cNvPr>
        <xdr:cNvSpPr/>
      </xdr:nvSpPr>
      <xdr:spPr>
        <a:xfrm>
          <a:off x="1079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88719</xdr:rowOff>
    </xdr:from>
    <xdr:to>
      <xdr:col>10</xdr:col>
      <xdr:colOff>114300</xdr:colOff>
      <xdr:row>83</xdr:row>
      <xdr:rowOff>90351</xdr:rowOff>
    </xdr:to>
    <xdr:cxnSp macro="">
      <xdr:nvCxnSpPr>
        <xdr:cNvPr id="313" name="直線コネクタ 312">
          <a:extLst>
            <a:ext uri="{FF2B5EF4-FFF2-40B4-BE49-F238E27FC236}">
              <a16:creationId xmlns:a16="http://schemas.microsoft.com/office/drawing/2014/main" id="{D187A70F-5EF6-4F42-A071-E4AB210522A1}"/>
            </a:ext>
          </a:extLst>
        </xdr:cNvPr>
        <xdr:cNvCxnSpPr/>
      </xdr:nvCxnSpPr>
      <xdr:spPr>
        <a:xfrm>
          <a:off x="1130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4842B02D-0B96-46E6-A022-5D1F62E3F667}"/>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A984D299-F423-4C70-A00B-7B3F8616DFB8}"/>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DD47414-396A-4592-9F8E-44D1B061C5EC}"/>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54C0BC6F-3B31-4148-86E5-17CD9D7655DA}"/>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318" name="n_1mainValue【公営住宅】&#10;有形固定資産減価償却率">
          <a:extLst>
            <a:ext uri="{FF2B5EF4-FFF2-40B4-BE49-F238E27FC236}">
              <a16:creationId xmlns:a16="http://schemas.microsoft.com/office/drawing/2014/main" id="{EEE9CECC-95DD-4ECD-9D9B-3336AC74B27C}"/>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9" name="n_2mainValue【公営住宅】&#10;有形固定資産減価償却率">
          <a:extLst>
            <a:ext uri="{FF2B5EF4-FFF2-40B4-BE49-F238E27FC236}">
              <a16:creationId xmlns:a16="http://schemas.microsoft.com/office/drawing/2014/main" id="{CB9E6AC4-CDBD-4504-948F-DB5D34F566B7}"/>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132278</xdr:rowOff>
    </xdr:from>
    <xdr:ext cx="405111" cy="259045"/>
    <xdr:sp macro="" textlink="">
      <xdr:nvSpPr>
        <xdr:cNvPr id="320" name="n_3mainValue【公営住宅】&#10;有形固定資産減価償却率">
          <a:extLst>
            <a:ext uri="{FF2B5EF4-FFF2-40B4-BE49-F238E27FC236}">
              <a16:creationId xmlns:a16="http://schemas.microsoft.com/office/drawing/2014/main" id="{833B2FDE-4578-4A40-8363-F2B24E7A0BDD}"/>
            </a:ext>
          </a:extLst>
        </xdr:cNvPr>
        <xdr:cNvSpPr txBox="1"/>
      </xdr:nvSpPr>
      <xdr:spPr>
        <a:xfrm>
          <a:off x="1816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21" name="n_4mainValue【公営住宅】&#10;有形固定資産減価償却率">
          <a:extLst>
            <a:ext uri="{FF2B5EF4-FFF2-40B4-BE49-F238E27FC236}">
              <a16:creationId xmlns:a16="http://schemas.microsoft.com/office/drawing/2014/main" id="{A5CCA0D7-D174-4510-8AEA-FF3B61C7573D}"/>
            </a:ext>
          </a:extLst>
        </xdr:cNvPr>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E31684B-F582-4E42-A842-8CDE0ED42A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0827EC5-CCCA-4C63-8A22-2202A919B5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72BFE97-815E-4810-8063-AF215EF7FF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CE6FC92-0615-4CE2-94BF-5CA6AC8975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B33DBA4-9F08-4055-A091-56CBD9C923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2CAC3FD-6B61-4EA8-9424-6C63C83939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DC32166-4983-4E87-9670-58A7ED3486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A1C74B8-AB43-4BB9-83FF-74490A8391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D2819C9-C6F3-4170-99A8-C4F12C25E1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443B8D8-18D0-458F-913D-46DDA24A14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16CFDF1-57CD-4CDF-98AC-7932E2A7EBC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322DA672-0ED4-4AC2-8EE0-70A61AE9A5F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BEC8995-B6AF-47ED-8E01-B2A1DFB773B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27671C0-C8C8-4D9B-8C35-F2ACAA22CCE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052DC23-D1D3-4342-9E2B-FF7AFD9792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5EDCFBE-48A0-4B60-A67E-28739B7FFC7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C9135F4-707D-4FE6-80F1-D68EFD36F04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73750AB-966A-4D84-800D-5B5F679B840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60DEE0D7-B780-458E-A4AA-6E3387DF0DE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D4F011C-8A32-4501-B5C6-73D90184E2F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ACE37D4-14CE-4FDC-A498-72129B7971B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E627936-43F6-43CD-8C9A-B64CD6B4E36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0090B5C-0B20-47AC-BCB8-83828930EB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B360F37-C24F-418D-BC45-BF08EB011C0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044BF6D-4CB9-4809-A016-4884193281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74E928DA-9C08-43E4-A0FB-C57EFF93628D}"/>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18F2FBDF-F839-4C10-840C-A6FFEF33024A}"/>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29AFD4E-42CA-4EBB-AAA2-2BC3B54860EA}"/>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1D44FC7C-283D-496D-B0DC-DE83A0D84851}"/>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D9BAA173-D510-45A6-9642-5C24554005BA}"/>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CA90C276-028C-4218-BFCA-335AAE61C5B8}"/>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70A2E992-E57C-4B8C-A695-8BE7BB261A22}"/>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70F87316-E120-44AA-8751-582614BC5707}"/>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6BF21EDE-4BD4-48AC-84F4-AA42EA268087}"/>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44E99979-891E-4ED2-83CF-194EED993AF4}"/>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6ADE72A8-C31D-413F-AE40-F703FE7D2D63}"/>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63C3F07-C553-4D30-88A8-5862582FDE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66AC71-EA51-45E0-AB9C-F037D5D63E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65B40D-EF64-419B-AC81-6F25DA17F8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508E477-0AF4-461E-A9FB-3D8AA55878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951B03-9F10-4164-8C4A-BBE99EB4DE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71774</xdr:rowOff>
    </xdr:from>
    <xdr:to>
      <xdr:col>55</xdr:col>
      <xdr:colOff>50800</xdr:colOff>
      <xdr:row>85</xdr:row>
      <xdr:rowOff>1924</xdr:rowOff>
    </xdr:to>
    <xdr:sp macro="" textlink="">
      <xdr:nvSpPr>
        <xdr:cNvPr id="363" name="楕円 362">
          <a:extLst>
            <a:ext uri="{FF2B5EF4-FFF2-40B4-BE49-F238E27FC236}">
              <a16:creationId xmlns:a16="http://schemas.microsoft.com/office/drawing/2014/main" id="{176BA451-90AF-41A8-B660-3A41CBCA4806}"/>
            </a:ext>
          </a:extLst>
        </xdr:cNvPr>
        <xdr:cNvSpPr/>
      </xdr:nvSpPr>
      <xdr:spPr>
        <a:xfrm>
          <a:off x="10426700" y="144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50201</xdr:rowOff>
    </xdr:from>
    <xdr:ext cx="469744" cy="259045"/>
    <xdr:sp macro="" textlink="">
      <xdr:nvSpPr>
        <xdr:cNvPr id="364" name="【公営住宅】&#10;一人当たり面積該当値テキスト">
          <a:extLst>
            <a:ext uri="{FF2B5EF4-FFF2-40B4-BE49-F238E27FC236}">
              <a16:creationId xmlns:a16="http://schemas.microsoft.com/office/drawing/2014/main" id="{9E5CD488-F31C-4820-BD99-432B9EC18462}"/>
            </a:ext>
          </a:extLst>
        </xdr:cNvPr>
        <xdr:cNvSpPr txBox="1"/>
      </xdr:nvSpPr>
      <xdr:spPr>
        <a:xfrm>
          <a:off x="10515600" y="144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77543</xdr:rowOff>
    </xdr:from>
    <xdr:to>
      <xdr:col>50</xdr:col>
      <xdr:colOff>165100</xdr:colOff>
      <xdr:row>85</xdr:row>
      <xdr:rowOff>7693</xdr:rowOff>
    </xdr:to>
    <xdr:sp macro="" textlink="">
      <xdr:nvSpPr>
        <xdr:cNvPr id="365" name="楕円 364">
          <a:extLst>
            <a:ext uri="{FF2B5EF4-FFF2-40B4-BE49-F238E27FC236}">
              <a16:creationId xmlns:a16="http://schemas.microsoft.com/office/drawing/2014/main" id="{D7B5EEB8-D3A4-4E78-A8C9-B7CB7E2A6711}"/>
            </a:ext>
          </a:extLst>
        </xdr:cNvPr>
        <xdr:cNvSpPr/>
      </xdr:nvSpPr>
      <xdr:spPr>
        <a:xfrm>
          <a:off x="9588500" y="14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122574</xdr:rowOff>
    </xdr:from>
    <xdr:to>
      <xdr:col>55</xdr:col>
      <xdr:colOff>0</xdr:colOff>
      <xdr:row>84</xdr:row>
      <xdr:rowOff>128343</xdr:rowOff>
    </xdr:to>
    <xdr:cxnSp macro="">
      <xdr:nvCxnSpPr>
        <xdr:cNvPr id="366" name="直線コネクタ 365">
          <a:extLst>
            <a:ext uri="{FF2B5EF4-FFF2-40B4-BE49-F238E27FC236}">
              <a16:creationId xmlns:a16="http://schemas.microsoft.com/office/drawing/2014/main" id="{AA01D291-C5A8-4C4D-B713-B3BE0AE0D212}"/>
            </a:ext>
          </a:extLst>
        </xdr:cNvPr>
        <xdr:cNvCxnSpPr/>
      </xdr:nvCxnSpPr>
      <xdr:spPr>
        <a:xfrm flipV="1">
          <a:off x="9639300" y="14524374"/>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85489</xdr:rowOff>
    </xdr:from>
    <xdr:to>
      <xdr:col>46</xdr:col>
      <xdr:colOff>38100</xdr:colOff>
      <xdr:row>85</xdr:row>
      <xdr:rowOff>15639</xdr:rowOff>
    </xdr:to>
    <xdr:sp macro="" textlink="">
      <xdr:nvSpPr>
        <xdr:cNvPr id="367" name="楕円 366">
          <a:extLst>
            <a:ext uri="{FF2B5EF4-FFF2-40B4-BE49-F238E27FC236}">
              <a16:creationId xmlns:a16="http://schemas.microsoft.com/office/drawing/2014/main" id="{051DB68A-6CDA-4E2B-A18A-027B4B10173A}"/>
            </a:ext>
          </a:extLst>
        </xdr:cNvPr>
        <xdr:cNvSpPr/>
      </xdr:nvSpPr>
      <xdr:spPr>
        <a:xfrm>
          <a:off x="8699500" y="14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128343</xdr:rowOff>
    </xdr:from>
    <xdr:to>
      <xdr:col>50</xdr:col>
      <xdr:colOff>114300</xdr:colOff>
      <xdr:row>84</xdr:row>
      <xdr:rowOff>136289</xdr:rowOff>
    </xdr:to>
    <xdr:cxnSp macro="">
      <xdr:nvCxnSpPr>
        <xdr:cNvPr id="368" name="直線コネクタ 367">
          <a:extLst>
            <a:ext uri="{FF2B5EF4-FFF2-40B4-BE49-F238E27FC236}">
              <a16:creationId xmlns:a16="http://schemas.microsoft.com/office/drawing/2014/main" id="{BBFEED9F-A7EF-4D52-B5FC-03E54C60424F}"/>
            </a:ext>
          </a:extLst>
        </xdr:cNvPr>
        <xdr:cNvCxnSpPr/>
      </xdr:nvCxnSpPr>
      <xdr:spPr>
        <a:xfrm flipV="1">
          <a:off x="8750300" y="14530143"/>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92673</xdr:rowOff>
    </xdr:from>
    <xdr:to>
      <xdr:col>41</xdr:col>
      <xdr:colOff>101600</xdr:colOff>
      <xdr:row>85</xdr:row>
      <xdr:rowOff>22823</xdr:rowOff>
    </xdr:to>
    <xdr:sp macro="" textlink="">
      <xdr:nvSpPr>
        <xdr:cNvPr id="369" name="楕円 368">
          <a:extLst>
            <a:ext uri="{FF2B5EF4-FFF2-40B4-BE49-F238E27FC236}">
              <a16:creationId xmlns:a16="http://schemas.microsoft.com/office/drawing/2014/main" id="{349B35F6-9132-4873-81D0-7172A08F1345}"/>
            </a:ext>
          </a:extLst>
        </xdr:cNvPr>
        <xdr:cNvSpPr/>
      </xdr:nvSpPr>
      <xdr:spPr>
        <a:xfrm>
          <a:off x="7810500" y="144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136289</xdr:rowOff>
    </xdr:from>
    <xdr:to>
      <xdr:col>45</xdr:col>
      <xdr:colOff>177800</xdr:colOff>
      <xdr:row>84</xdr:row>
      <xdr:rowOff>143473</xdr:rowOff>
    </xdr:to>
    <xdr:cxnSp macro="">
      <xdr:nvCxnSpPr>
        <xdr:cNvPr id="370" name="直線コネクタ 369">
          <a:extLst>
            <a:ext uri="{FF2B5EF4-FFF2-40B4-BE49-F238E27FC236}">
              <a16:creationId xmlns:a16="http://schemas.microsoft.com/office/drawing/2014/main" id="{2DE5082B-F998-48D5-83D5-3F0CE0BFE40F}"/>
            </a:ext>
          </a:extLst>
        </xdr:cNvPr>
        <xdr:cNvCxnSpPr/>
      </xdr:nvCxnSpPr>
      <xdr:spPr>
        <a:xfrm flipV="1">
          <a:off x="7861300" y="1453808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105955</xdr:rowOff>
    </xdr:from>
    <xdr:to>
      <xdr:col>36</xdr:col>
      <xdr:colOff>165100</xdr:colOff>
      <xdr:row>85</xdr:row>
      <xdr:rowOff>36105</xdr:rowOff>
    </xdr:to>
    <xdr:sp macro="" textlink="">
      <xdr:nvSpPr>
        <xdr:cNvPr id="371" name="楕円 370">
          <a:extLst>
            <a:ext uri="{FF2B5EF4-FFF2-40B4-BE49-F238E27FC236}">
              <a16:creationId xmlns:a16="http://schemas.microsoft.com/office/drawing/2014/main" id="{0451EE50-CFAF-4EB3-A2B6-057882E60399}"/>
            </a:ext>
          </a:extLst>
        </xdr:cNvPr>
        <xdr:cNvSpPr/>
      </xdr:nvSpPr>
      <xdr:spPr>
        <a:xfrm>
          <a:off x="6921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143473</xdr:rowOff>
    </xdr:from>
    <xdr:to>
      <xdr:col>41</xdr:col>
      <xdr:colOff>50800</xdr:colOff>
      <xdr:row>84</xdr:row>
      <xdr:rowOff>156755</xdr:rowOff>
    </xdr:to>
    <xdr:cxnSp macro="">
      <xdr:nvCxnSpPr>
        <xdr:cNvPr id="372" name="直線コネクタ 371">
          <a:extLst>
            <a:ext uri="{FF2B5EF4-FFF2-40B4-BE49-F238E27FC236}">
              <a16:creationId xmlns:a16="http://schemas.microsoft.com/office/drawing/2014/main" id="{09D6DA45-C981-4A7F-9002-F665EEEB3A23}"/>
            </a:ext>
          </a:extLst>
        </xdr:cNvPr>
        <xdr:cNvCxnSpPr/>
      </xdr:nvCxnSpPr>
      <xdr:spPr>
        <a:xfrm flipV="1">
          <a:off x="6972300" y="14545273"/>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41FE2A0B-1474-45A3-9F77-6529628C66DC}"/>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BA9AFB8F-F3D5-425A-AA17-18214B35E4BD}"/>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CDBEEC68-8342-481F-9714-E041AB411349}"/>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BA4F5253-30B6-45E2-8AF5-2EBB30CABC5C}"/>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170270</xdr:rowOff>
    </xdr:from>
    <xdr:ext cx="469744" cy="259045"/>
    <xdr:sp macro="" textlink="">
      <xdr:nvSpPr>
        <xdr:cNvPr id="377" name="n_1mainValue【公営住宅】&#10;一人当たり面積">
          <a:extLst>
            <a:ext uri="{FF2B5EF4-FFF2-40B4-BE49-F238E27FC236}">
              <a16:creationId xmlns:a16="http://schemas.microsoft.com/office/drawing/2014/main" id="{9335A1FD-AF40-49EF-A551-0A387543B5B8}"/>
            </a:ext>
          </a:extLst>
        </xdr:cNvPr>
        <xdr:cNvSpPr txBox="1"/>
      </xdr:nvSpPr>
      <xdr:spPr>
        <a:xfrm>
          <a:off x="9391727" y="145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6766</xdr:rowOff>
    </xdr:from>
    <xdr:ext cx="469744" cy="259045"/>
    <xdr:sp macro="" textlink="">
      <xdr:nvSpPr>
        <xdr:cNvPr id="378" name="n_2mainValue【公営住宅】&#10;一人当たり面積">
          <a:extLst>
            <a:ext uri="{FF2B5EF4-FFF2-40B4-BE49-F238E27FC236}">
              <a16:creationId xmlns:a16="http://schemas.microsoft.com/office/drawing/2014/main" id="{F18F9245-8167-4E7C-BF21-01CD2DCDE93C}"/>
            </a:ext>
          </a:extLst>
        </xdr:cNvPr>
        <xdr:cNvSpPr txBox="1"/>
      </xdr:nvSpPr>
      <xdr:spPr>
        <a:xfrm>
          <a:off x="8515427" y="145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13950</xdr:rowOff>
    </xdr:from>
    <xdr:ext cx="469744" cy="259045"/>
    <xdr:sp macro="" textlink="">
      <xdr:nvSpPr>
        <xdr:cNvPr id="379" name="n_3mainValue【公営住宅】&#10;一人当たり面積">
          <a:extLst>
            <a:ext uri="{FF2B5EF4-FFF2-40B4-BE49-F238E27FC236}">
              <a16:creationId xmlns:a16="http://schemas.microsoft.com/office/drawing/2014/main" id="{30BE8CCF-BFAD-40D9-A2FC-D0DF328F8184}"/>
            </a:ext>
          </a:extLst>
        </xdr:cNvPr>
        <xdr:cNvSpPr txBox="1"/>
      </xdr:nvSpPr>
      <xdr:spPr>
        <a:xfrm>
          <a:off x="7626427" y="1458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27232</xdr:rowOff>
    </xdr:from>
    <xdr:ext cx="469744" cy="259045"/>
    <xdr:sp macro="" textlink="">
      <xdr:nvSpPr>
        <xdr:cNvPr id="380" name="n_4mainValue【公営住宅】&#10;一人当たり面積">
          <a:extLst>
            <a:ext uri="{FF2B5EF4-FFF2-40B4-BE49-F238E27FC236}">
              <a16:creationId xmlns:a16="http://schemas.microsoft.com/office/drawing/2014/main" id="{A8F4A445-0819-41D8-BD3E-23DEA5F69451}"/>
            </a:ext>
          </a:extLst>
        </xdr:cNvPr>
        <xdr:cNvSpPr txBox="1"/>
      </xdr:nvSpPr>
      <xdr:spPr>
        <a:xfrm>
          <a:off x="6737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13B4F5C-31EF-4E1E-A0BD-B785C9BAD3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088B718-98BE-4E04-92C2-3809E9977A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928AEDF-62D9-4C39-B927-54042BD2F1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A7182FD-C32A-41CD-A3E5-5103C205EA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EC562D1-1C43-41AC-99E1-70BA6BCEC3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FD3040E-6BDF-494D-B8A8-D746D277C7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9CFF25F-37DA-42DD-A07C-3FBCD29438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83D3410-8A00-4840-A417-E41677D87B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35677265-42A0-4081-988C-CC3120334E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93D7413-C884-4C21-9E68-D55575BF28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8F0E467-7988-4FF5-BBC3-EDF0C23FD66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FD82D907-0ED5-4F3E-9818-4742CF26D33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84EDC4D1-CACB-48C3-BA0B-F823C0DA240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6185775F-08DF-4E40-8D33-78C352B620B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74722333-A58E-480E-B737-1782199CBB2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36752334-1894-45DC-8426-4BA687E9BF8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517D9AF3-D8DC-42C9-B74E-A3D679FC96E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41D34F69-B93C-4AA9-AF39-8D007C8F762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B569AF9-AD31-4996-94D7-8DD6683B3D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4314C3EA-A43A-4FA4-A100-C17F88192B8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DEDECFD8-B11F-42D2-9E9B-38C06C87541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1F4A50E1-2703-4F7F-B187-DB8D6619C81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F9C6902-80D1-47AD-9566-10AF73E0AD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70081712-78F2-414C-AAF0-4A2B4986E4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C89CB7C9-83C0-4C95-B9DB-5ABA5FA16FA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2A8DD1EE-E0E9-4424-A59F-B507EAFB4EC9}"/>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3981F4DD-CF32-4773-87FE-BFF008EFF76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5927A275-207E-4AF8-AB15-BEFC88E92E4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8C973352-5788-4309-8690-FB9659289686}"/>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F2DA7FB5-9CB5-423B-A78B-34E9250BBAD1}"/>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58075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6F3C6A01-4A9E-4516-B56A-C3F1F57C8BC0}"/>
            </a:ext>
          </a:extLst>
        </xdr:cNvPr>
        <xdr:cNvSpPr txBox="1"/>
      </xdr:nvSpPr>
      <xdr:spPr>
        <a:xfrm>
          <a:off x="4673600" y="17888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894E6B08-6DF5-4DB7-BD67-BBD917B0F1A6}"/>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162F4037-EDCC-48D2-929C-40D1A0E8D7BB}"/>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a:extLst>
            <a:ext uri="{FF2B5EF4-FFF2-40B4-BE49-F238E27FC236}">
              <a16:creationId xmlns:a16="http://schemas.microsoft.com/office/drawing/2014/main" id="{DE87E15D-3BEB-4D49-A580-8B816F1B3994}"/>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a:extLst>
            <a:ext uri="{FF2B5EF4-FFF2-40B4-BE49-F238E27FC236}">
              <a16:creationId xmlns:a16="http://schemas.microsoft.com/office/drawing/2014/main" id="{C5200921-B4DE-4FDC-913C-75247A393324}"/>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a:extLst>
            <a:ext uri="{FF2B5EF4-FFF2-40B4-BE49-F238E27FC236}">
              <a16:creationId xmlns:a16="http://schemas.microsoft.com/office/drawing/2014/main" id="{9C91405C-F395-4084-B39E-AA7A8EA1B29B}"/>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8416AB-7D5A-40ED-B25C-054978D3FE9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1B503B3-63AD-48FC-9614-EBFB7E9A6B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615597B-0DAF-4408-BC5E-6BBE4535A7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E013038-4935-48CD-AED4-8D209B00AE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DFEC695-4B49-4D9E-B69F-4BC4F03620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422" name="楕円 421">
          <a:extLst>
            <a:ext uri="{FF2B5EF4-FFF2-40B4-BE49-F238E27FC236}">
              <a16:creationId xmlns:a16="http://schemas.microsoft.com/office/drawing/2014/main" id="{B3731B7C-2AE9-4664-BD91-14E26202B798}"/>
            </a:ext>
          </a:extLst>
        </xdr:cNvPr>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5C46C9AE-A786-40E9-8F61-0DC8386FE231}"/>
            </a:ext>
          </a:extLst>
        </xdr:cNvPr>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141332</xdr:rowOff>
    </xdr:from>
    <xdr:to>
      <xdr:col>20</xdr:col>
      <xdr:colOff>38100</xdr:colOff>
      <xdr:row>107</xdr:row>
      <xdr:rowOff>71482</xdr:rowOff>
    </xdr:to>
    <xdr:sp macro="" textlink="">
      <xdr:nvSpPr>
        <xdr:cNvPr id="424" name="楕円 423">
          <a:extLst>
            <a:ext uri="{FF2B5EF4-FFF2-40B4-BE49-F238E27FC236}">
              <a16:creationId xmlns:a16="http://schemas.microsoft.com/office/drawing/2014/main" id="{680DBB2E-D1EB-46C2-A962-D72D88A6FF6C}"/>
            </a:ext>
          </a:extLst>
        </xdr:cNvPr>
        <xdr:cNvSpPr/>
      </xdr:nvSpPr>
      <xdr:spPr>
        <a:xfrm>
          <a:off x="3746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20682</xdr:rowOff>
    </xdr:from>
    <xdr:to>
      <xdr:col>24</xdr:col>
      <xdr:colOff>63500</xdr:colOff>
      <xdr:row>107</xdr:row>
      <xdr:rowOff>32113</xdr:rowOff>
    </xdr:to>
    <xdr:cxnSp macro="">
      <xdr:nvCxnSpPr>
        <xdr:cNvPr id="425" name="直線コネクタ 424">
          <a:extLst>
            <a:ext uri="{FF2B5EF4-FFF2-40B4-BE49-F238E27FC236}">
              <a16:creationId xmlns:a16="http://schemas.microsoft.com/office/drawing/2014/main" id="{C8140C11-796F-478C-9C8B-691B7227BBCB}"/>
            </a:ext>
          </a:extLst>
        </xdr:cNvPr>
        <xdr:cNvCxnSpPr/>
      </xdr:nvCxnSpPr>
      <xdr:spPr>
        <a:xfrm>
          <a:off x="3797300" y="183658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123371</xdr:rowOff>
    </xdr:from>
    <xdr:to>
      <xdr:col>15</xdr:col>
      <xdr:colOff>101600</xdr:colOff>
      <xdr:row>107</xdr:row>
      <xdr:rowOff>53521</xdr:rowOff>
    </xdr:to>
    <xdr:sp macro="" textlink="">
      <xdr:nvSpPr>
        <xdr:cNvPr id="426" name="楕円 425">
          <a:extLst>
            <a:ext uri="{FF2B5EF4-FFF2-40B4-BE49-F238E27FC236}">
              <a16:creationId xmlns:a16="http://schemas.microsoft.com/office/drawing/2014/main" id="{797EBB12-7463-49D8-A15B-6679E900F269}"/>
            </a:ext>
          </a:extLst>
        </xdr:cNvPr>
        <xdr:cNvSpPr/>
      </xdr:nvSpPr>
      <xdr:spPr>
        <a:xfrm>
          <a:off x="2857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2721</xdr:rowOff>
    </xdr:from>
    <xdr:to>
      <xdr:col>19</xdr:col>
      <xdr:colOff>177800</xdr:colOff>
      <xdr:row>107</xdr:row>
      <xdr:rowOff>20682</xdr:rowOff>
    </xdr:to>
    <xdr:cxnSp macro="">
      <xdr:nvCxnSpPr>
        <xdr:cNvPr id="427" name="直線コネクタ 426">
          <a:extLst>
            <a:ext uri="{FF2B5EF4-FFF2-40B4-BE49-F238E27FC236}">
              <a16:creationId xmlns:a16="http://schemas.microsoft.com/office/drawing/2014/main" id="{4B4E6A4B-68C7-48FA-9DC5-91ADD2FD4BA7}"/>
            </a:ext>
          </a:extLst>
        </xdr:cNvPr>
        <xdr:cNvCxnSpPr/>
      </xdr:nvCxnSpPr>
      <xdr:spPr>
        <a:xfrm>
          <a:off x="2908300" y="183478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100512</xdr:rowOff>
    </xdr:from>
    <xdr:to>
      <xdr:col>10</xdr:col>
      <xdr:colOff>165100</xdr:colOff>
      <xdr:row>107</xdr:row>
      <xdr:rowOff>30662</xdr:rowOff>
    </xdr:to>
    <xdr:sp macro="" textlink="">
      <xdr:nvSpPr>
        <xdr:cNvPr id="428" name="楕円 427">
          <a:extLst>
            <a:ext uri="{FF2B5EF4-FFF2-40B4-BE49-F238E27FC236}">
              <a16:creationId xmlns:a16="http://schemas.microsoft.com/office/drawing/2014/main" id="{966CFCEB-8302-4953-A81C-50224002FCCB}"/>
            </a:ext>
          </a:extLst>
        </xdr:cNvPr>
        <xdr:cNvSpPr/>
      </xdr:nvSpPr>
      <xdr:spPr>
        <a:xfrm>
          <a:off x="1968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151312</xdr:rowOff>
    </xdr:from>
    <xdr:to>
      <xdr:col>15</xdr:col>
      <xdr:colOff>50800</xdr:colOff>
      <xdr:row>107</xdr:row>
      <xdr:rowOff>2721</xdr:rowOff>
    </xdr:to>
    <xdr:cxnSp macro="">
      <xdr:nvCxnSpPr>
        <xdr:cNvPr id="429" name="直線コネクタ 428">
          <a:extLst>
            <a:ext uri="{FF2B5EF4-FFF2-40B4-BE49-F238E27FC236}">
              <a16:creationId xmlns:a16="http://schemas.microsoft.com/office/drawing/2014/main" id="{213B39DD-C765-43C3-97F5-E4F30CCCCF1A}"/>
            </a:ext>
          </a:extLst>
        </xdr:cNvPr>
        <xdr:cNvCxnSpPr/>
      </xdr:nvCxnSpPr>
      <xdr:spPr>
        <a:xfrm>
          <a:off x="2019300" y="183250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61323</xdr:rowOff>
    </xdr:from>
    <xdr:to>
      <xdr:col>6</xdr:col>
      <xdr:colOff>38100</xdr:colOff>
      <xdr:row>106</xdr:row>
      <xdr:rowOff>162923</xdr:rowOff>
    </xdr:to>
    <xdr:sp macro="" textlink="">
      <xdr:nvSpPr>
        <xdr:cNvPr id="430" name="楕円 429">
          <a:extLst>
            <a:ext uri="{FF2B5EF4-FFF2-40B4-BE49-F238E27FC236}">
              <a16:creationId xmlns:a16="http://schemas.microsoft.com/office/drawing/2014/main" id="{C4310B61-90DD-469F-9EAF-1EF23C0C8219}"/>
            </a:ext>
          </a:extLst>
        </xdr:cNvPr>
        <xdr:cNvSpPr/>
      </xdr:nvSpPr>
      <xdr:spPr>
        <a:xfrm>
          <a:off x="1079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112123</xdr:rowOff>
    </xdr:from>
    <xdr:to>
      <xdr:col>10</xdr:col>
      <xdr:colOff>114300</xdr:colOff>
      <xdr:row>106</xdr:row>
      <xdr:rowOff>151312</xdr:rowOff>
    </xdr:to>
    <xdr:cxnSp macro="">
      <xdr:nvCxnSpPr>
        <xdr:cNvPr id="431" name="直線コネクタ 430">
          <a:extLst>
            <a:ext uri="{FF2B5EF4-FFF2-40B4-BE49-F238E27FC236}">
              <a16:creationId xmlns:a16="http://schemas.microsoft.com/office/drawing/2014/main" id="{8922511E-82FD-4557-8A9C-88640BAD5CCE}"/>
            </a:ext>
          </a:extLst>
        </xdr:cNvPr>
        <xdr:cNvCxnSpPr/>
      </xdr:nvCxnSpPr>
      <xdr:spPr>
        <a:xfrm>
          <a:off x="1130300" y="1828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119034</xdr:rowOff>
    </xdr:from>
    <xdr:ext cx="405111" cy="259045"/>
    <xdr:sp macro="" textlink="">
      <xdr:nvSpPr>
        <xdr:cNvPr id="432" name="n_1aveValue【港湾・漁港】&#10;有形固定資産減価償却率">
          <a:extLst>
            <a:ext uri="{FF2B5EF4-FFF2-40B4-BE49-F238E27FC236}">
              <a16:creationId xmlns:a16="http://schemas.microsoft.com/office/drawing/2014/main" id="{85481F7B-421F-424E-9C0D-6AD252FFFD25}"/>
            </a:ext>
          </a:extLst>
        </xdr:cNvPr>
        <xdr:cNvSpPr txBox="1"/>
      </xdr:nvSpPr>
      <xdr:spPr>
        <a:xfrm>
          <a:off x="3582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433" name="n_2aveValue【港湾・漁港】&#10;有形固定資産減価償却率">
          <a:extLst>
            <a:ext uri="{FF2B5EF4-FFF2-40B4-BE49-F238E27FC236}">
              <a16:creationId xmlns:a16="http://schemas.microsoft.com/office/drawing/2014/main" id="{1C89C731-AE04-4C52-83B2-C951B701378C}"/>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434" name="n_3aveValue【港湾・漁港】&#10;有形固定資産減価償却率">
          <a:extLst>
            <a:ext uri="{FF2B5EF4-FFF2-40B4-BE49-F238E27FC236}">
              <a16:creationId xmlns:a16="http://schemas.microsoft.com/office/drawing/2014/main" id="{04028DE3-BC18-49EA-B583-8E9FB62555A9}"/>
            </a:ext>
          </a:extLst>
        </xdr:cNvPr>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435" name="n_4aveValue【港湾・漁港】&#10;有形固定資産減価償却率">
          <a:extLst>
            <a:ext uri="{FF2B5EF4-FFF2-40B4-BE49-F238E27FC236}">
              <a16:creationId xmlns:a16="http://schemas.microsoft.com/office/drawing/2014/main" id="{029D29DF-76F0-4898-80AC-2070FB062CC3}"/>
            </a:ext>
          </a:extLst>
        </xdr:cNvPr>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62609</xdr:rowOff>
    </xdr:from>
    <xdr:ext cx="405111" cy="259045"/>
    <xdr:sp macro="" textlink="">
      <xdr:nvSpPr>
        <xdr:cNvPr id="436" name="n_1mainValue【港湾・漁港】&#10;有形固定資産減価償却率">
          <a:extLst>
            <a:ext uri="{FF2B5EF4-FFF2-40B4-BE49-F238E27FC236}">
              <a16:creationId xmlns:a16="http://schemas.microsoft.com/office/drawing/2014/main" id="{242103B0-C913-4206-A825-6C593387B956}"/>
            </a:ext>
          </a:extLst>
        </xdr:cNvPr>
        <xdr:cNvSpPr txBox="1"/>
      </xdr:nvSpPr>
      <xdr:spPr>
        <a:xfrm>
          <a:off x="3582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44648</xdr:rowOff>
    </xdr:from>
    <xdr:ext cx="405111" cy="259045"/>
    <xdr:sp macro="" textlink="">
      <xdr:nvSpPr>
        <xdr:cNvPr id="437" name="n_2mainValue【港湾・漁港】&#10;有形固定資産減価償却率">
          <a:extLst>
            <a:ext uri="{FF2B5EF4-FFF2-40B4-BE49-F238E27FC236}">
              <a16:creationId xmlns:a16="http://schemas.microsoft.com/office/drawing/2014/main" id="{BED84463-8B53-4EF1-8FB7-E239E534BF01}"/>
            </a:ext>
          </a:extLst>
        </xdr:cNvPr>
        <xdr:cNvSpPr txBox="1"/>
      </xdr:nvSpPr>
      <xdr:spPr>
        <a:xfrm>
          <a:off x="2705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21789</xdr:rowOff>
    </xdr:from>
    <xdr:ext cx="405111" cy="259045"/>
    <xdr:sp macro="" textlink="">
      <xdr:nvSpPr>
        <xdr:cNvPr id="438" name="n_3mainValue【港湾・漁港】&#10;有形固定資産減価償却率">
          <a:extLst>
            <a:ext uri="{FF2B5EF4-FFF2-40B4-BE49-F238E27FC236}">
              <a16:creationId xmlns:a16="http://schemas.microsoft.com/office/drawing/2014/main" id="{23CD7F35-C5CF-4700-B16A-495B3B2EA4CC}"/>
            </a:ext>
          </a:extLst>
        </xdr:cNvPr>
        <xdr:cNvSpPr txBox="1"/>
      </xdr:nvSpPr>
      <xdr:spPr>
        <a:xfrm>
          <a:off x="1816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154050</xdr:rowOff>
    </xdr:from>
    <xdr:ext cx="405111" cy="259045"/>
    <xdr:sp macro="" textlink="">
      <xdr:nvSpPr>
        <xdr:cNvPr id="439" name="n_4mainValue【港湾・漁港】&#10;有形固定資産減価償却率">
          <a:extLst>
            <a:ext uri="{FF2B5EF4-FFF2-40B4-BE49-F238E27FC236}">
              <a16:creationId xmlns:a16="http://schemas.microsoft.com/office/drawing/2014/main" id="{E2A763A4-5435-41B9-B965-D66A146F29E5}"/>
            </a:ext>
          </a:extLst>
        </xdr:cNvPr>
        <xdr:cNvSpPr txBox="1"/>
      </xdr:nvSpPr>
      <xdr:spPr>
        <a:xfrm>
          <a:off x="927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388B07D-6B2B-4C08-8C00-05CC6E8623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90F9BFEA-1670-4D14-92B0-FD621760D7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D089ECFF-1737-4D13-8952-03FCFF9AB4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91F04B6C-F807-4C63-B54F-6912203646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C343ADD-B9BF-4075-A8EB-DF7C47936D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CD567AB-D3CE-4E72-8EA7-6573A67C25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4E6B330-2422-4027-8CBE-0D2867F7F7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C2065C9-28E2-4DAA-8F94-0B2A08F40FF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9BB38D8-30AC-492A-A0D0-9214A5A611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3B8DAC4-4F5D-449E-97F3-7DE703D85F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D5EB8F7-018F-49AD-BC84-B1AB50429C6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7A73D5C-C6BD-4962-BE8A-09DBAC4A535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7D2F92CC-B2DE-405E-B1D0-620A43A62F2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966395EA-9244-4A8B-A17E-150DDD69BEB7}"/>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82BDC1A4-82B6-4011-A64C-C7FBB54B8EB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E8512AC0-1ADF-4598-8182-B5ABFFF0E87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F9221A0B-C2A9-4817-A363-5EF70A02B4F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45F5B05D-CC9B-4FE2-B43C-1D87392E7144}"/>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EB97CE8B-86BE-4348-A5BD-9C2E06088B9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ECFF05A3-8DAD-44DB-945E-87BA6057703F}"/>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8B0A783F-5766-4F72-842B-A16090E7C2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FA80793D-2D52-41A6-8412-29A4378320C5}"/>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7F10C0EA-08E9-474F-9465-5B7B15B7DA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23770671-7EF3-43A5-881B-9735CB0AD954}"/>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8D2D0C50-AEB3-4970-9EE6-89E5AC2F651B}"/>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2705E3A8-0457-4C5A-AD5A-26F353B65F67}"/>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C3EAD868-AD10-4E08-B0C6-7D14F33FAE68}"/>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36801410-057C-4D30-9170-8AC144ED136C}"/>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90251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28B6E46C-9608-47D2-A522-B65F11FDF741}"/>
            </a:ext>
          </a:extLst>
        </xdr:cNvPr>
        <xdr:cNvSpPr txBox="1"/>
      </xdr:nvSpPr>
      <xdr:spPr>
        <a:xfrm>
          <a:off x="10515600" y="18263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224308CB-E355-422D-9F09-2DE047A5B1B6}"/>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9339AF8C-01B0-4026-9C06-980093B85984}"/>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a:extLst>
            <a:ext uri="{FF2B5EF4-FFF2-40B4-BE49-F238E27FC236}">
              <a16:creationId xmlns:a16="http://schemas.microsoft.com/office/drawing/2014/main" id="{5E23206C-A734-430E-AC1B-2665F3A0396C}"/>
            </a:ext>
          </a:extLst>
        </xdr:cNvPr>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a:extLst>
            <a:ext uri="{FF2B5EF4-FFF2-40B4-BE49-F238E27FC236}">
              <a16:creationId xmlns:a16="http://schemas.microsoft.com/office/drawing/2014/main" id="{C33B3F95-5EB7-407B-BA8D-232C89623E5E}"/>
            </a:ext>
          </a:extLst>
        </xdr:cNvPr>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a:extLst>
            <a:ext uri="{FF2B5EF4-FFF2-40B4-BE49-F238E27FC236}">
              <a16:creationId xmlns:a16="http://schemas.microsoft.com/office/drawing/2014/main" id="{90EEBC31-A0E1-441B-A9E2-9FC3F707EFAE}"/>
            </a:ext>
          </a:extLst>
        </xdr:cNvPr>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49DC427-4A28-44C2-97CD-234855BC27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AC2FC27-A8EE-45DD-B655-41AD2FB770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FD387C-FEFC-4117-9817-6C64E09E817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F974B85-F0B9-4278-B011-617D0B3C12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A8C0C56-9B3C-413F-82AB-F57DAEB8F1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38722</xdr:rowOff>
    </xdr:from>
    <xdr:to>
      <xdr:col>55</xdr:col>
      <xdr:colOff>50800</xdr:colOff>
      <xdr:row>108</xdr:row>
      <xdr:rowOff>140322</xdr:rowOff>
    </xdr:to>
    <xdr:sp macro="" textlink="">
      <xdr:nvSpPr>
        <xdr:cNvPr id="479" name="楕円 478">
          <a:extLst>
            <a:ext uri="{FF2B5EF4-FFF2-40B4-BE49-F238E27FC236}">
              <a16:creationId xmlns:a16="http://schemas.microsoft.com/office/drawing/2014/main" id="{7F299902-74E9-430D-8368-FAD462E663CA}"/>
            </a:ext>
          </a:extLst>
        </xdr:cNvPr>
        <xdr:cNvSpPr/>
      </xdr:nvSpPr>
      <xdr:spPr>
        <a:xfrm>
          <a:off x="10426700" y="185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125099</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D6200DE3-4E32-4778-852C-F277379E5421}"/>
            </a:ext>
          </a:extLst>
        </xdr:cNvPr>
        <xdr:cNvSpPr txBox="1"/>
      </xdr:nvSpPr>
      <xdr:spPr>
        <a:xfrm>
          <a:off x="10515600" y="184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40818</xdr:rowOff>
    </xdr:from>
    <xdr:to>
      <xdr:col>50</xdr:col>
      <xdr:colOff>165100</xdr:colOff>
      <xdr:row>108</xdr:row>
      <xdr:rowOff>142418</xdr:rowOff>
    </xdr:to>
    <xdr:sp macro="" textlink="">
      <xdr:nvSpPr>
        <xdr:cNvPr id="481" name="楕円 480">
          <a:extLst>
            <a:ext uri="{FF2B5EF4-FFF2-40B4-BE49-F238E27FC236}">
              <a16:creationId xmlns:a16="http://schemas.microsoft.com/office/drawing/2014/main" id="{5F232871-8696-4328-955E-18862D5FA723}"/>
            </a:ext>
          </a:extLst>
        </xdr:cNvPr>
        <xdr:cNvSpPr/>
      </xdr:nvSpPr>
      <xdr:spPr>
        <a:xfrm>
          <a:off x="9588500" y="185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89522</xdr:rowOff>
    </xdr:from>
    <xdr:to>
      <xdr:col>55</xdr:col>
      <xdr:colOff>0</xdr:colOff>
      <xdr:row>108</xdr:row>
      <xdr:rowOff>91618</xdr:rowOff>
    </xdr:to>
    <xdr:cxnSp macro="">
      <xdr:nvCxnSpPr>
        <xdr:cNvPr id="482" name="直線コネクタ 481">
          <a:extLst>
            <a:ext uri="{FF2B5EF4-FFF2-40B4-BE49-F238E27FC236}">
              <a16:creationId xmlns:a16="http://schemas.microsoft.com/office/drawing/2014/main" id="{AB0C3C9F-39C3-4E07-A7CA-A85E305A0250}"/>
            </a:ext>
          </a:extLst>
        </xdr:cNvPr>
        <xdr:cNvCxnSpPr/>
      </xdr:nvCxnSpPr>
      <xdr:spPr>
        <a:xfrm flipV="1">
          <a:off x="9639300" y="1860612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43070</xdr:rowOff>
    </xdr:from>
    <xdr:to>
      <xdr:col>46</xdr:col>
      <xdr:colOff>38100</xdr:colOff>
      <xdr:row>108</xdr:row>
      <xdr:rowOff>144670</xdr:rowOff>
    </xdr:to>
    <xdr:sp macro="" textlink="">
      <xdr:nvSpPr>
        <xdr:cNvPr id="483" name="楕円 482">
          <a:extLst>
            <a:ext uri="{FF2B5EF4-FFF2-40B4-BE49-F238E27FC236}">
              <a16:creationId xmlns:a16="http://schemas.microsoft.com/office/drawing/2014/main" id="{1B35006F-6BD4-4FC3-98DA-E4DE4A961430}"/>
            </a:ext>
          </a:extLst>
        </xdr:cNvPr>
        <xdr:cNvSpPr/>
      </xdr:nvSpPr>
      <xdr:spPr>
        <a:xfrm>
          <a:off x="8699500" y="185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91618</xdr:rowOff>
    </xdr:from>
    <xdr:to>
      <xdr:col>50</xdr:col>
      <xdr:colOff>114300</xdr:colOff>
      <xdr:row>108</xdr:row>
      <xdr:rowOff>93870</xdr:rowOff>
    </xdr:to>
    <xdr:cxnSp macro="">
      <xdr:nvCxnSpPr>
        <xdr:cNvPr id="484" name="直線コネクタ 483">
          <a:extLst>
            <a:ext uri="{FF2B5EF4-FFF2-40B4-BE49-F238E27FC236}">
              <a16:creationId xmlns:a16="http://schemas.microsoft.com/office/drawing/2014/main" id="{24DC53FA-D52C-49E1-AC44-88F589E07287}"/>
            </a:ext>
          </a:extLst>
        </xdr:cNvPr>
        <xdr:cNvCxnSpPr/>
      </xdr:nvCxnSpPr>
      <xdr:spPr>
        <a:xfrm flipV="1">
          <a:off x="8750300" y="18608218"/>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44993</xdr:rowOff>
    </xdr:from>
    <xdr:to>
      <xdr:col>41</xdr:col>
      <xdr:colOff>101600</xdr:colOff>
      <xdr:row>108</xdr:row>
      <xdr:rowOff>146593</xdr:rowOff>
    </xdr:to>
    <xdr:sp macro="" textlink="">
      <xdr:nvSpPr>
        <xdr:cNvPr id="485" name="楕円 484">
          <a:extLst>
            <a:ext uri="{FF2B5EF4-FFF2-40B4-BE49-F238E27FC236}">
              <a16:creationId xmlns:a16="http://schemas.microsoft.com/office/drawing/2014/main" id="{1E8451FD-B046-4164-9C6B-658623FE749F}"/>
            </a:ext>
          </a:extLst>
        </xdr:cNvPr>
        <xdr:cNvSpPr/>
      </xdr:nvSpPr>
      <xdr:spPr>
        <a:xfrm>
          <a:off x="7810500" y="185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93870</xdr:rowOff>
    </xdr:from>
    <xdr:to>
      <xdr:col>45</xdr:col>
      <xdr:colOff>177800</xdr:colOff>
      <xdr:row>108</xdr:row>
      <xdr:rowOff>95793</xdr:rowOff>
    </xdr:to>
    <xdr:cxnSp macro="">
      <xdr:nvCxnSpPr>
        <xdr:cNvPr id="486" name="直線コネクタ 485">
          <a:extLst>
            <a:ext uri="{FF2B5EF4-FFF2-40B4-BE49-F238E27FC236}">
              <a16:creationId xmlns:a16="http://schemas.microsoft.com/office/drawing/2014/main" id="{B35D23AC-96FB-45E8-86E3-D36E089BEFDF}"/>
            </a:ext>
          </a:extLst>
        </xdr:cNvPr>
        <xdr:cNvCxnSpPr/>
      </xdr:nvCxnSpPr>
      <xdr:spPr>
        <a:xfrm flipV="1">
          <a:off x="7861300" y="18610470"/>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46292</xdr:rowOff>
    </xdr:from>
    <xdr:to>
      <xdr:col>36</xdr:col>
      <xdr:colOff>165100</xdr:colOff>
      <xdr:row>108</xdr:row>
      <xdr:rowOff>147892</xdr:rowOff>
    </xdr:to>
    <xdr:sp macro="" textlink="">
      <xdr:nvSpPr>
        <xdr:cNvPr id="487" name="楕円 486">
          <a:extLst>
            <a:ext uri="{FF2B5EF4-FFF2-40B4-BE49-F238E27FC236}">
              <a16:creationId xmlns:a16="http://schemas.microsoft.com/office/drawing/2014/main" id="{5103CB42-E3A0-4803-B4FF-99D28D6935E4}"/>
            </a:ext>
          </a:extLst>
        </xdr:cNvPr>
        <xdr:cNvSpPr/>
      </xdr:nvSpPr>
      <xdr:spPr>
        <a:xfrm>
          <a:off x="6921500" y="185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95793</xdr:rowOff>
    </xdr:from>
    <xdr:to>
      <xdr:col>41</xdr:col>
      <xdr:colOff>50800</xdr:colOff>
      <xdr:row>108</xdr:row>
      <xdr:rowOff>97092</xdr:rowOff>
    </xdr:to>
    <xdr:cxnSp macro="">
      <xdr:nvCxnSpPr>
        <xdr:cNvPr id="488" name="直線コネクタ 487">
          <a:extLst>
            <a:ext uri="{FF2B5EF4-FFF2-40B4-BE49-F238E27FC236}">
              <a16:creationId xmlns:a16="http://schemas.microsoft.com/office/drawing/2014/main" id="{21EB0651-2109-4F67-BB55-2C39AB72CDE5}"/>
            </a:ext>
          </a:extLst>
        </xdr:cNvPr>
        <xdr:cNvCxnSpPr/>
      </xdr:nvCxnSpPr>
      <xdr:spPr>
        <a:xfrm flipV="1">
          <a:off x="6972300" y="18612393"/>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42246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9439BC9-BE6B-43FD-94C3-1BC9DC7B9F92}"/>
            </a:ext>
          </a:extLst>
        </xdr:cNvPr>
        <xdr:cNvSpPr txBox="1"/>
      </xdr:nvSpPr>
      <xdr:spPr>
        <a:xfrm>
          <a:off x="9281505" y="1821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C31B0B28-20E1-48BC-8434-82ED35144125}"/>
            </a:ext>
          </a:extLst>
        </xdr:cNvPr>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522FDCC0-BD38-43D7-BD0B-F0C6372B3C1F}"/>
            </a:ext>
          </a:extLst>
        </xdr:cNvPr>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E105B083-C987-4883-BB84-19F64C650A33}"/>
            </a:ext>
          </a:extLst>
        </xdr:cNvPr>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133545</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5E60DCF8-B57A-4C80-8150-E5CC1D136DC2}"/>
            </a:ext>
          </a:extLst>
        </xdr:cNvPr>
        <xdr:cNvSpPr txBox="1"/>
      </xdr:nvSpPr>
      <xdr:spPr>
        <a:xfrm>
          <a:off x="9327095" y="186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135797</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B56C51F2-D11A-4D33-BCC6-BF04BBA25B27}"/>
            </a:ext>
          </a:extLst>
        </xdr:cNvPr>
        <xdr:cNvSpPr txBox="1"/>
      </xdr:nvSpPr>
      <xdr:spPr>
        <a:xfrm>
          <a:off x="8450795" y="1865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137720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7F9D4D86-138E-4756-B45D-39BC5F0047CE}"/>
            </a:ext>
          </a:extLst>
        </xdr:cNvPr>
        <xdr:cNvSpPr txBox="1"/>
      </xdr:nvSpPr>
      <xdr:spPr>
        <a:xfrm>
          <a:off x="7561795" y="1865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139019</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D71456DE-A92C-4FC1-A57A-BB01B385E917}"/>
            </a:ext>
          </a:extLst>
        </xdr:cNvPr>
        <xdr:cNvSpPr txBox="1"/>
      </xdr:nvSpPr>
      <xdr:spPr>
        <a:xfrm>
          <a:off x="6672795" y="1865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843AFDE1-6361-4035-938F-57225B03AB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C9568898-6C18-4A61-A116-9292B805E4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5E5BEC3-CFA2-45D5-A6FA-12AE9B3331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A5FD175A-227C-447C-959A-00BB3EEF6E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D3D539D2-62DB-4466-8C1B-3BE61FCACF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352927A-5219-40E2-BA77-432C376509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934F76AC-EEB9-4D51-B6E4-5C0AF6E915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1788E68-E111-4674-B2D8-A4430145BF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1CE4DA8-A8D1-4407-9046-74B4D1C7B8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EBC7A06-BFDF-4304-A16F-8C3EBE43FA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A6F2A3C3-90F5-4F27-ADE3-B5E5F94DC9F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DC43A854-FFF7-44AA-9EF6-AEBFCF62A2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6C61FCCB-75D7-4ADF-8341-16A91DE60E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F2ADB03F-A781-4840-99FC-6467FFD244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EE51FA0-B614-4CA3-A4F6-6F197A3BE2A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F0E860DF-E329-4A78-A684-43ACB8835F8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325EF9A7-DAC6-43B1-81E3-01CF09048A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5CC4B8EA-6E57-4630-A284-BE7E4436CE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5507834E-EB79-4C0F-88E1-338E015EFF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43FACA3D-664E-4FC0-BC79-8FFF88C32BF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DDEFE3E6-F2E7-4FE8-B9AB-14B3EA7D44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3FAAFA85-D484-4927-A924-E43089BB9D7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BB5D839-0219-4DC7-94C8-B6C90BD9A67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B9C328B-733C-4C0C-86EA-D0125F7D2E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CAABE0E5-CC90-40E0-ABA1-28D75DC27A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0C53FE3-0EDB-4E35-8924-9BB2E0119263}"/>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83CB8DEE-6128-4CFA-90D8-1A08858368A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2F715C61-F171-41CA-ABDD-37CD99CB36D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6BC536EC-BCA3-4DE3-989A-B7DFC17E65B8}"/>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89FF10B2-4765-4BF6-8A5C-BFBF71C87452}"/>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61906F77-2DAA-4377-A0EB-1F2E4D919B26}"/>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6D802272-795A-465D-B9C9-09F6C1C3C9F1}"/>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6EDB5B98-166E-41BD-83CD-775958FAF156}"/>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a:extLst>
            <a:ext uri="{FF2B5EF4-FFF2-40B4-BE49-F238E27FC236}">
              <a16:creationId xmlns:a16="http://schemas.microsoft.com/office/drawing/2014/main" id="{95A1D94F-960F-4E93-B0CA-AD7EA3EB4023}"/>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a:extLst>
            <a:ext uri="{FF2B5EF4-FFF2-40B4-BE49-F238E27FC236}">
              <a16:creationId xmlns:a16="http://schemas.microsoft.com/office/drawing/2014/main" id="{3BD645D4-58C5-4551-A34F-063EF80D82E9}"/>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a:extLst>
            <a:ext uri="{FF2B5EF4-FFF2-40B4-BE49-F238E27FC236}">
              <a16:creationId xmlns:a16="http://schemas.microsoft.com/office/drawing/2014/main" id="{4C9A886D-8594-408A-8B57-7A6C12A2D3FA}"/>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9640239-45F5-4D67-AB63-A4C454BE4B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84C1217-2955-4E3C-9A0D-A99F13BE45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ED570F4-9965-417C-92F7-EC38FE1127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F5B4054-6B9A-41D5-8A3F-7DCC4AE3BB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CF0515F-CBE5-4A02-8ACE-D12B3B701A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38" name="楕円 537">
          <a:extLst>
            <a:ext uri="{FF2B5EF4-FFF2-40B4-BE49-F238E27FC236}">
              <a16:creationId xmlns:a16="http://schemas.microsoft.com/office/drawing/2014/main" id="{72980C2D-E2A4-499A-8643-14017FC19BF7}"/>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25DDD1FB-9C74-4A6F-8169-2BE053055A24}"/>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540" name="楕円 539">
          <a:extLst>
            <a:ext uri="{FF2B5EF4-FFF2-40B4-BE49-F238E27FC236}">
              <a16:creationId xmlns:a16="http://schemas.microsoft.com/office/drawing/2014/main" id="{61F71393-6CE8-43A8-86D4-D3C6CD0CAE0E}"/>
            </a:ext>
          </a:extLst>
        </xdr:cNvPr>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39</xdr:row>
      <xdr:rowOff>130084</xdr:rowOff>
    </xdr:to>
    <xdr:cxnSp macro="">
      <xdr:nvCxnSpPr>
        <xdr:cNvPr id="541" name="直線コネクタ 540">
          <a:extLst>
            <a:ext uri="{FF2B5EF4-FFF2-40B4-BE49-F238E27FC236}">
              <a16:creationId xmlns:a16="http://schemas.microsoft.com/office/drawing/2014/main" id="{D2B0544A-E177-417F-9EB8-E685DDF832B7}"/>
            </a:ext>
          </a:extLst>
        </xdr:cNvPr>
        <xdr:cNvCxnSpPr/>
      </xdr:nvCxnSpPr>
      <xdr:spPr>
        <a:xfrm>
          <a:off x="15481300" y="67872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42" name="楕円 541">
          <a:extLst>
            <a:ext uri="{FF2B5EF4-FFF2-40B4-BE49-F238E27FC236}">
              <a16:creationId xmlns:a16="http://schemas.microsoft.com/office/drawing/2014/main" id="{BEA93120-316A-4856-8DBA-19586117A55C}"/>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100693</xdr:rowOff>
    </xdr:to>
    <xdr:cxnSp macro="">
      <xdr:nvCxnSpPr>
        <xdr:cNvPr id="543" name="直線コネクタ 542">
          <a:extLst>
            <a:ext uri="{FF2B5EF4-FFF2-40B4-BE49-F238E27FC236}">
              <a16:creationId xmlns:a16="http://schemas.microsoft.com/office/drawing/2014/main" id="{0E2AFB4F-99C0-4AD7-8C14-A14FF1409259}"/>
            </a:ext>
          </a:extLst>
        </xdr:cNvPr>
        <xdr:cNvCxnSpPr/>
      </xdr:nvCxnSpPr>
      <xdr:spPr>
        <a:xfrm>
          <a:off x="14592300" y="675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44" name="楕円 543">
          <a:extLst>
            <a:ext uri="{FF2B5EF4-FFF2-40B4-BE49-F238E27FC236}">
              <a16:creationId xmlns:a16="http://schemas.microsoft.com/office/drawing/2014/main" id="{DD254626-3934-4BB6-970F-52C31D5AA8DE}"/>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71301</xdr:rowOff>
    </xdr:to>
    <xdr:cxnSp macro="">
      <xdr:nvCxnSpPr>
        <xdr:cNvPr id="545" name="直線コネクタ 544">
          <a:extLst>
            <a:ext uri="{FF2B5EF4-FFF2-40B4-BE49-F238E27FC236}">
              <a16:creationId xmlns:a16="http://schemas.microsoft.com/office/drawing/2014/main" id="{AC855363-7FF9-475E-B3A8-BAFDA214FC71}"/>
            </a:ext>
          </a:extLst>
        </xdr:cNvPr>
        <xdr:cNvCxnSpPr/>
      </xdr:nvCxnSpPr>
      <xdr:spPr>
        <a:xfrm>
          <a:off x="13703300" y="67284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546" name="楕円 545">
          <a:extLst>
            <a:ext uri="{FF2B5EF4-FFF2-40B4-BE49-F238E27FC236}">
              <a16:creationId xmlns:a16="http://schemas.microsoft.com/office/drawing/2014/main" id="{8D4EA82C-1839-40A3-9E81-ED5462C826E5}"/>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41910</xdr:rowOff>
    </xdr:to>
    <xdr:cxnSp macro="">
      <xdr:nvCxnSpPr>
        <xdr:cNvPr id="547" name="直線コネクタ 546">
          <a:extLst>
            <a:ext uri="{FF2B5EF4-FFF2-40B4-BE49-F238E27FC236}">
              <a16:creationId xmlns:a16="http://schemas.microsoft.com/office/drawing/2014/main" id="{8206DC5A-26CB-44AC-BD45-591F6B7919AD}"/>
            </a:ext>
          </a:extLst>
        </xdr:cNvPr>
        <xdr:cNvCxnSpPr/>
      </xdr:nvCxnSpPr>
      <xdr:spPr>
        <a:xfrm>
          <a:off x="12814300" y="6682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F27409FD-0026-49AA-9664-FBD16F4B8AD8}"/>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8058554D-13B4-4D41-B8CC-98E104A32AC9}"/>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AFDD4DF4-491B-410F-A518-E12A33890D2C}"/>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4FD6065A-27B7-43B5-AEB8-F34673D9BC7D}"/>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2F32843B-9C68-4551-B51D-4A000B6D8A37}"/>
            </a:ext>
          </a:extLst>
        </xdr:cNvPr>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B3F9C028-D068-4E5C-A634-E14444C56DD7}"/>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21130A82-72E8-4E9E-9D07-05584823C567}"/>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341FF519-DF75-4818-8055-1EBBAC88996E}"/>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D3CE0DE2-F880-4860-A700-8FB8664AF9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7F6D2284-C1D0-46C5-A4B2-98315E29D8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D7DACAA7-6516-4A5D-8921-63133EB609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F8790191-E682-474A-AD3C-82B394DDE5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F718E251-D645-4ED6-AC8C-32C23F3131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C6C4B398-B580-4CEF-BAEC-67B2B149BD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B607A02-E44A-4287-94EE-05F7B8FF68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4F657A3-7160-480F-A329-0B35EDB467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E0C0F822-508F-4B70-B5CB-D1B87D0FE8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4EBC66EA-2A25-448F-8897-02218934C9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31AD63B2-8672-4957-94C0-561DFDD349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A1C99262-97F1-4E7A-9D31-3B5201270E9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7718A01-637D-4797-83DB-A5B5011E6EC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ECA755AE-1FDE-43AB-8318-1600BAA50B6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AC7A2E8C-E622-424C-8196-AF16BA48646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443C1C2A-B374-451C-9B54-0BD14E67032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E9AF6E2-9CC9-4E14-B604-2B8C3B5CE9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A3F32D69-96B1-43DC-A7E3-C8DFF2E63FE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955C6C9-C6D2-4372-910A-D22F0336B4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22768501-562E-4DAE-826A-65D71863B5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DCFE004A-689F-4901-B136-8159142B64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7D5A2BC2-26D4-413D-B798-742480A22FD3}"/>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5D417601-BD44-430C-BA61-1F34CE331D8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EF1205DB-23BF-4D07-9653-BEF82B34AAF2}"/>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BDBC9995-A42C-421A-ABE5-A7DA1ED98F5A}"/>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01CB8BAD-D0EF-4B02-A9BE-1731C97DD9D7}"/>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965A7003-40D5-449E-B465-A95E06BE3B8B}"/>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4C4FF711-730A-4C13-B000-AC247A3B90A5}"/>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309618BF-F4DA-4692-A7D1-C34AE87D1053}"/>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a:extLst>
            <a:ext uri="{FF2B5EF4-FFF2-40B4-BE49-F238E27FC236}">
              <a16:creationId xmlns:a16="http://schemas.microsoft.com/office/drawing/2014/main" id="{6A8F8FB4-6B2B-4E2B-9767-7E47D7C6EB78}"/>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a:extLst>
            <a:ext uri="{FF2B5EF4-FFF2-40B4-BE49-F238E27FC236}">
              <a16:creationId xmlns:a16="http://schemas.microsoft.com/office/drawing/2014/main" id="{C8F9D5DE-D1AD-4576-849F-10E32319BCA2}"/>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a:extLst>
            <a:ext uri="{FF2B5EF4-FFF2-40B4-BE49-F238E27FC236}">
              <a16:creationId xmlns:a16="http://schemas.microsoft.com/office/drawing/2014/main" id="{6DDDE0F6-5370-4B0A-A3DF-D3E307DB888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C6F5F8E-2EE4-46F2-A9F4-EF3EA302E6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EE8D4B2-4E79-40F4-94F4-324F892C37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11C3709-F87D-4D18-B9F9-648B8B01DD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BD98606-05DA-4625-BED3-09AED275A0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EFDEB4F-79B8-42EF-8FBB-2CFFDCEB26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127813</xdr:rowOff>
    </xdr:from>
    <xdr:to>
      <xdr:col>116</xdr:col>
      <xdr:colOff>114300</xdr:colOff>
      <xdr:row>39</xdr:row>
      <xdr:rowOff>57963</xdr:rowOff>
    </xdr:to>
    <xdr:sp macro="" textlink="">
      <xdr:nvSpPr>
        <xdr:cNvPr id="593" name="楕円 592">
          <a:extLst>
            <a:ext uri="{FF2B5EF4-FFF2-40B4-BE49-F238E27FC236}">
              <a16:creationId xmlns:a16="http://schemas.microsoft.com/office/drawing/2014/main" id="{39B777B1-13DB-4013-937E-7152A8899099}"/>
            </a:ext>
          </a:extLst>
        </xdr:cNvPr>
        <xdr:cNvSpPr/>
      </xdr:nvSpPr>
      <xdr:spPr>
        <a:xfrm>
          <a:off x="22110700" y="66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150690</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6F522B0-26FE-4F63-8D6A-94863BCAA5BA}"/>
            </a:ext>
          </a:extLst>
        </xdr:cNvPr>
        <xdr:cNvSpPr txBox="1"/>
      </xdr:nvSpPr>
      <xdr:spPr>
        <a:xfrm>
          <a:off x="22199600" y="64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595" name="楕円 594">
          <a:extLst>
            <a:ext uri="{FF2B5EF4-FFF2-40B4-BE49-F238E27FC236}">
              <a16:creationId xmlns:a16="http://schemas.microsoft.com/office/drawing/2014/main" id="{EC763306-EFE8-44DE-9EA8-9D52F073EED1}"/>
            </a:ext>
          </a:extLst>
        </xdr:cNvPr>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7163</xdr:rowOff>
    </xdr:from>
    <xdr:to>
      <xdr:col>116</xdr:col>
      <xdr:colOff>63500</xdr:colOff>
      <xdr:row>39</xdr:row>
      <xdr:rowOff>14478</xdr:rowOff>
    </xdr:to>
    <xdr:cxnSp macro="">
      <xdr:nvCxnSpPr>
        <xdr:cNvPr id="596" name="直線コネクタ 595">
          <a:extLst>
            <a:ext uri="{FF2B5EF4-FFF2-40B4-BE49-F238E27FC236}">
              <a16:creationId xmlns:a16="http://schemas.microsoft.com/office/drawing/2014/main" id="{A3A6560D-0812-4239-8639-CE7D1A0366A1}"/>
            </a:ext>
          </a:extLst>
        </xdr:cNvPr>
        <xdr:cNvCxnSpPr/>
      </xdr:nvCxnSpPr>
      <xdr:spPr>
        <a:xfrm flipV="1">
          <a:off x="21323300" y="66937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144272</xdr:rowOff>
    </xdr:from>
    <xdr:to>
      <xdr:col>107</xdr:col>
      <xdr:colOff>101600</xdr:colOff>
      <xdr:row>39</xdr:row>
      <xdr:rowOff>74422</xdr:rowOff>
    </xdr:to>
    <xdr:sp macro="" textlink="">
      <xdr:nvSpPr>
        <xdr:cNvPr id="597" name="楕円 596">
          <a:extLst>
            <a:ext uri="{FF2B5EF4-FFF2-40B4-BE49-F238E27FC236}">
              <a16:creationId xmlns:a16="http://schemas.microsoft.com/office/drawing/2014/main" id="{E8DC8CDE-68C8-4CFE-9226-BC9C4190385C}"/>
            </a:ext>
          </a:extLst>
        </xdr:cNvPr>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23622</xdr:rowOff>
    </xdr:to>
    <xdr:cxnSp macro="">
      <xdr:nvCxnSpPr>
        <xdr:cNvPr id="598" name="直線コネクタ 597">
          <a:extLst>
            <a:ext uri="{FF2B5EF4-FFF2-40B4-BE49-F238E27FC236}">
              <a16:creationId xmlns:a16="http://schemas.microsoft.com/office/drawing/2014/main" id="{66920E47-F1E3-4117-902E-EDC20B3B1F6C}"/>
            </a:ext>
          </a:extLst>
        </xdr:cNvPr>
        <xdr:cNvCxnSpPr/>
      </xdr:nvCxnSpPr>
      <xdr:spPr>
        <a:xfrm flipV="1">
          <a:off x="20434300" y="670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599" name="楕円 598">
          <a:extLst>
            <a:ext uri="{FF2B5EF4-FFF2-40B4-BE49-F238E27FC236}">
              <a16:creationId xmlns:a16="http://schemas.microsoft.com/office/drawing/2014/main" id="{807AECC4-C916-45E4-94A4-0C42579136C3}"/>
            </a:ext>
          </a:extLst>
        </xdr:cNvPr>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23622</xdr:rowOff>
    </xdr:from>
    <xdr:to>
      <xdr:col>107</xdr:col>
      <xdr:colOff>50800</xdr:colOff>
      <xdr:row>39</xdr:row>
      <xdr:rowOff>32766</xdr:rowOff>
    </xdr:to>
    <xdr:cxnSp macro="">
      <xdr:nvCxnSpPr>
        <xdr:cNvPr id="600" name="直線コネクタ 599">
          <a:extLst>
            <a:ext uri="{FF2B5EF4-FFF2-40B4-BE49-F238E27FC236}">
              <a16:creationId xmlns:a16="http://schemas.microsoft.com/office/drawing/2014/main" id="{96D5790F-D61A-4290-9982-838DA0F15E88}"/>
            </a:ext>
          </a:extLst>
        </xdr:cNvPr>
        <xdr:cNvCxnSpPr/>
      </xdr:nvCxnSpPr>
      <xdr:spPr>
        <a:xfrm flipV="1">
          <a:off x="19545300" y="6710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601" name="楕円 600">
          <a:extLst>
            <a:ext uri="{FF2B5EF4-FFF2-40B4-BE49-F238E27FC236}">
              <a16:creationId xmlns:a16="http://schemas.microsoft.com/office/drawing/2014/main" id="{C6C13D9F-972B-45D3-9E27-0D99C4E9F4F0}"/>
            </a:ext>
          </a:extLst>
        </xdr:cNvPr>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32766</xdr:rowOff>
    </xdr:from>
    <xdr:to>
      <xdr:col>102</xdr:col>
      <xdr:colOff>114300</xdr:colOff>
      <xdr:row>39</xdr:row>
      <xdr:rowOff>41910</xdr:rowOff>
    </xdr:to>
    <xdr:cxnSp macro="">
      <xdr:nvCxnSpPr>
        <xdr:cNvPr id="602" name="直線コネクタ 601">
          <a:extLst>
            <a:ext uri="{FF2B5EF4-FFF2-40B4-BE49-F238E27FC236}">
              <a16:creationId xmlns:a16="http://schemas.microsoft.com/office/drawing/2014/main" id="{A0222BC5-BEA4-4AE9-98FA-855DCDB4FAEC}"/>
            </a:ext>
          </a:extLst>
        </xdr:cNvPr>
        <xdr:cNvCxnSpPr/>
      </xdr:nvCxnSpPr>
      <xdr:spPr>
        <a:xfrm flipV="1">
          <a:off x="18656300" y="671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7A541130-9EF5-4F6E-8F4F-A2CF11373989}"/>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466AD490-747F-43E1-BEC8-E561EC4A18FD}"/>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2E2411E0-74FB-4ACF-961C-D0BC7E197A58}"/>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6E40B43-8BDE-4BBB-9E58-C528CCE65D1F}"/>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9455256-4781-4C73-A4AA-7F274589A46A}"/>
            </a:ext>
          </a:extLst>
        </xdr:cNvPr>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20C096C9-A590-4827-95B7-E86BFE6881D2}"/>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100093</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E88AA1CA-DDED-4A0F-8D5F-1C178FC172C4}"/>
            </a:ext>
          </a:extLst>
        </xdr:cNvPr>
        <xdr:cNvSpPr txBox="1"/>
      </xdr:nvSpPr>
      <xdr:spPr>
        <a:xfrm>
          <a:off x="19310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72D40EF-F32D-436D-B7B6-17F544B190C8}"/>
            </a:ext>
          </a:extLst>
        </xdr:cNvPr>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4DA3D9D-4E3B-458E-B8E0-4BE133E0EC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CF54AFD-BA1F-424F-8D42-E2F4618E8E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14F9268-FCFC-4B44-B306-4D22283BA3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6559AC4-01A4-46A4-A518-52ED1A318C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0D2396E-EB0D-4417-92CB-DF28DE0F19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134FFF9-D75B-4F6F-9C05-F1E8295E1D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38128EF-FF3E-4448-AAA3-B9F0329AD6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5E658547-80F3-4382-A22B-63481CCAA5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D4A57E77-8E49-47B7-9415-C9A642D401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40E9B680-44A5-4D4A-949F-8E45EE7893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4FE6A68D-D297-49AD-A6E7-01B61E6819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AD42938C-ADE0-41D9-A07A-A0E4060C65C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EC5039A0-E378-414A-97EE-DDFCC5AA370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D782E2AF-7557-484B-8EAF-EC06AF5247B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E4793B4D-F5C6-41FD-8003-D9A4BC89BF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C7AD632A-6BED-4873-AA0A-AD8EC0ADC5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2DF934DA-BACC-406B-9C4F-62F5A3841E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184A9D67-A3F9-4848-B8AE-4AD8E58854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5BDA1DE7-A5F9-4154-81BC-0B627D68EEA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205169AD-1533-49B5-8F16-0D44CA5DEF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B587524C-7DF7-48DE-9F58-3DF7732A054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C1F228E-6FE7-4187-88A4-C2F283D4B5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5E3C40D3-AF1E-4E9A-AEA4-B62FC653C01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F2334121-B69C-4582-A4B3-719A615B14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88087E64-3950-4A01-A55C-596AF73110BA}"/>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2411D9FD-3C97-4C99-965B-E2EA490B84B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34EB4729-62DB-4BE1-9B33-CB3CC7C6503F}"/>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C5B8DB17-3E94-427F-A44B-2F718B3D05C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9E7F5846-920C-4B5A-ACB4-E535F7F7B6BE}"/>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AFA67C9-CA89-4A29-BE2A-4505A7D489C3}"/>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35FAD4DA-F34D-48F8-B086-0BACA9E55DF5}"/>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06A388EB-F32C-4ECC-B751-62D13BBF0545}"/>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a:extLst>
            <a:ext uri="{FF2B5EF4-FFF2-40B4-BE49-F238E27FC236}">
              <a16:creationId xmlns:a16="http://schemas.microsoft.com/office/drawing/2014/main" id="{FB0B7253-4B8F-436E-822B-37C9F04FBF7F}"/>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a:extLst>
            <a:ext uri="{FF2B5EF4-FFF2-40B4-BE49-F238E27FC236}">
              <a16:creationId xmlns:a16="http://schemas.microsoft.com/office/drawing/2014/main" id="{454B8AA0-09A8-4E7F-88D9-71F0B9F1B33B}"/>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a:extLst>
            <a:ext uri="{FF2B5EF4-FFF2-40B4-BE49-F238E27FC236}">
              <a16:creationId xmlns:a16="http://schemas.microsoft.com/office/drawing/2014/main" id="{FBCD8677-BD94-4017-BE24-EF76D12C765C}"/>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495524C-F1EB-40F4-9882-21F7603C9A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7A512BA-44CF-44F4-BAD9-A1A4E5A504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03A753F-928B-449F-A83E-9D93861D71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1B3DE5C-21C9-4237-916E-FACA929DDE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939030E-AD87-45BB-B61A-024C939F84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651" name="楕円 650">
          <a:extLst>
            <a:ext uri="{FF2B5EF4-FFF2-40B4-BE49-F238E27FC236}">
              <a16:creationId xmlns:a16="http://schemas.microsoft.com/office/drawing/2014/main" id="{B3688BB9-9ECE-48DE-B8A9-3F295F6FB2B9}"/>
            </a:ext>
          </a:extLst>
        </xdr:cNvPr>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7702D332-FA78-4B48-9CCE-35EC7C8CB560}"/>
            </a:ext>
          </a:extLst>
        </xdr:cNvPr>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xdr:rowOff>
    </xdr:from>
    <xdr:to>
      <xdr:col>81</xdr:col>
      <xdr:colOff>101600</xdr:colOff>
      <xdr:row>57</xdr:row>
      <xdr:rowOff>113665</xdr:rowOff>
    </xdr:to>
    <xdr:sp macro="" textlink="">
      <xdr:nvSpPr>
        <xdr:cNvPr id="653" name="楕円 652">
          <a:extLst>
            <a:ext uri="{FF2B5EF4-FFF2-40B4-BE49-F238E27FC236}">
              <a16:creationId xmlns:a16="http://schemas.microsoft.com/office/drawing/2014/main" id="{FCB55123-850D-4F31-B918-E7CD4B564D91}"/>
            </a:ext>
          </a:extLst>
        </xdr:cNvPr>
        <xdr:cNvSpPr/>
      </xdr:nvSpPr>
      <xdr:spPr>
        <a:xfrm>
          <a:off x="15430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62865</xdr:rowOff>
    </xdr:from>
    <xdr:to>
      <xdr:col>85</xdr:col>
      <xdr:colOff>127000</xdr:colOff>
      <xdr:row>57</xdr:row>
      <xdr:rowOff>106680</xdr:rowOff>
    </xdr:to>
    <xdr:cxnSp macro="">
      <xdr:nvCxnSpPr>
        <xdr:cNvPr id="654" name="直線コネクタ 653">
          <a:extLst>
            <a:ext uri="{FF2B5EF4-FFF2-40B4-BE49-F238E27FC236}">
              <a16:creationId xmlns:a16="http://schemas.microsoft.com/office/drawing/2014/main" id="{F47D0F1A-24D3-490B-BE9F-0D65490B1751}"/>
            </a:ext>
          </a:extLst>
        </xdr:cNvPr>
        <xdr:cNvCxnSpPr/>
      </xdr:nvCxnSpPr>
      <xdr:spPr>
        <a:xfrm>
          <a:off x="15481300" y="98355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137795</xdr:rowOff>
    </xdr:from>
    <xdr:to>
      <xdr:col>76</xdr:col>
      <xdr:colOff>165100</xdr:colOff>
      <xdr:row>57</xdr:row>
      <xdr:rowOff>67945</xdr:rowOff>
    </xdr:to>
    <xdr:sp macro="" textlink="">
      <xdr:nvSpPr>
        <xdr:cNvPr id="655" name="楕円 654">
          <a:extLst>
            <a:ext uri="{FF2B5EF4-FFF2-40B4-BE49-F238E27FC236}">
              <a16:creationId xmlns:a16="http://schemas.microsoft.com/office/drawing/2014/main" id="{B4B7D52E-B6E7-4D0C-AF11-D3D431F765FC}"/>
            </a:ext>
          </a:extLst>
        </xdr:cNvPr>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62865</xdr:rowOff>
    </xdr:to>
    <xdr:cxnSp macro="">
      <xdr:nvCxnSpPr>
        <xdr:cNvPr id="656" name="直線コネクタ 655">
          <a:extLst>
            <a:ext uri="{FF2B5EF4-FFF2-40B4-BE49-F238E27FC236}">
              <a16:creationId xmlns:a16="http://schemas.microsoft.com/office/drawing/2014/main" id="{B8252344-8CDE-492D-A4E7-A4F066ADA42A}"/>
            </a:ext>
          </a:extLst>
        </xdr:cNvPr>
        <xdr:cNvCxnSpPr/>
      </xdr:nvCxnSpPr>
      <xdr:spPr>
        <a:xfrm>
          <a:off x="14592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92075</xdr:rowOff>
    </xdr:from>
    <xdr:to>
      <xdr:col>72</xdr:col>
      <xdr:colOff>38100</xdr:colOff>
      <xdr:row>57</xdr:row>
      <xdr:rowOff>22225</xdr:rowOff>
    </xdr:to>
    <xdr:sp macro="" textlink="">
      <xdr:nvSpPr>
        <xdr:cNvPr id="657" name="楕円 656">
          <a:extLst>
            <a:ext uri="{FF2B5EF4-FFF2-40B4-BE49-F238E27FC236}">
              <a16:creationId xmlns:a16="http://schemas.microsoft.com/office/drawing/2014/main" id="{19588F83-21CD-46E1-A7E3-A197994BE354}"/>
            </a:ext>
          </a:extLst>
        </xdr:cNvPr>
        <xdr:cNvSpPr/>
      </xdr:nvSpPr>
      <xdr:spPr>
        <a:xfrm>
          <a:off x="13652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142875</xdr:rowOff>
    </xdr:from>
    <xdr:to>
      <xdr:col>76</xdr:col>
      <xdr:colOff>114300</xdr:colOff>
      <xdr:row>57</xdr:row>
      <xdr:rowOff>17145</xdr:rowOff>
    </xdr:to>
    <xdr:cxnSp macro="">
      <xdr:nvCxnSpPr>
        <xdr:cNvPr id="658" name="直線コネクタ 657">
          <a:extLst>
            <a:ext uri="{FF2B5EF4-FFF2-40B4-BE49-F238E27FC236}">
              <a16:creationId xmlns:a16="http://schemas.microsoft.com/office/drawing/2014/main" id="{A5F9C22B-1D33-4900-89EE-FB41E00A930A}"/>
            </a:ext>
          </a:extLst>
        </xdr:cNvPr>
        <xdr:cNvCxnSpPr/>
      </xdr:nvCxnSpPr>
      <xdr:spPr>
        <a:xfrm>
          <a:off x="13703300" y="9744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50165</xdr:rowOff>
    </xdr:from>
    <xdr:to>
      <xdr:col>67</xdr:col>
      <xdr:colOff>101600</xdr:colOff>
      <xdr:row>56</xdr:row>
      <xdr:rowOff>151765</xdr:rowOff>
    </xdr:to>
    <xdr:sp macro="" textlink="">
      <xdr:nvSpPr>
        <xdr:cNvPr id="659" name="楕円 658">
          <a:extLst>
            <a:ext uri="{FF2B5EF4-FFF2-40B4-BE49-F238E27FC236}">
              <a16:creationId xmlns:a16="http://schemas.microsoft.com/office/drawing/2014/main" id="{C79D6971-5C38-4230-8F0A-D3DC1F277150}"/>
            </a:ext>
          </a:extLst>
        </xdr:cNvPr>
        <xdr:cNvSpPr/>
      </xdr:nvSpPr>
      <xdr:spPr>
        <a:xfrm>
          <a:off x="12763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100965</xdr:rowOff>
    </xdr:from>
    <xdr:to>
      <xdr:col>71</xdr:col>
      <xdr:colOff>177800</xdr:colOff>
      <xdr:row>56</xdr:row>
      <xdr:rowOff>142875</xdr:rowOff>
    </xdr:to>
    <xdr:cxnSp macro="">
      <xdr:nvCxnSpPr>
        <xdr:cNvPr id="660" name="直線コネクタ 659">
          <a:extLst>
            <a:ext uri="{FF2B5EF4-FFF2-40B4-BE49-F238E27FC236}">
              <a16:creationId xmlns:a16="http://schemas.microsoft.com/office/drawing/2014/main" id="{740B12C5-24BC-4667-B048-15CCEC33CA9A}"/>
            </a:ext>
          </a:extLst>
        </xdr:cNvPr>
        <xdr:cNvCxnSpPr/>
      </xdr:nvCxnSpPr>
      <xdr:spPr>
        <a:xfrm>
          <a:off x="12814300" y="97021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1" name="n_1aveValue【学校施設】&#10;有形固定資産減価償却率">
          <a:extLst>
            <a:ext uri="{FF2B5EF4-FFF2-40B4-BE49-F238E27FC236}">
              <a16:creationId xmlns:a16="http://schemas.microsoft.com/office/drawing/2014/main" id="{902B9EBE-9675-4988-AF99-856D306FF3EC}"/>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62" name="n_2aveValue【学校施設】&#10;有形固定資産減価償却率">
          <a:extLst>
            <a:ext uri="{FF2B5EF4-FFF2-40B4-BE49-F238E27FC236}">
              <a16:creationId xmlns:a16="http://schemas.microsoft.com/office/drawing/2014/main" id="{BEE3F32D-EBBC-4E09-94A9-0C1BB1A5C10A}"/>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63" name="n_3aveValue【学校施設】&#10;有形固定資産減価償却率">
          <a:extLst>
            <a:ext uri="{FF2B5EF4-FFF2-40B4-BE49-F238E27FC236}">
              <a16:creationId xmlns:a16="http://schemas.microsoft.com/office/drawing/2014/main" id="{3DF7DB47-D576-4D95-822E-D1ECA5289FB4}"/>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664" name="n_4aveValue【学校施設】&#10;有形固定資産減価償却率">
          <a:extLst>
            <a:ext uri="{FF2B5EF4-FFF2-40B4-BE49-F238E27FC236}">
              <a16:creationId xmlns:a16="http://schemas.microsoft.com/office/drawing/2014/main" id="{4DFA708A-78FB-4278-A14D-69BC20962CDF}"/>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130192</xdr:rowOff>
    </xdr:from>
    <xdr:ext cx="405111" cy="259045"/>
    <xdr:sp macro="" textlink="">
      <xdr:nvSpPr>
        <xdr:cNvPr id="665" name="n_1mainValue【学校施設】&#10;有形固定資産減価償却率">
          <a:extLst>
            <a:ext uri="{FF2B5EF4-FFF2-40B4-BE49-F238E27FC236}">
              <a16:creationId xmlns:a16="http://schemas.microsoft.com/office/drawing/2014/main" id="{FEA5A971-CA30-45FD-AB30-DDEA38F1A961}"/>
            </a:ext>
          </a:extLst>
        </xdr:cNvPr>
        <xdr:cNvSpPr txBox="1"/>
      </xdr:nvSpPr>
      <xdr:spPr>
        <a:xfrm>
          <a:off x="15266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666" name="n_2mainValue【学校施設】&#10;有形固定資産減価償却率">
          <a:extLst>
            <a:ext uri="{FF2B5EF4-FFF2-40B4-BE49-F238E27FC236}">
              <a16:creationId xmlns:a16="http://schemas.microsoft.com/office/drawing/2014/main" id="{462E918A-A737-4346-97FC-086F227A2CB0}"/>
            </a:ext>
          </a:extLst>
        </xdr:cNvPr>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38752</xdr:rowOff>
    </xdr:from>
    <xdr:ext cx="405111" cy="259045"/>
    <xdr:sp macro="" textlink="">
      <xdr:nvSpPr>
        <xdr:cNvPr id="667" name="n_3mainValue【学校施設】&#10;有形固定資産減価償却率">
          <a:extLst>
            <a:ext uri="{FF2B5EF4-FFF2-40B4-BE49-F238E27FC236}">
              <a16:creationId xmlns:a16="http://schemas.microsoft.com/office/drawing/2014/main" id="{9F63BB73-8CB8-4BE9-BA23-64F26D5CB0E2}"/>
            </a:ext>
          </a:extLst>
        </xdr:cNvPr>
        <xdr:cNvSpPr txBox="1"/>
      </xdr:nvSpPr>
      <xdr:spPr>
        <a:xfrm>
          <a:off x="13500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168292</xdr:rowOff>
    </xdr:from>
    <xdr:ext cx="405111" cy="259045"/>
    <xdr:sp macro="" textlink="">
      <xdr:nvSpPr>
        <xdr:cNvPr id="668" name="n_4mainValue【学校施設】&#10;有形固定資産減価償却率">
          <a:extLst>
            <a:ext uri="{FF2B5EF4-FFF2-40B4-BE49-F238E27FC236}">
              <a16:creationId xmlns:a16="http://schemas.microsoft.com/office/drawing/2014/main" id="{D84E1EFA-7A8E-44BF-BD3D-2777756DEE55}"/>
            </a:ext>
          </a:extLst>
        </xdr:cNvPr>
        <xdr:cNvSpPr txBox="1"/>
      </xdr:nvSpPr>
      <xdr:spPr>
        <a:xfrm>
          <a:off x="12611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9DCA9468-23EC-4F54-AB86-12EBFC08D7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A3BE74F2-4657-4EEB-B277-9078F3F0E8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CD5DFFCB-34A8-4CB5-A84A-E3EF48D582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60065A1-5EC3-4B56-AD43-643C50DDFB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DA585A4-2556-4C16-AE42-7373CD1467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AC9A61D-B24B-42A9-8F53-F6FE2AF187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7652C02-AB76-4FD9-8DD5-077F94B422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C74C34B-029D-40DF-B94E-5469ECEA14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F10B24B-49AA-408A-8CC3-AC6CFB5D9D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99761E3-9AF2-41FD-8828-9B666C8624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2703E000-21D6-44CF-B401-9D1B84D167A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622EAD78-B63F-4236-B653-5EE24BFFFAE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D2B7ABFC-0ABF-407C-9B0B-AC0D9928C4E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A4805F1F-7875-487F-A762-18D746BFEE2C}"/>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1E65462F-67B5-4D92-A587-03DDCB84D6D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E6E7992B-D84D-4464-B7BE-179EA80E842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DC31564E-0DB1-4E48-A6BC-5D4348B3F8B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CC11EFB5-9974-4C37-A845-F370FFFBC1E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A24B8CA-F7C9-4C67-B52F-1351459063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43D910B6-D162-4018-A5E9-E54A0CA7C4F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4EB90134-3807-494F-B1DA-58A4E4A3C5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9EA3ED5A-7E84-4C2A-9B24-46035BA3794F}"/>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9B3FBA28-AFBD-44E6-98DC-FFEA9363CAB3}"/>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16F9BE37-E788-46C0-BAAB-85DFD8E94E3E}"/>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50E9152C-870E-42C1-B6A4-441510D82986}"/>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571AA1E8-9463-42FF-BEA3-A7AC729158AD}"/>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695" name="【学校施設】&#10;一人当たり面積平均値テキスト">
          <a:extLst>
            <a:ext uri="{FF2B5EF4-FFF2-40B4-BE49-F238E27FC236}">
              <a16:creationId xmlns:a16="http://schemas.microsoft.com/office/drawing/2014/main" id="{2FD4312C-1B73-45F6-AC7E-0408CBC6AF6F}"/>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8CD37FCC-C7B8-4B0E-813E-D3FD5C0E373E}"/>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C7CF890E-0B16-4064-82A4-8A4EFAF69104}"/>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a:extLst>
            <a:ext uri="{FF2B5EF4-FFF2-40B4-BE49-F238E27FC236}">
              <a16:creationId xmlns:a16="http://schemas.microsoft.com/office/drawing/2014/main" id="{C6BA48AF-D102-46A5-99D7-BB629DE00EE7}"/>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a:extLst>
            <a:ext uri="{FF2B5EF4-FFF2-40B4-BE49-F238E27FC236}">
              <a16:creationId xmlns:a16="http://schemas.microsoft.com/office/drawing/2014/main" id="{6DF4E850-5A13-44CC-BE81-880630EA163D}"/>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a:extLst>
            <a:ext uri="{FF2B5EF4-FFF2-40B4-BE49-F238E27FC236}">
              <a16:creationId xmlns:a16="http://schemas.microsoft.com/office/drawing/2014/main" id="{21456595-F853-4EE2-97FA-D9A839241DDE}"/>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5148F7C-00AA-488A-BCE1-A73B4AD78A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C4786E2-C57F-4400-B452-4A9D3C594F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442E3C0-7917-4F89-801F-7A77865356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4820CD1-D705-4647-9866-457BDBDF25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6C8B81D-82CB-4E2D-9C01-6F90177F85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109768</xdr:rowOff>
    </xdr:from>
    <xdr:to>
      <xdr:col>116</xdr:col>
      <xdr:colOff>114300</xdr:colOff>
      <xdr:row>63</xdr:row>
      <xdr:rowOff>39918</xdr:rowOff>
    </xdr:to>
    <xdr:sp macro="" textlink="">
      <xdr:nvSpPr>
        <xdr:cNvPr id="706" name="楕円 705">
          <a:extLst>
            <a:ext uri="{FF2B5EF4-FFF2-40B4-BE49-F238E27FC236}">
              <a16:creationId xmlns:a16="http://schemas.microsoft.com/office/drawing/2014/main" id="{BDDA2D5A-2C16-4C72-965F-4FFB48E30F5A}"/>
            </a:ext>
          </a:extLst>
        </xdr:cNvPr>
        <xdr:cNvSpPr/>
      </xdr:nvSpPr>
      <xdr:spPr>
        <a:xfrm>
          <a:off x="22110700" y="107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88195</xdr:rowOff>
    </xdr:from>
    <xdr:ext cx="469744" cy="259045"/>
    <xdr:sp macro="" textlink="">
      <xdr:nvSpPr>
        <xdr:cNvPr id="707" name="【学校施設】&#10;一人当たり面積該当値テキスト">
          <a:extLst>
            <a:ext uri="{FF2B5EF4-FFF2-40B4-BE49-F238E27FC236}">
              <a16:creationId xmlns:a16="http://schemas.microsoft.com/office/drawing/2014/main" id="{1C70DF61-7D1A-4FB0-A688-382FFBDDF542}"/>
            </a:ext>
          </a:extLst>
        </xdr:cNvPr>
        <xdr:cNvSpPr txBox="1"/>
      </xdr:nvSpPr>
      <xdr:spPr>
        <a:xfrm>
          <a:off x="22199600" y="1071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112466</xdr:rowOff>
    </xdr:from>
    <xdr:to>
      <xdr:col>112</xdr:col>
      <xdr:colOff>38100</xdr:colOff>
      <xdr:row>63</xdr:row>
      <xdr:rowOff>42616</xdr:rowOff>
    </xdr:to>
    <xdr:sp macro="" textlink="">
      <xdr:nvSpPr>
        <xdr:cNvPr id="708" name="楕円 707">
          <a:extLst>
            <a:ext uri="{FF2B5EF4-FFF2-40B4-BE49-F238E27FC236}">
              <a16:creationId xmlns:a16="http://schemas.microsoft.com/office/drawing/2014/main" id="{B8821186-E82E-4D39-A73A-BF92DDB65E72}"/>
            </a:ext>
          </a:extLst>
        </xdr:cNvPr>
        <xdr:cNvSpPr/>
      </xdr:nvSpPr>
      <xdr:spPr>
        <a:xfrm>
          <a:off x="21272500" y="107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160568</xdr:rowOff>
    </xdr:from>
    <xdr:to>
      <xdr:col>116</xdr:col>
      <xdr:colOff>63500</xdr:colOff>
      <xdr:row>62</xdr:row>
      <xdr:rowOff>163266</xdr:rowOff>
    </xdr:to>
    <xdr:cxnSp macro="">
      <xdr:nvCxnSpPr>
        <xdr:cNvPr id="709" name="直線コネクタ 708">
          <a:extLst>
            <a:ext uri="{FF2B5EF4-FFF2-40B4-BE49-F238E27FC236}">
              <a16:creationId xmlns:a16="http://schemas.microsoft.com/office/drawing/2014/main" id="{ADAD6C72-BCF0-4BB6-9741-065020E49270}"/>
            </a:ext>
          </a:extLst>
        </xdr:cNvPr>
        <xdr:cNvCxnSpPr/>
      </xdr:nvCxnSpPr>
      <xdr:spPr>
        <a:xfrm flipV="1">
          <a:off x="21323300" y="10790468"/>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116170</xdr:rowOff>
    </xdr:from>
    <xdr:to>
      <xdr:col>107</xdr:col>
      <xdr:colOff>101600</xdr:colOff>
      <xdr:row>63</xdr:row>
      <xdr:rowOff>46320</xdr:rowOff>
    </xdr:to>
    <xdr:sp macro="" textlink="">
      <xdr:nvSpPr>
        <xdr:cNvPr id="710" name="楕円 709">
          <a:extLst>
            <a:ext uri="{FF2B5EF4-FFF2-40B4-BE49-F238E27FC236}">
              <a16:creationId xmlns:a16="http://schemas.microsoft.com/office/drawing/2014/main" id="{8A3BA0DE-8FC5-4C49-8F77-E90424FAC8C8}"/>
            </a:ext>
          </a:extLst>
        </xdr:cNvPr>
        <xdr:cNvSpPr/>
      </xdr:nvSpPr>
      <xdr:spPr>
        <a:xfrm>
          <a:off x="20383500" y="107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163266</xdr:rowOff>
    </xdr:from>
    <xdr:to>
      <xdr:col>111</xdr:col>
      <xdr:colOff>177800</xdr:colOff>
      <xdr:row>62</xdr:row>
      <xdr:rowOff>166970</xdr:rowOff>
    </xdr:to>
    <xdr:cxnSp macro="">
      <xdr:nvCxnSpPr>
        <xdr:cNvPr id="711" name="直線コネクタ 710">
          <a:extLst>
            <a:ext uri="{FF2B5EF4-FFF2-40B4-BE49-F238E27FC236}">
              <a16:creationId xmlns:a16="http://schemas.microsoft.com/office/drawing/2014/main" id="{C1A3A92F-D411-4AEE-A194-E2673AD8C64C}"/>
            </a:ext>
          </a:extLst>
        </xdr:cNvPr>
        <xdr:cNvCxnSpPr/>
      </xdr:nvCxnSpPr>
      <xdr:spPr>
        <a:xfrm flipV="1">
          <a:off x="20434300" y="1079316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119552</xdr:rowOff>
    </xdr:from>
    <xdr:to>
      <xdr:col>102</xdr:col>
      <xdr:colOff>165100</xdr:colOff>
      <xdr:row>63</xdr:row>
      <xdr:rowOff>49702</xdr:rowOff>
    </xdr:to>
    <xdr:sp macro="" textlink="">
      <xdr:nvSpPr>
        <xdr:cNvPr id="712" name="楕円 711">
          <a:extLst>
            <a:ext uri="{FF2B5EF4-FFF2-40B4-BE49-F238E27FC236}">
              <a16:creationId xmlns:a16="http://schemas.microsoft.com/office/drawing/2014/main" id="{ABF6956D-F473-4CE9-A761-A4CC06C24C37}"/>
            </a:ext>
          </a:extLst>
        </xdr:cNvPr>
        <xdr:cNvSpPr/>
      </xdr:nvSpPr>
      <xdr:spPr>
        <a:xfrm>
          <a:off x="19494500" y="107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166970</xdr:rowOff>
    </xdr:from>
    <xdr:to>
      <xdr:col>107</xdr:col>
      <xdr:colOff>50800</xdr:colOff>
      <xdr:row>62</xdr:row>
      <xdr:rowOff>170352</xdr:rowOff>
    </xdr:to>
    <xdr:cxnSp macro="">
      <xdr:nvCxnSpPr>
        <xdr:cNvPr id="713" name="直線コネクタ 712">
          <a:extLst>
            <a:ext uri="{FF2B5EF4-FFF2-40B4-BE49-F238E27FC236}">
              <a16:creationId xmlns:a16="http://schemas.microsoft.com/office/drawing/2014/main" id="{5F15169C-B6BF-47E2-844D-A22FD00C32A4}"/>
            </a:ext>
          </a:extLst>
        </xdr:cNvPr>
        <xdr:cNvCxnSpPr/>
      </xdr:nvCxnSpPr>
      <xdr:spPr>
        <a:xfrm flipV="1">
          <a:off x="19545300" y="10796870"/>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123027</xdr:rowOff>
    </xdr:from>
    <xdr:to>
      <xdr:col>98</xdr:col>
      <xdr:colOff>38100</xdr:colOff>
      <xdr:row>63</xdr:row>
      <xdr:rowOff>53177</xdr:rowOff>
    </xdr:to>
    <xdr:sp macro="" textlink="">
      <xdr:nvSpPr>
        <xdr:cNvPr id="714" name="楕円 713">
          <a:extLst>
            <a:ext uri="{FF2B5EF4-FFF2-40B4-BE49-F238E27FC236}">
              <a16:creationId xmlns:a16="http://schemas.microsoft.com/office/drawing/2014/main" id="{C146E6A8-2E9D-4099-80FB-0062C78FBDE0}"/>
            </a:ext>
          </a:extLst>
        </xdr:cNvPr>
        <xdr:cNvSpPr/>
      </xdr:nvSpPr>
      <xdr:spPr>
        <a:xfrm>
          <a:off x="18605500" y="10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170352</xdr:rowOff>
    </xdr:from>
    <xdr:to>
      <xdr:col>102</xdr:col>
      <xdr:colOff>114300</xdr:colOff>
      <xdr:row>63</xdr:row>
      <xdr:rowOff>2377</xdr:rowOff>
    </xdr:to>
    <xdr:cxnSp macro="">
      <xdr:nvCxnSpPr>
        <xdr:cNvPr id="715" name="直線コネクタ 714">
          <a:extLst>
            <a:ext uri="{FF2B5EF4-FFF2-40B4-BE49-F238E27FC236}">
              <a16:creationId xmlns:a16="http://schemas.microsoft.com/office/drawing/2014/main" id="{EEF6E6C7-F2C0-4B6C-B564-3D199D56B29A}"/>
            </a:ext>
          </a:extLst>
        </xdr:cNvPr>
        <xdr:cNvCxnSpPr/>
      </xdr:nvCxnSpPr>
      <xdr:spPr>
        <a:xfrm flipV="1">
          <a:off x="18656300" y="1080025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716" name="n_1aveValue【学校施設】&#10;一人当たり面積">
          <a:extLst>
            <a:ext uri="{FF2B5EF4-FFF2-40B4-BE49-F238E27FC236}">
              <a16:creationId xmlns:a16="http://schemas.microsoft.com/office/drawing/2014/main" id="{0C5CB99B-3BFF-424D-A45F-A7245CAC00F4}"/>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717" name="n_2aveValue【学校施設】&#10;一人当たり面積">
          <a:extLst>
            <a:ext uri="{FF2B5EF4-FFF2-40B4-BE49-F238E27FC236}">
              <a16:creationId xmlns:a16="http://schemas.microsoft.com/office/drawing/2014/main" id="{13499502-A89E-4D23-9701-6DDCA73DB6C5}"/>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718" name="n_3aveValue【学校施設】&#10;一人当たり面積">
          <a:extLst>
            <a:ext uri="{FF2B5EF4-FFF2-40B4-BE49-F238E27FC236}">
              <a16:creationId xmlns:a16="http://schemas.microsoft.com/office/drawing/2014/main" id="{9DA1E7F3-EC18-4B70-A9E6-AB38C40F6A65}"/>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719" name="n_4aveValue【学校施設】&#10;一人当たり面積">
          <a:extLst>
            <a:ext uri="{FF2B5EF4-FFF2-40B4-BE49-F238E27FC236}">
              <a16:creationId xmlns:a16="http://schemas.microsoft.com/office/drawing/2014/main" id="{A0165BA8-DA2C-4745-B10E-1F88BCB4DA87}"/>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33743</xdr:rowOff>
    </xdr:from>
    <xdr:ext cx="469744" cy="259045"/>
    <xdr:sp macro="" textlink="">
      <xdr:nvSpPr>
        <xdr:cNvPr id="720" name="n_1mainValue【学校施設】&#10;一人当たり面積">
          <a:extLst>
            <a:ext uri="{FF2B5EF4-FFF2-40B4-BE49-F238E27FC236}">
              <a16:creationId xmlns:a16="http://schemas.microsoft.com/office/drawing/2014/main" id="{6565036A-9AD3-4E23-95DF-6355C3E9E32D}"/>
            </a:ext>
          </a:extLst>
        </xdr:cNvPr>
        <xdr:cNvSpPr txBox="1"/>
      </xdr:nvSpPr>
      <xdr:spPr>
        <a:xfrm>
          <a:off x="21075727" y="1083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37447</xdr:rowOff>
    </xdr:from>
    <xdr:ext cx="469744" cy="259045"/>
    <xdr:sp macro="" textlink="">
      <xdr:nvSpPr>
        <xdr:cNvPr id="721" name="n_2mainValue【学校施設】&#10;一人当たり面積">
          <a:extLst>
            <a:ext uri="{FF2B5EF4-FFF2-40B4-BE49-F238E27FC236}">
              <a16:creationId xmlns:a16="http://schemas.microsoft.com/office/drawing/2014/main" id="{DF265163-758C-4052-B5CF-4B2261777687}"/>
            </a:ext>
          </a:extLst>
        </xdr:cNvPr>
        <xdr:cNvSpPr txBox="1"/>
      </xdr:nvSpPr>
      <xdr:spPr>
        <a:xfrm>
          <a:off x="20199427" y="1083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40829</xdr:rowOff>
    </xdr:from>
    <xdr:ext cx="469744" cy="259045"/>
    <xdr:sp macro="" textlink="">
      <xdr:nvSpPr>
        <xdr:cNvPr id="722" name="n_3mainValue【学校施設】&#10;一人当たり面積">
          <a:extLst>
            <a:ext uri="{FF2B5EF4-FFF2-40B4-BE49-F238E27FC236}">
              <a16:creationId xmlns:a16="http://schemas.microsoft.com/office/drawing/2014/main" id="{A06192BF-C930-449C-BE18-16914D0B87C1}"/>
            </a:ext>
          </a:extLst>
        </xdr:cNvPr>
        <xdr:cNvSpPr txBox="1"/>
      </xdr:nvSpPr>
      <xdr:spPr>
        <a:xfrm>
          <a:off x="19310427" y="108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44304</xdr:rowOff>
    </xdr:from>
    <xdr:ext cx="469744" cy="259045"/>
    <xdr:sp macro="" textlink="">
      <xdr:nvSpPr>
        <xdr:cNvPr id="723" name="n_4mainValue【学校施設】&#10;一人当たり面積">
          <a:extLst>
            <a:ext uri="{FF2B5EF4-FFF2-40B4-BE49-F238E27FC236}">
              <a16:creationId xmlns:a16="http://schemas.microsoft.com/office/drawing/2014/main" id="{95DA691D-1E91-4326-BD07-373E008F1E3E}"/>
            </a:ext>
          </a:extLst>
        </xdr:cNvPr>
        <xdr:cNvSpPr txBox="1"/>
      </xdr:nvSpPr>
      <xdr:spPr>
        <a:xfrm>
          <a:off x="18421427" y="108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5569008C-6F4B-4988-92B0-87DC528619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6109351C-E60A-49BF-882A-3CDC580AF5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3196CFFF-925D-4DAF-8443-CC2AEF958E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72DC6FE7-EE9B-4713-9DC3-F54A294DA0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F397005-9DE9-432D-B436-9A8D0BB981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1AD0EF79-5433-4EA0-8411-880B26F4C2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D5491FE4-1078-44A9-B049-5634A5BAC6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FC1A12C8-A5C8-404A-8FB4-F553CDBA5F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BA60FCC5-254F-4E7F-B99E-34B9FDF882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748C9B8B-EE6F-49D4-846A-8A94B99224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BBDDB0E0-1A90-45D0-AF48-ABD9973CA3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BE5100CF-D722-475F-B244-6314835C3B4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1327BB13-AB1A-4B30-89B7-8FD530AF4B5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43A9776C-02A7-4A41-8A1D-55228BA8E75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7D524DC1-7622-410D-8C6B-64EFA59460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ED530DCC-67F0-4E6C-9E16-AF7C785A0E5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18242D7E-1C3E-4291-9B33-665681E141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DCA7F29C-34E7-41BA-BF91-5F020F43A63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1675ED96-980A-400A-B923-15BE3A01CD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54261697-1D57-401F-BF10-280059A1E4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a:extLst>
            <a:ext uri="{FF2B5EF4-FFF2-40B4-BE49-F238E27FC236}">
              <a16:creationId xmlns:a16="http://schemas.microsoft.com/office/drawing/2014/main" id="{709869E7-45C0-469B-BDF0-A0714CBD774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ABE69452-1602-4AD1-9995-E516E75C0A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CE4C1CB4-8EBE-40BA-A9CB-5F6F99B4E69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a:extLst>
            <a:ext uri="{FF2B5EF4-FFF2-40B4-BE49-F238E27FC236}">
              <a16:creationId xmlns:a16="http://schemas.microsoft.com/office/drawing/2014/main" id="{10C63E2C-89B9-461B-AFDB-15D4CF1233C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a:extLst>
            <a:ext uri="{FF2B5EF4-FFF2-40B4-BE49-F238E27FC236}">
              <a16:creationId xmlns:a16="http://schemas.microsoft.com/office/drawing/2014/main" id="{F244E236-F943-4DF6-BDD9-244A755A5AF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a:extLst>
            <a:ext uri="{FF2B5EF4-FFF2-40B4-BE49-F238E27FC236}">
              <a16:creationId xmlns:a16="http://schemas.microsoft.com/office/drawing/2014/main" id="{888B9A68-57AA-45BC-AD7B-D7E4A1DA846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a:extLst>
            <a:ext uri="{FF2B5EF4-FFF2-40B4-BE49-F238E27FC236}">
              <a16:creationId xmlns:a16="http://schemas.microsoft.com/office/drawing/2014/main" id="{0E8E9649-19E8-42A3-B198-E3D1795278C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a:extLst>
            <a:ext uri="{FF2B5EF4-FFF2-40B4-BE49-F238E27FC236}">
              <a16:creationId xmlns:a16="http://schemas.microsoft.com/office/drawing/2014/main" id="{F2E43E63-8A99-4F9F-BA1C-399FA9EA6E4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752" name="【児童館】&#10;有形固定資産減価償却率平均値テキスト">
          <a:extLst>
            <a:ext uri="{FF2B5EF4-FFF2-40B4-BE49-F238E27FC236}">
              <a16:creationId xmlns:a16="http://schemas.microsoft.com/office/drawing/2014/main" id="{A0763571-5613-4929-80FF-628F42BD98C5}"/>
            </a:ext>
          </a:extLst>
        </xdr:cNvPr>
        <xdr:cNvSpPr txBox="1"/>
      </xdr:nvSpPr>
      <xdr:spPr>
        <a:xfrm>
          <a:off x="16357600" y="1401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753" name="フローチャート: 判断 752">
          <a:extLst>
            <a:ext uri="{FF2B5EF4-FFF2-40B4-BE49-F238E27FC236}">
              <a16:creationId xmlns:a16="http://schemas.microsoft.com/office/drawing/2014/main" id="{2A15917F-C32D-4444-96BA-146BFD70F034}"/>
            </a:ext>
          </a:extLst>
        </xdr:cNvPr>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754" name="フローチャート: 判断 753">
          <a:extLst>
            <a:ext uri="{FF2B5EF4-FFF2-40B4-BE49-F238E27FC236}">
              <a16:creationId xmlns:a16="http://schemas.microsoft.com/office/drawing/2014/main" id="{90CAB80E-4240-4DA8-83EF-61B673F0147A}"/>
            </a:ext>
          </a:extLst>
        </xdr:cNvPr>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5" name="フローチャート: 判断 754">
          <a:extLst>
            <a:ext uri="{FF2B5EF4-FFF2-40B4-BE49-F238E27FC236}">
              <a16:creationId xmlns:a16="http://schemas.microsoft.com/office/drawing/2014/main" id="{1A18A82C-BCE6-4081-A566-A4EAE64F592C}"/>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56" name="フローチャート: 判断 755">
          <a:extLst>
            <a:ext uri="{FF2B5EF4-FFF2-40B4-BE49-F238E27FC236}">
              <a16:creationId xmlns:a16="http://schemas.microsoft.com/office/drawing/2014/main" id="{BEEA5B4B-5591-4EF3-A0C3-FB4130F89D3D}"/>
            </a:ext>
          </a:extLst>
        </xdr:cNvPr>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57" name="フローチャート: 判断 756">
          <a:extLst>
            <a:ext uri="{FF2B5EF4-FFF2-40B4-BE49-F238E27FC236}">
              <a16:creationId xmlns:a16="http://schemas.microsoft.com/office/drawing/2014/main" id="{34030CFE-CE04-4483-9005-851739FB5CF3}"/>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7B291BE-DBB8-43DF-9919-764661A164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2A5ADBF-8D3C-4813-9B8A-5EEF73E08C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573FBEE-F661-465A-BD1D-8D83255D2F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650C4F4-09F5-4D76-9C54-B877C676F4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E145B17-D828-42C0-81C3-BEEE3F1B5B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63" name="楕円 762">
          <a:extLst>
            <a:ext uri="{FF2B5EF4-FFF2-40B4-BE49-F238E27FC236}">
              <a16:creationId xmlns:a16="http://schemas.microsoft.com/office/drawing/2014/main" id="{0CA7F85A-61C8-467F-8593-B58621F4128D}"/>
            </a:ext>
          </a:extLst>
        </xdr:cNvPr>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64" name="【児童館】&#10;有形固定資産減価償却率該当値テキスト">
          <a:extLst>
            <a:ext uri="{FF2B5EF4-FFF2-40B4-BE49-F238E27FC236}">
              <a16:creationId xmlns:a16="http://schemas.microsoft.com/office/drawing/2014/main" id="{CAC5E072-7A3E-47F9-98D0-5B5C3162E636}"/>
            </a:ext>
          </a:extLst>
        </xdr:cNvPr>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60961</xdr:rowOff>
    </xdr:from>
    <xdr:to>
      <xdr:col>81</xdr:col>
      <xdr:colOff>101600</xdr:colOff>
      <xdr:row>80</xdr:row>
      <xdr:rowOff>162561</xdr:rowOff>
    </xdr:to>
    <xdr:sp macro="" textlink="">
      <xdr:nvSpPr>
        <xdr:cNvPr id="765" name="楕円 764">
          <a:extLst>
            <a:ext uri="{FF2B5EF4-FFF2-40B4-BE49-F238E27FC236}">
              <a16:creationId xmlns:a16="http://schemas.microsoft.com/office/drawing/2014/main" id="{DFC68222-0FBB-4009-9ADC-F0BEE7E4F9DB}"/>
            </a:ext>
          </a:extLst>
        </xdr:cNvPr>
        <xdr:cNvSpPr/>
      </xdr:nvSpPr>
      <xdr:spPr>
        <a:xfrm>
          <a:off x="154305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111761</xdr:rowOff>
    </xdr:from>
    <xdr:to>
      <xdr:col>85</xdr:col>
      <xdr:colOff>127000</xdr:colOff>
      <xdr:row>80</xdr:row>
      <xdr:rowOff>137161</xdr:rowOff>
    </xdr:to>
    <xdr:cxnSp macro="">
      <xdr:nvCxnSpPr>
        <xdr:cNvPr id="766" name="直線コネクタ 765">
          <a:extLst>
            <a:ext uri="{FF2B5EF4-FFF2-40B4-BE49-F238E27FC236}">
              <a16:creationId xmlns:a16="http://schemas.microsoft.com/office/drawing/2014/main" id="{64F496FB-2BF4-417D-BEDC-A148E60A217E}"/>
            </a:ext>
          </a:extLst>
        </xdr:cNvPr>
        <xdr:cNvCxnSpPr/>
      </xdr:nvCxnSpPr>
      <xdr:spPr>
        <a:xfrm>
          <a:off x="15481300" y="138277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11430</xdr:rowOff>
    </xdr:from>
    <xdr:to>
      <xdr:col>76</xdr:col>
      <xdr:colOff>165100</xdr:colOff>
      <xdr:row>80</xdr:row>
      <xdr:rowOff>113030</xdr:rowOff>
    </xdr:to>
    <xdr:sp macro="" textlink="">
      <xdr:nvSpPr>
        <xdr:cNvPr id="767" name="楕円 766">
          <a:extLst>
            <a:ext uri="{FF2B5EF4-FFF2-40B4-BE49-F238E27FC236}">
              <a16:creationId xmlns:a16="http://schemas.microsoft.com/office/drawing/2014/main" id="{25B12671-658D-4327-8FDB-A71DF9E25907}"/>
            </a:ext>
          </a:extLst>
        </xdr:cNvPr>
        <xdr:cNvSpPr/>
      </xdr:nvSpPr>
      <xdr:spPr>
        <a:xfrm>
          <a:off x="145415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62230</xdr:rowOff>
    </xdr:from>
    <xdr:to>
      <xdr:col>81</xdr:col>
      <xdr:colOff>50800</xdr:colOff>
      <xdr:row>80</xdr:row>
      <xdr:rowOff>111761</xdr:rowOff>
    </xdr:to>
    <xdr:cxnSp macro="">
      <xdr:nvCxnSpPr>
        <xdr:cNvPr id="768" name="直線コネクタ 767">
          <a:extLst>
            <a:ext uri="{FF2B5EF4-FFF2-40B4-BE49-F238E27FC236}">
              <a16:creationId xmlns:a16="http://schemas.microsoft.com/office/drawing/2014/main" id="{FED08936-3EC1-46CD-BF50-F178D58D59D4}"/>
            </a:ext>
          </a:extLst>
        </xdr:cNvPr>
        <xdr:cNvCxnSpPr/>
      </xdr:nvCxnSpPr>
      <xdr:spPr>
        <a:xfrm>
          <a:off x="14592300" y="13778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133350</xdr:rowOff>
    </xdr:from>
    <xdr:to>
      <xdr:col>72</xdr:col>
      <xdr:colOff>38100</xdr:colOff>
      <xdr:row>80</xdr:row>
      <xdr:rowOff>63500</xdr:rowOff>
    </xdr:to>
    <xdr:sp macro="" textlink="">
      <xdr:nvSpPr>
        <xdr:cNvPr id="769" name="楕円 768">
          <a:extLst>
            <a:ext uri="{FF2B5EF4-FFF2-40B4-BE49-F238E27FC236}">
              <a16:creationId xmlns:a16="http://schemas.microsoft.com/office/drawing/2014/main" id="{71C716CD-79E6-4599-9C7E-59A8D1CEC2BB}"/>
            </a:ext>
          </a:extLst>
        </xdr:cNvPr>
        <xdr:cNvSpPr/>
      </xdr:nvSpPr>
      <xdr:spPr>
        <a:xfrm>
          <a:off x="1365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12700</xdr:rowOff>
    </xdr:from>
    <xdr:to>
      <xdr:col>76</xdr:col>
      <xdr:colOff>114300</xdr:colOff>
      <xdr:row>80</xdr:row>
      <xdr:rowOff>62230</xdr:rowOff>
    </xdr:to>
    <xdr:cxnSp macro="">
      <xdr:nvCxnSpPr>
        <xdr:cNvPr id="770" name="直線コネクタ 769">
          <a:extLst>
            <a:ext uri="{FF2B5EF4-FFF2-40B4-BE49-F238E27FC236}">
              <a16:creationId xmlns:a16="http://schemas.microsoft.com/office/drawing/2014/main" id="{841DF28A-F020-4859-8405-1E3973D628BE}"/>
            </a:ext>
          </a:extLst>
        </xdr:cNvPr>
        <xdr:cNvCxnSpPr/>
      </xdr:nvCxnSpPr>
      <xdr:spPr>
        <a:xfrm>
          <a:off x="13703300" y="13728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62230</xdr:rowOff>
    </xdr:from>
    <xdr:to>
      <xdr:col>67</xdr:col>
      <xdr:colOff>101600</xdr:colOff>
      <xdr:row>81</xdr:row>
      <xdr:rowOff>163830</xdr:rowOff>
    </xdr:to>
    <xdr:sp macro="" textlink="">
      <xdr:nvSpPr>
        <xdr:cNvPr id="771" name="楕円 770">
          <a:extLst>
            <a:ext uri="{FF2B5EF4-FFF2-40B4-BE49-F238E27FC236}">
              <a16:creationId xmlns:a16="http://schemas.microsoft.com/office/drawing/2014/main" id="{965C3CA3-CCB6-4F9E-8D3E-5826A4971BAA}"/>
            </a:ext>
          </a:extLst>
        </xdr:cNvPr>
        <xdr:cNvSpPr/>
      </xdr:nvSpPr>
      <xdr:spPr>
        <a:xfrm>
          <a:off x="127635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12700</xdr:rowOff>
    </xdr:from>
    <xdr:to>
      <xdr:col>71</xdr:col>
      <xdr:colOff>177800</xdr:colOff>
      <xdr:row>81</xdr:row>
      <xdr:rowOff>113030</xdr:rowOff>
    </xdr:to>
    <xdr:cxnSp macro="">
      <xdr:nvCxnSpPr>
        <xdr:cNvPr id="772" name="直線コネクタ 771">
          <a:extLst>
            <a:ext uri="{FF2B5EF4-FFF2-40B4-BE49-F238E27FC236}">
              <a16:creationId xmlns:a16="http://schemas.microsoft.com/office/drawing/2014/main" id="{E86C2A8E-AA7C-433D-A687-EA80DE36A843}"/>
            </a:ext>
          </a:extLst>
        </xdr:cNvPr>
        <xdr:cNvCxnSpPr/>
      </xdr:nvCxnSpPr>
      <xdr:spPr>
        <a:xfrm flipV="1">
          <a:off x="12814300" y="13728700"/>
          <a:ext cx="889000" cy="2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773" name="n_1aveValue【児童館】&#10;有形固定資産減価償却率">
          <a:extLst>
            <a:ext uri="{FF2B5EF4-FFF2-40B4-BE49-F238E27FC236}">
              <a16:creationId xmlns:a16="http://schemas.microsoft.com/office/drawing/2014/main" id="{5B860D74-87AA-4EF7-A5CC-B19CEE307F03}"/>
            </a:ext>
          </a:extLst>
        </xdr:cNvPr>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774" name="n_2aveValue【児童館】&#10;有形固定資産減価償却率">
          <a:extLst>
            <a:ext uri="{FF2B5EF4-FFF2-40B4-BE49-F238E27FC236}">
              <a16:creationId xmlns:a16="http://schemas.microsoft.com/office/drawing/2014/main" id="{254073CA-80D1-4D6C-A9C0-808A60B94466}"/>
            </a:ext>
          </a:extLst>
        </xdr:cNvPr>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75" name="n_3aveValue【児童館】&#10;有形固定資産減価償却率">
          <a:extLst>
            <a:ext uri="{FF2B5EF4-FFF2-40B4-BE49-F238E27FC236}">
              <a16:creationId xmlns:a16="http://schemas.microsoft.com/office/drawing/2014/main" id="{BE531414-736B-4621-B710-9B96A4050919}"/>
            </a:ext>
          </a:extLst>
        </xdr:cNvPr>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76" name="n_4aveValue【児童館】&#10;有形固定資産減価償却率">
          <a:extLst>
            <a:ext uri="{FF2B5EF4-FFF2-40B4-BE49-F238E27FC236}">
              <a16:creationId xmlns:a16="http://schemas.microsoft.com/office/drawing/2014/main" id="{CABBDEF9-46C4-4DD1-9A84-6F7C15ED1F72}"/>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7638</xdr:rowOff>
    </xdr:from>
    <xdr:ext cx="405111" cy="259045"/>
    <xdr:sp macro="" textlink="">
      <xdr:nvSpPr>
        <xdr:cNvPr id="777" name="n_1mainValue【児童館】&#10;有形固定資産減価償却率">
          <a:extLst>
            <a:ext uri="{FF2B5EF4-FFF2-40B4-BE49-F238E27FC236}">
              <a16:creationId xmlns:a16="http://schemas.microsoft.com/office/drawing/2014/main" id="{70C41352-8F7A-438F-8EF8-83505C1FB1DD}"/>
            </a:ext>
          </a:extLst>
        </xdr:cNvPr>
        <xdr:cNvSpPr txBox="1"/>
      </xdr:nvSpPr>
      <xdr:spPr>
        <a:xfrm>
          <a:off x="15266044"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129557</xdr:rowOff>
    </xdr:from>
    <xdr:ext cx="405111" cy="259045"/>
    <xdr:sp macro="" textlink="">
      <xdr:nvSpPr>
        <xdr:cNvPr id="778" name="n_2mainValue【児童館】&#10;有形固定資産減価償却率">
          <a:extLst>
            <a:ext uri="{FF2B5EF4-FFF2-40B4-BE49-F238E27FC236}">
              <a16:creationId xmlns:a16="http://schemas.microsoft.com/office/drawing/2014/main" id="{0046647F-6A33-46C7-86AB-E9EDD2CE5A3F}"/>
            </a:ext>
          </a:extLst>
        </xdr:cNvPr>
        <xdr:cNvSpPr txBox="1"/>
      </xdr:nvSpPr>
      <xdr:spPr>
        <a:xfrm>
          <a:off x="1438974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80027</xdr:rowOff>
    </xdr:from>
    <xdr:ext cx="405111" cy="259045"/>
    <xdr:sp macro="" textlink="">
      <xdr:nvSpPr>
        <xdr:cNvPr id="779" name="n_3mainValue【児童館】&#10;有形固定資産減価償却率">
          <a:extLst>
            <a:ext uri="{FF2B5EF4-FFF2-40B4-BE49-F238E27FC236}">
              <a16:creationId xmlns:a16="http://schemas.microsoft.com/office/drawing/2014/main" id="{3981F5CA-4077-463A-B720-4E44EC65239E}"/>
            </a:ext>
          </a:extLst>
        </xdr:cNvPr>
        <xdr:cNvSpPr txBox="1"/>
      </xdr:nvSpPr>
      <xdr:spPr>
        <a:xfrm>
          <a:off x="13500744"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8907</xdr:rowOff>
    </xdr:from>
    <xdr:ext cx="405111" cy="259045"/>
    <xdr:sp macro="" textlink="">
      <xdr:nvSpPr>
        <xdr:cNvPr id="780" name="n_4mainValue【児童館】&#10;有形固定資産減価償却率">
          <a:extLst>
            <a:ext uri="{FF2B5EF4-FFF2-40B4-BE49-F238E27FC236}">
              <a16:creationId xmlns:a16="http://schemas.microsoft.com/office/drawing/2014/main" id="{8B6AFAC7-777F-4029-B9C2-B42F3DECA577}"/>
            </a:ext>
          </a:extLst>
        </xdr:cNvPr>
        <xdr:cNvSpPr txBox="1"/>
      </xdr:nvSpPr>
      <xdr:spPr>
        <a:xfrm>
          <a:off x="1261174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DFE0CB90-DC51-4933-BA8B-E0FCC5177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A01D1FAE-F3BC-4517-81CA-8BEAB18D0E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D6B8F14F-AFCF-4672-AA13-6F045B2508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9C5EC1C-E79D-40C5-ABF6-51200F4941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F17929A4-F58C-4E97-9628-31E5BA3C93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128D94E8-8209-4AD6-98C2-D8411E4AC9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A59D0C1C-C29F-4D33-81ED-F10C65C8C8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1463E1BE-F11C-47EA-8A38-AAE6B4B1F0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AC864F6E-ACCC-47D4-BB7E-2FF01C6674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888FEDC-F41B-4BC3-9C3C-6D613A248A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E56C9AF6-FA90-4214-93F7-0A775EF638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E1A5FB86-31FB-41E3-BD01-4F1808FA00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88B00B0F-2592-4238-BE81-5E9EFF5F800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48D6707E-A7A3-4769-8A03-02B4B540DAE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DA5EBE8E-90DB-4E3E-89DA-D8BF0F9B9DD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3AA1979A-94F0-4829-B036-E1A1E44EB4B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751D7EAB-3C6C-41D7-A867-DA1208F66B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0BBBA6A7-BC0C-4342-AB7F-132C83747C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82F453B-0F31-4D89-8156-FD294B4C28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5B752CC-C66E-4954-A925-85A2488347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7ACB1A17-0D63-41EB-9C94-5819572482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802" name="直線コネクタ 801">
          <a:extLst>
            <a:ext uri="{FF2B5EF4-FFF2-40B4-BE49-F238E27FC236}">
              <a16:creationId xmlns:a16="http://schemas.microsoft.com/office/drawing/2014/main" id="{0A7AC7DA-18AA-4F1C-BC3E-0D67CC2B8BFC}"/>
            </a:ext>
          </a:extLst>
        </xdr:cNvPr>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803" name="【児童館】&#10;一人当たり面積最小値テキスト">
          <a:extLst>
            <a:ext uri="{FF2B5EF4-FFF2-40B4-BE49-F238E27FC236}">
              <a16:creationId xmlns:a16="http://schemas.microsoft.com/office/drawing/2014/main" id="{9DD96316-7E73-4BD0-AAD8-8EB9D2ACE264}"/>
            </a:ext>
          </a:extLst>
        </xdr:cNvPr>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804" name="直線コネクタ 803">
          <a:extLst>
            <a:ext uri="{FF2B5EF4-FFF2-40B4-BE49-F238E27FC236}">
              <a16:creationId xmlns:a16="http://schemas.microsoft.com/office/drawing/2014/main" id="{183ADC0B-19AB-4EF2-98C1-47BCC9EEC9D5}"/>
            </a:ext>
          </a:extLst>
        </xdr:cNvPr>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805" name="【児童館】&#10;一人当たり面積最大値テキスト">
          <a:extLst>
            <a:ext uri="{FF2B5EF4-FFF2-40B4-BE49-F238E27FC236}">
              <a16:creationId xmlns:a16="http://schemas.microsoft.com/office/drawing/2014/main" id="{528DF52D-DA3C-4E57-ACB4-23BC7DF63012}"/>
            </a:ext>
          </a:extLst>
        </xdr:cNvPr>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806" name="直線コネクタ 805">
          <a:extLst>
            <a:ext uri="{FF2B5EF4-FFF2-40B4-BE49-F238E27FC236}">
              <a16:creationId xmlns:a16="http://schemas.microsoft.com/office/drawing/2014/main" id="{52A60A0B-6053-4B91-BECA-0E02D1B65014}"/>
            </a:ext>
          </a:extLst>
        </xdr:cNvPr>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807" name="【児童館】&#10;一人当たり面積平均値テキスト">
          <a:extLst>
            <a:ext uri="{FF2B5EF4-FFF2-40B4-BE49-F238E27FC236}">
              <a16:creationId xmlns:a16="http://schemas.microsoft.com/office/drawing/2014/main" id="{23183341-4667-4602-97F2-51A0347ECA12}"/>
            </a:ext>
          </a:extLst>
        </xdr:cNvPr>
        <xdr:cNvSpPr txBox="1"/>
      </xdr:nvSpPr>
      <xdr:spPr>
        <a:xfrm>
          <a:off x="2219960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808" name="フローチャート: 判断 807">
          <a:extLst>
            <a:ext uri="{FF2B5EF4-FFF2-40B4-BE49-F238E27FC236}">
              <a16:creationId xmlns:a16="http://schemas.microsoft.com/office/drawing/2014/main" id="{F2408196-62BF-4E1C-A734-6F4C44C9CFD6}"/>
            </a:ext>
          </a:extLst>
        </xdr:cNvPr>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809" name="フローチャート: 判断 808">
          <a:extLst>
            <a:ext uri="{FF2B5EF4-FFF2-40B4-BE49-F238E27FC236}">
              <a16:creationId xmlns:a16="http://schemas.microsoft.com/office/drawing/2014/main" id="{55BBAC19-4AD5-4BC5-82B6-AB23854C7770}"/>
            </a:ext>
          </a:extLst>
        </xdr:cNvPr>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0" name="フローチャート: 判断 809">
          <a:extLst>
            <a:ext uri="{FF2B5EF4-FFF2-40B4-BE49-F238E27FC236}">
              <a16:creationId xmlns:a16="http://schemas.microsoft.com/office/drawing/2014/main" id="{20149F7A-0E37-45CC-A230-81A25CDFBE42}"/>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1" name="フローチャート: 判断 810">
          <a:extLst>
            <a:ext uri="{FF2B5EF4-FFF2-40B4-BE49-F238E27FC236}">
              <a16:creationId xmlns:a16="http://schemas.microsoft.com/office/drawing/2014/main" id="{0AFEF597-01AE-4416-A520-3E033A496616}"/>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12" name="フローチャート: 判断 811">
          <a:extLst>
            <a:ext uri="{FF2B5EF4-FFF2-40B4-BE49-F238E27FC236}">
              <a16:creationId xmlns:a16="http://schemas.microsoft.com/office/drawing/2014/main" id="{FCAB838B-F136-48D8-B75A-5F682590E93B}"/>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E13BCF7-42A2-498D-B600-A8CE0A10A5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F59E99B-80A4-4BBC-AC5E-B9C39FCFA2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043B07C-0216-44AC-9D80-77A61A2FAD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6D37678-293B-49DA-971C-C63154BB77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A768D90-D65E-485C-959D-382AE969CE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37592</xdr:rowOff>
    </xdr:from>
    <xdr:to>
      <xdr:col>116</xdr:col>
      <xdr:colOff>114300</xdr:colOff>
      <xdr:row>85</xdr:row>
      <xdr:rowOff>139192</xdr:rowOff>
    </xdr:to>
    <xdr:sp macro="" textlink="">
      <xdr:nvSpPr>
        <xdr:cNvPr id="818" name="楕円 817">
          <a:extLst>
            <a:ext uri="{FF2B5EF4-FFF2-40B4-BE49-F238E27FC236}">
              <a16:creationId xmlns:a16="http://schemas.microsoft.com/office/drawing/2014/main" id="{03C7BFF2-8A96-4F13-AA21-F203DC020071}"/>
            </a:ext>
          </a:extLst>
        </xdr:cNvPr>
        <xdr:cNvSpPr/>
      </xdr:nvSpPr>
      <xdr:spPr>
        <a:xfrm>
          <a:off x="22110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123969</xdr:rowOff>
    </xdr:from>
    <xdr:ext cx="469744" cy="259045"/>
    <xdr:sp macro="" textlink="">
      <xdr:nvSpPr>
        <xdr:cNvPr id="819" name="【児童館】&#10;一人当たり面積該当値テキスト">
          <a:extLst>
            <a:ext uri="{FF2B5EF4-FFF2-40B4-BE49-F238E27FC236}">
              <a16:creationId xmlns:a16="http://schemas.microsoft.com/office/drawing/2014/main" id="{AFECAA42-2EDF-4E10-B3DF-1264104B54E6}"/>
            </a:ext>
          </a:extLst>
        </xdr:cNvPr>
        <xdr:cNvSpPr txBox="1"/>
      </xdr:nvSpPr>
      <xdr:spPr>
        <a:xfrm>
          <a:off x="22199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37592</xdr:rowOff>
    </xdr:from>
    <xdr:to>
      <xdr:col>112</xdr:col>
      <xdr:colOff>38100</xdr:colOff>
      <xdr:row>85</xdr:row>
      <xdr:rowOff>139192</xdr:rowOff>
    </xdr:to>
    <xdr:sp macro="" textlink="">
      <xdr:nvSpPr>
        <xdr:cNvPr id="820" name="楕円 819">
          <a:extLst>
            <a:ext uri="{FF2B5EF4-FFF2-40B4-BE49-F238E27FC236}">
              <a16:creationId xmlns:a16="http://schemas.microsoft.com/office/drawing/2014/main" id="{0F18C7CB-DDCA-4862-8FD6-A4C7CE6D0539}"/>
            </a:ext>
          </a:extLst>
        </xdr:cNvPr>
        <xdr:cNvSpPr/>
      </xdr:nvSpPr>
      <xdr:spPr>
        <a:xfrm>
          <a:off x="21272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88392</xdr:rowOff>
    </xdr:from>
    <xdr:to>
      <xdr:col>116</xdr:col>
      <xdr:colOff>63500</xdr:colOff>
      <xdr:row>85</xdr:row>
      <xdr:rowOff>88392</xdr:rowOff>
    </xdr:to>
    <xdr:cxnSp macro="">
      <xdr:nvCxnSpPr>
        <xdr:cNvPr id="821" name="直線コネクタ 820">
          <a:extLst>
            <a:ext uri="{FF2B5EF4-FFF2-40B4-BE49-F238E27FC236}">
              <a16:creationId xmlns:a16="http://schemas.microsoft.com/office/drawing/2014/main" id="{B2F5021B-58DC-4C4C-8262-DEA102D26772}"/>
            </a:ext>
          </a:extLst>
        </xdr:cNvPr>
        <xdr:cNvCxnSpPr/>
      </xdr:nvCxnSpPr>
      <xdr:spPr>
        <a:xfrm>
          <a:off x="21323300" y="1466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822" name="楕円 821">
          <a:extLst>
            <a:ext uri="{FF2B5EF4-FFF2-40B4-BE49-F238E27FC236}">
              <a16:creationId xmlns:a16="http://schemas.microsoft.com/office/drawing/2014/main" id="{1A2E80B6-C067-4612-B100-495C83185D9C}"/>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88392</xdr:rowOff>
    </xdr:from>
    <xdr:to>
      <xdr:col>111</xdr:col>
      <xdr:colOff>177800</xdr:colOff>
      <xdr:row>85</xdr:row>
      <xdr:rowOff>90678</xdr:rowOff>
    </xdr:to>
    <xdr:cxnSp macro="">
      <xdr:nvCxnSpPr>
        <xdr:cNvPr id="823" name="直線コネクタ 822">
          <a:extLst>
            <a:ext uri="{FF2B5EF4-FFF2-40B4-BE49-F238E27FC236}">
              <a16:creationId xmlns:a16="http://schemas.microsoft.com/office/drawing/2014/main" id="{4215170E-87BA-4502-92C2-8994FEE66A53}"/>
            </a:ext>
          </a:extLst>
        </xdr:cNvPr>
        <xdr:cNvCxnSpPr/>
      </xdr:nvCxnSpPr>
      <xdr:spPr>
        <a:xfrm flipV="1">
          <a:off x="20434300" y="1466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42163</xdr:rowOff>
    </xdr:from>
    <xdr:to>
      <xdr:col>102</xdr:col>
      <xdr:colOff>165100</xdr:colOff>
      <xdr:row>85</xdr:row>
      <xdr:rowOff>143763</xdr:rowOff>
    </xdr:to>
    <xdr:sp macro="" textlink="">
      <xdr:nvSpPr>
        <xdr:cNvPr id="824" name="楕円 823">
          <a:extLst>
            <a:ext uri="{FF2B5EF4-FFF2-40B4-BE49-F238E27FC236}">
              <a16:creationId xmlns:a16="http://schemas.microsoft.com/office/drawing/2014/main" id="{CC8B5488-9DAF-4F8E-BF33-F1AD0FEB280A}"/>
            </a:ext>
          </a:extLst>
        </xdr:cNvPr>
        <xdr:cNvSpPr/>
      </xdr:nvSpPr>
      <xdr:spPr>
        <a:xfrm>
          <a:off x="19494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92963</xdr:rowOff>
    </xdr:to>
    <xdr:cxnSp macro="">
      <xdr:nvCxnSpPr>
        <xdr:cNvPr id="825" name="直線コネクタ 824">
          <a:extLst>
            <a:ext uri="{FF2B5EF4-FFF2-40B4-BE49-F238E27FC236}">
              <a16:creationId xmlns:a16="http://schemas.microsoft.com/office/drawing/2014/main" id="{BD36CBA5-FCFF-4F2A-9EE1-AADCAF77120F}"/>
            </a:ext>
          </a:extLst>
        </xdr:cNvPr>
        <xdr:cNvCxnSpPr/>
      </xdr:nvCxnSpPr>
      <xdr:spPr>
        <a:xfrm flipV="1">
          <a:off x="19545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826" name="楕円 825">
          <a:extLst>
            <a:ext uri="{FF2B5EF4-FFF2-40B4-BE49-F238E27FC236}">
              <a16:creationId xmlns:a16="http://schemas.microsoft.com/office/drawing/2014/main" id="{3E9EF5B0-8D24-4514-9B09-6C7C928E5D32}"/>
            </a:ext>
          </a:extLst>
        </xdr:cNvPr>
        <xdr:cNvSpPr/>
      </xdr:nvSpPr>
      <xdr:spPr>
        <a:xfrm>
          <a:off x="18605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131826</xdr:rowOff>
    </xdr:from>
    <xdr:to>
      <xdr:col>102</xdr:col>
      <xdr:colOff>114300</xdr:colOff>
      <xdr:row>85</xdr:row>
      <xdr:rowOff>92963</xdr:rowOff>
    </xdr:to>
    <xdr:cxnSp macro="">
      <xdr:nvCxnSpPr>
        <xdr:cNvPr id="827" name="直線コネクタ 826">
          <a:extLst>
            <a:ext uri="{FF2B5EF4-FFF2-40B4-BE49-F238E27FC236}">
              <a16:creationId xmlns:a16="http://schemas.microsoft.com/office/drawing/2014/main" id="{61AB9F86-308E-4467-90F4-0AB2F1E0ADA2}"/>
            </a:ext>
          </a:extLst>
        </xdr:cNvPr>
        <xdr:cNvCxnSpPr/>
      </xdr:nvCxnSpPr>
      <xdr:spPr>
        <a:xfrm>
          <a:off x="18656300" y="1453362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828" name="n_1aveValue【児童館】&#10;一人当たり面積">
          <a:extLst>
            <a:ext uri="{FF2B5EF4-FFF2-40B4-BE49-F238E27FC236}">
              <a16:creationId xmlns:a16="http://schemas.microsoft.com/office/drawing/2014/main" id="{F6311E70-C705-444F-9783-6B7C12D440F9}"/>
            </a:ext>
          </a:extLst>
        </xdr:cNvPr>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29" name="n_2aveValue【児童館】&#10;一人当たり面積">
          <a:extLst>
            <a:ext uri="{FF2B5EF4-FFF2-40B4-BE49-F238E27FC236}">
              <a16:creationId xmlns:a16="http://schemas.microsoft.com/office/drawing/2014/main" id="{9F7DB0AB-FF72-41ED-A322-79EC0EFEDF1D}"/>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0" name="n_3aveValue【児童館】&#10;一人当たり面積">
          <a:extLst>
            <a:ext uri="{FF2B5EF4-FFF2-40B4-BE49-F238E27FC236}">
              <a16:creationId xmlns:a16="http://schemas.microsoft.com/office/drawing/2014/main" id="{AD3165E9-A6A9-4FF8-A8D0-665F219C3AE2}"/>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831" name="n_4aveValue【児童館】&#10;一人当たり面積">
          <a:extLst>
            <a:ext uri="{FF2B5EF4-FFF2-40B4-BE49-F238E27FC236}">
              <a16:creationId xmlns:a16="http://schemas.microsoft.com/office/drawing/2014/main" id="{883AA508-FAD0-4779-BB52-F33257340ACD}"/>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130319</xdr:rowOff>
    </xdr:from>
    <xdr:ext cx="469744" cy="259045"/>
    <xdr:sp macro="" textlink="">
      <xdr:nvSpPr>
        <xdr:cNvPr id="832" name="n_1mainValue【児童館】&#10;一人当たり面積">
          <a:extLst>
            <a:ext uri="{FF2B5EF4-FFF2-40B4-BE49-F238E27FC236}">
              <a16:creationId xmlns:a16="http://schemas.microsoft.com/office/drawing/2014/main" id="{79075A6C-CBB1-426B-B83F-E14BF708C926}"/>
            </a:ext>
          </a:extLst>
        </xdr:cNvPr>
        <xdr:cNvSpPr txBox="1"/>
      </xdr:nvSpPr>
      <xdr:spPr>
        <a:xfrm>
          <a:off x="21075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833" name="n_2mainValue【児童館】&#10;一人当たり面積">
          <a:extLst>
            <a:ext uri="{FF2B5EF4-FFF2-40B4-BE49-F238E27FC236}">
              <a16:creationId xmlns:a16="http://schemas.microsoft.com/office/drawing/2014/main" id="{6EB94457-426B-49B7-888D-6CF67AB952C2}"/>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134890</xdr:rowOff>
    </xdr:from>
    <xdr:ext cx="469744" cy="259045"/>
    <xdr:sp macro="" textlink="">
      <xdr:nvSpPr>
        <xdr:cNvPr id="834" name="n_3mainValue【児童館】&#10;一人当たり面積">
          <a:extLst>
            <a:ext uri="{FF2B5EF4-FFF2-40B4-BE49-F238E27FC236}">
              <a16:creationId xmlns:a16="http://schemas.microsoft.com/office/drawing/2014/main" id="{09FA844D-1D88-4F58-B78D-30AFA78DDB7C}"/>
            </a:ext>
          </a:extLst>
        </xdr:cNvPr>
        <xdr:cNvSpPr txBox="1"/>
      </xdr:nvSpPr>
      <xdr:spPr>
        <a:xfrm>
          <a:off x="19310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2303</xdr:rowOff>
    </xdr:from>
    <xdr:ext cx="469744" cy="259045"/>
    <xdr:sp macro="" textlink="">
      <xdr:nvSpPr>
        <xdr:cNvPr id="835" name="n_4mainValue【児童館】&#10;一人当たり面積">
          <a:extLst>
            <a:ext uri="{FF2B5EF4-FFF2-40B4-BE49-F238E27FC236}">
              <a16:creationId xmlns:a16="http://schemas.microsoft.com/office/drawing/2014/main" id="{2D7B981E-EED2-4ACE-83D5-F813F915B526}"/>
            </a:ext>
          </a:extLst>
        </xdr:cNvPr>
        <xdr:cNvSpPr txBox="1"/>
      </xdr:nvSpPr>
      <xdr:spPr>
        <a:xfrm>
          <a:off x="18421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143350FE-D2F5-4EDD-99E7-E662C825DB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51810068-62C7-42B4-A162-413238D865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F9A182CB-39A3-4712-842F-AD96A2FC1A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B685B728-A413-4173-82E6-A475F84745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E4232DCB-3304-465F-A541-599B5E643C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9A4767E5-33D3-4D5F-A89E-15BC4C4AD6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B79180C8-26B9-4872-A792-FD45718C0D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C07703F-82E4-4BDD-84FE-5976B137D3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459F5EA5-0E3E-4A02-B358-4C877DD681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5A55FB1C-5773-4EB5-A54C-F9F3DEE858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C3ABA569-D445-49D7-B467-81A6753183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219415DE-53CF-4D43-9256-C0DA8E57BCF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15813ED7-84FD-43C2-9FD0-DA6379B4DD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E9D61122-4285-4705-915D-355D39731C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78F38FE5-E6C2-484B-987B-772C2AE046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452B348-984A-40A0-B59D-375F074CE3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26EEEF01-3029-4731-86E8-5A1DDB7C9D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CCE9776E-C043-4D51-A514-CA49F72F36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5B87A98B-2AE2-4AC8-B118-7E928BFBD0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2557994E-B7EF-4E02-97BB-7B0BBC7689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6505E29C-5183-45F0-BEB9-2ECCEED60B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C6E03705-D163-4BFF-A577-C2434779D4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13749450-823F-4F8E-8805-AEB4B04D1E1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4F5E5ED8-403F-45FD-94FD-883EAAB512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C519BC03-4C97-40CD-B655-B2BA446F16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7CBE9797-3809-4563-BA75-CCF377E2D9D1}"/>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8FAD2BCB-8CB2-4FA7-AB2B-B9DBEB99D7D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2048F853-1F94-4E91-9901-A30278DAA5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864" name="【公民館】&#10;有形固定資産減価償却率最大値テキスト">
          <a:extLst>
            <a:ext uri="{FF2B5EF4-FFF2-40B4-BE49-F238E27FC236}">
              <a16:creationId xmlns:a16="http://schemas.microsoft.com/office/drawing/2014/main" id="{E9542112-74D6-4031-97C0-1C7D55C5534F}"/>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865" name="直線コネクタ 864">
          <a:extLst>
            <a:ext uri="{FF2B5EF4-FFF2-40B4-BE49-F238E27FC236}">
              <a16:creationId xmlns:a16="http://schemas.microsoft.com/office/drawing/2014/main" id="{0CB0B7CB-9D17-4B14-88BC-70A987462647}"/>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866" name="【公民館】&#10;有形固定資産減価償却率平均値テキスト">
          <a:extLst>
            <a:ext uri="{FF2B5EF4-FFF2-40B4-BE49-F238E27FC236}">
              <a16:creationId xmlns:a16="http://schemas.microsoft.com/office/drawing/2014/main" id="{16251F61-D0C3-4FD2-9C68-0FC20510B4EC}"/>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67" name="フローチャート: 判断 866">
          <a:extLst>
            <a:ext uri="{FF2B5EF4-FFF2-40B4-BE49-F238E27FC236}">
              <a16:creationId xmlns:a16="http://schemas.microsoft.com/office/drawing/2014/main" id="{E26A5E33-A9D6-4A69-AE7A-5ED361C637F5}"/>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868" name="フローチャート: 判断 867">
          <a:extLst>
            <a:ext uri="{FF2B5EF4-FFF2-40B4-BE49-F238E27FC236}">
              <a16:creationId xmlns:a16="http://schemas.microsoft.com/office/drawing/2014/main" id="{C1C87575-5B7D-4547-9F6D-3AAD8687C898}"/>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69" name="フローチャート: 判断 868">
          <a:extLst>
            <a:ext uri="{FF2B5EF4-FFF2-40B4-BE49-F238E27FC236}">
              <a16:creationId xmlns:a16="http://schemas.microsoft.com/office/drawing/2014/main" id="{1F3041B9-ADC2-4F01-91E7-1E494B9E6CB8}"/>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70" name="フローチャート: 判断 869">
          <a:extLst>
            <a:ext uri="{FF2B5EF4-FFF2-40B4-BE49-F238E27FC236}">
              <a16:creationId xmlns:a16="http://schemas.microsoft.com/office/drawing/2014/main" id="{B33B23EC-4F41-4F10-A6C3-9DF7E6708506}"/>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871" name="フローチャート: 判断 870">
          <a:extLst>
            <a:ext uri="{FF2B5EF4-FFF2-40B4-BE49-F238E27FC236}">
              <a16:creationId xmlns:a16="http://schemas.microsoft.com/office/drawing/2014/main" id="{90D85493-91B3-462E-BB93-645EB8EE2D81}"/>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ABF963C-8FA7-4B4A-8213-985A9C8069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7105A11-AAD5-49BA-B75A-F7E8EE3EC0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645CD88-A3F3-460D-B996-D6B2CC0172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AACBCA0-76B9-4F4B-9389-AC081A7F7A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DAB6FB6-B88D-41E7-8FE3-4EF76C35E7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877" name="楕円 876">
          <a:extLst>
            <a:ext uri="{FF2B5EF4-FFF2-40B4-BE49-F238E27FC236}">
              <a16:creationId xmlns:a16="http://schemas.microsoft.com/office/drawing/2014/main" id="{81CD4222-14B2-41CE-A765-D203C393C8F6}"/>
            </a:ext>
          </a:extLst>
        </xdr:cNvPr>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878" name="【公民館】&#10;有形固定資産減価償却率該当値テキスト">
          <a:extLst>
            <a:ext uri="{FF2B5EF4-FFF2-40B4-BE49-F238E27FC236}">
              <a16:creationId xmlns:a16="http://schemas.microsoft.com/office/drawing/2014/main" id="{ABFFFF01-FAE4-4A59-83F5-F38D7E941FDA}"/>
            </a:ext>
          </a:extLst>
        </xdr:cNvPr>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879" name="楕円 878">
          <a:extLst>
            <a:ext uri="{FF2B5EF4-FFF2-40B4-BE49-F238E27FC236}">
              <a16:creationId xmlns:a16="http://schemas.microsoft.com/office/drawing/2014/main" id="{9A72FD00-A49D-487B-B6A7-F114CF51750F}"/>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82731</xdr:rowOff>
    </xdr:to>
    <xdr:cxnSp macro="">
      <xdr:nvCxnSpPr>
        <xdr:cNvPr id="880" name="直線コネクタ 879">
          <a:extLst>
            <a:ext uri="{FF2B5EF4-FFF2-40B4-BE49-F238E27FC236}">
              <a16:creationId xmlns:a16="http://schemas.microsoft.com/office/drawing/2014/main" id="{B23278AB-EF8F-4CB6-8217-8244CE616432}"/>
            </a:ext>
          </a:extLst>
        </xdr:cNvPr>
        <xdr:cNvCxnSpPr/>
      </xdr:nvCxnSpPr>
      <xdr:spPr>
        <a:xfrm flipV="1">
          <a:off x="15481300" y="179053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881" name="楕円 880">
          <a:extLst>
            <a:ext uri="{FF2B5EF4-FFF2-40B4-BE49-F238E27FC236}">
              <a16:creationId xmlns:a16="http://schemas.microsoft.com/office/drawing/2014/main" id="{B740666E-DA32-4534-8D6E-0D83AE470B1E}"/>
            </a:ext>
          </a:extLst>
        </xdr:cNvPr>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126819</xdr:rowOff>
    </xdr:to>
    <xdr:cxnSp macro="">
      <xdr:nvCxnSpPr>
        <xdr:cNvPr id="882" name="直線コネクタ 881">
          <a:extLst>
            <a:ext uri="{FF2B5EF4-FFF2-40B4-BE49-F238E27FC236}">
              <a16:creationId xmlns:a16="http://schemas.microsoft.com/office/drawing/2014/main" id="{14E9FA31-2B6A-4651-82DA-F4B38838CCCC}"/>
            </a:ext>
          </a:extLst>
        </xdr:cNvPr>
        <xdr:cNvCxnSpPr/>
      </xdr:nvCxnSpPr>
      <xdr:spPr>
        <a:xfrm flipV="1">
          <a:off x="14592300" y="179135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83" name="楕円 882">
          <a:extLst>
            <a:ext uri="{FF2B5EF4-FFF2-40B4-BE49-F238E27FC236}">
              <a16:creationId xmlns:a16="http://schemas.microsoft.com/office/drawing/2014/main" id="{C2584276-52B6-463A-9479-60CF511CC912}"/>
            </a:ext>
          </a:extLst>
        </xdr:cNvPr>
        <xdr:cNvSpPr/>
      </xdr:nvSpPr>
      <xdr:spPr>
        <a:xfrm>
          <a:off x="1365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92529</xdr:rowOff>
    </xdr:from>
    <xdr:to>
      <xdr:col>76</xdr:col>
      <xdr:colOff>114300</xdr:colOff>
      <xdr:row>104</xdr:row>
      <xdr:rowOff>126819</xdr:rowOff>
    </xdr:to>
    <xdr:cxnSp macro="">
      <xdr:nvCxnSpPr>
        <xdr:cNvPr id="884" name="直線コネクタ 883">
          <a:extLst>
            <a:ext uri="{FF2B5EF4-FFF2-40B4-BE49-F238E27FC236}">
              <a16:creationId xmlns:a16="http://schemas.microsoft.com/office/drawing/2014/main" id="{7E235883-6A4B-4F3F-A462-237DB12EC9DF}"/>
            </a:ext>
          </a:extLst>
        </xdr:cNvPr>
        <xdr:cNvCxnSpPr/>
      </xdr:nvCxnSpPr>
      <xdr:spPr>
        <a:xfrm>
          <a:off x="13703300" y="179233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5806</xdr:rowOff>
    </xdr:from>
    <xdr:to>
      <xdr:col>67</xdr:col>
      <xdr:colOff>101600</xdr:colOff>
      <xdr:row>104</xdr:row>
      <xdr:rowOff>107406</xdr:rowOff>
    </xdr:to>
    <xdr:sp macro="" textlink="">
      <xdr:nvSpPr>
        <xdr:cNvPr id="885" name="楕円 884">
          <a:extLst>
            <a:ext uri="{FF2B5EF4-FFF2-40B4-BE49-F238E27FC236}">
              <a16:creationId xmlns:a16="http://schemas.microsoft.com/office/drawing/2014/main" id="{120F7B6B-D6F2-4918-9394-856CAC2C3560}"/>
            </a:ext>
          </a:extLst>
        </xdr:cNvPr>
        <xdr:cNvSpPr/>
      </xdr:nvSpPr>
      <xdr:spPr>
        <a:xfrm>
          <a:off x="1276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56606</xdr:rowOff>
    </xdr:from>
    <xdr:to>
      <xdr:col>71</xdr:col>
      <xdr:colOff>177800</xdr:colOff>
      <xdr:row>104</xdr:row>
      <xdr:rowOff>92529</xdr:rowOff>
    </xdr:to>
    <xdr:cxnSp macro="">
      <xdr:nvCxnSpPr>
        <xdr:cNvPr id="886" name="直線コネクタ 885">
          <a:extLst>
            <a:ext uri="{FF2B5EF4-FFF2-40B4-BE49-F238E27FC236}">
              <a16:creationId xmlns:a16="http://schemas.microsoft.com/office/drawing/2014/main" id="{37637647-86BA-47C7-A655-ACB5940CF831}"/>
            </a:ext>
          </a:extLst>
        </xdr:cNvPr>
        <xdr:cNvCxnSpPr/>
      </xdr:nvCxnSpPr>
      <xdr:spPr>
        <a:xfrm>
          <a:off x="12814300" y="1788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887" name="n_1aveValue【公民館】&#10;有形固定資産減価償却率">
          <a:extLst>
            <a:ext uri="{FF2B5EF4-FFF2-40B4-BE49-F238E27FC236}">
              <a16:creationId xmlns:a16="http://schemas.microsoft.com/office/drawing/2014/main" id="{168F5E78-62F4-4981-B8DA-6E6D8B6B4348}"/>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88" name="n_2aveValue【公民館】&#10;有形固定資産減価償却率">
          <a:extLst>
            <a:ext uri="{FF2B5EF4-FFF2-40B4-BE49-F238E27FC236}">
              <a16:creationId xmlns:a16="http://schemas.microsoft.com/office/drawing/2014/main" id="{D1D1D710-CBA8-428E-93C7-B8E1D036E60C}"/>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889" name="n_3aveValue【公民館】&#10;有形固定資産減価償却率">
          <a:extLst>
            <a:ext uri="{FF2B5EF4-FFF2-40B4-BE49-F238E27FC236}">
              <a16:creationId xmlns:a16="http://schemas.microsoft.com/office/drawing/2014/main" id="{6264631F-7A53-4761-A7B0-32D863EC8CB9}"/>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890" name="n_4aveValue【公民館】&#10;有形固定資産減価償却率">
          <a:extLst>
            <a:ext uri="{FF2B5EF4-FFF2-40B4-BE49-F238E27FC236}">
              <a16:creationId xmlns:a16="http://schemas.microsoft.com/office/drawing/2014/main" id="{5AC0A5FC-C825-40CC-AE49-F29F3119DBDE}"/>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150058</xdr:rowOff>
    </xdr:from>
    <xdr:ext cx="405111" cy="259045"/>
    <xdr:sp macro="" textlink="">
      <xdr:nvSpPr>
        <xdr:cNvPr id="891" name="n_1mainValue【公民館】&#10;有形固定資産減価償却率">
          <a:extLst>
            <a:ext uri="{FF2B5EF4-FFF2-40B4-BE49-F238E27FC236}">
              <a16:creationId xmlns:a16="http://schemas.microsoft.com/office/drawing/2014/main" id="{FA524FBD-1A3E-43C5-A937-F8DFE6E60378}"/>
            </a:ext>
          </a:extLst>
        </xdr:cNvPr>
        <xdr:cNvSpPr txBox="1"/>
      </xdr:nvSpPr>
      <xdr:spPr>
        <a:xfrm>
          <a:off x="15266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892" name="n_2mainValue【公民館】&#10;有形固定資産減価償却率">
          <a:extLst>
            <a:ext uri="{FF2B5EF4-FFF2-40B4-BE49-F238E27FC236}">
              <a16:creationId xmlns:a16="http://schemas.microsoft.com/office/drawing/2014/main" id="{FABEBA0C-7C4F-4278-9DC6-73A3D8586BC0}"/>
            </a:ext>
          </a:extLst>
        </xdr:cNvPr>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93" name="n_3mainValue【公民館】&#10;有形固定資産減価償却率">
          <a:extLst>
            <a:ext uri="{FF2B5EF4-FFF2-40B4-BE49-F238E27FC236}">
              <a16:creationId xmlns:a16="http://schemas.microsoft.com/office/drawing/2014/main" id="{46F5CFF3-1E69-40EB-A72F-DBD9FF46F0E8}"/>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4" name="n_4mainValue【公民館】&#10;有形固定資産減価償却率">
          <a:extLst>
            <a:ext uri="{FF2B5EF4-FFF2-40B4-BE49-F238E27FC236}">
              <a16:creationId xmlns:a16="http://schemas.microsoft.com/office/drawing/2014/main" id="{3FBAE357-02F0-4F18-9D18-BDE23F69FCC8}"/>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BBF36391-4229-4300-9D0C-A21E62FEAC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D9DE31F8-8E12-49BC-86F9-AA0F0242FB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B0F5FC36-E2FE-4CBC-9837-D19BD258B9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170FE73F-BA0F-48AD-82C8-F35A0E240E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935C2092-EB68-45EA-B685-1A513C1262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B4472DF8-F032-4F52-9513-CA2E70BCA5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D77734A0-F3B3-409A-B400-4A81EC0EA7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80E22833-3850-46D9-9985-FC59388E23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C10042E8-BC73-4C4F-BA7F-D159399051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EF343F2D-BE45-44C2-B907-9FE2151E32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ECD0E12-75D0-43D6-9705-934958DC74A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BFA9D980-951A-4213-AFBD-7C18F8DCD2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40232E2E-7B9E-4362-87B6-00A1DC89D3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E0378C2A-13BC-485F-98E8-9359052210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67A1EFF4-C659-47CC-882D-6B87627B74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0" name="テキスト ボックス 909">
          <a:extLst>
            <a:ext uri="{FF2B5EF4-FFF2-40B4-BE49-F238E27FC236}">
              <a16:creationId xmlns:a16="http://schemas.microsoft.com/office/drawing/2014/main" id="{6975452D-3BE9-49B1-A041-30837150AC8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F876F516-89BF-45DB-9CC3-3C625C704E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12" name="テキスト ボックス 911">
          <a:extLst>
            <a:ext uri="{FF2B5EF4-FFF2-40B4-BE49-F238E27FC236}">
              <a16:creationId xmlns:a16="http://schemas.microsoft.com/office/drawing/2014/main" id="{5AFF1ACA-85F9-4084-A7CF-720BD2234E2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CE9D33E7-8B15-47FC-B1A0-CE0094EDF3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4" name="テキスト ボックス 913">
          <a:extLst>
            <a:ext uri="{FF2B5EF4-FFF2-40B4-BE49-F238E27FC236}">
              <a16:creationId xmlns:a16="http://schemas.microsoft.com/office/drawing/2014/main" id="{29BD044B-2056-4DB7-B88C-754F4C1AE4C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A4B928F8-B5B4-4051-9380-84BB361296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6" name="テキスト ボックス 915">
          <a:extLst>
            <a:ext uri="{FF2B5EF4-FFF2-40B4-BE49-F238E27FC236}">
              <a16:creationId xmlns:a16="http://schemas.microsoft.com/office/drawing/2014/main" id="{1FBF9AD1-8437-4572-B73C-97E4366B1EE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3EA5AD96-6540-4BAD-953A-FA79324350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918" name="直線コネクタ 917">
          <a:extLst>
            <a:ext uri="{FF2B5EF4-FFF2-40B4-BE49-F238E27FC236}">
              <a16:creationId xmlns:a16="http://schemas.microsoft.com/office/drawing/2014/main" id="{7C39AAFD-98DA-4222-9B3D-536F7DC37F79}"/>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919" name="【公民館】&#10;一人当たり面積最小値テキスト">
          <a:extLst>
            <a:ext uri="{FF2B5EF4-FFF2-40B4-BE49-F238E27FC236}">
              <a16:creationId xmlns:a16="http://schemas.microsoft.com/office/drawing/2014/main" id="{0FE14115-D338-4467-8E1E-B45D80DBCC03}"/>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920" name="直線コネクタ 919">
          <a:extLst>
            <a:ext uri="{FF2B5EF4-FFF2-40B4-BE49-F238E27FC236}">
              <a16:creationId xmlns:a16="http://schemas.microsoft.com/office/drawing/2014/main" id="{D53AB938-9046-42F0-91B3-A2D63E3CBEA4}"/>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921" name="【公民館】&#10;一人当たり面積最大値テキスト">
          <a:extLst>
            <a:ext uri="{FF2B5EF4-FFF2-40B4-BE49-F238E27FC236}">
              <a16:creationId xmlns:a16="http://schemas.microsoft.com/office/drawing/2014/main" id="{7CD4FD5A-D9F2-4DF6-9C1D-13FD00AB08C5}"/>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922" name="直線コネクタ 921">
          <a:extLst>
            <a:ext uri="{FF2B5EF4-FFF2-40B4-BE49-F238E27FC236}">
              <a16:creationId xmlns:a16="http://schemas.microsoft.com/office/drawing/2014/main" id="{9FD33CC0-70B9-496C-A286-909BC204D34F}"/>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923" name="【公民館】&#10;一人当たり面積平均値テキスト">
          <a:extLst>
            <a:ext uri="{FF2B5EF4-FFF2-40B4-BE49-F238E27FC236}">
              <a16:creationId xmlns:a16="http://schemas.microsoft.com/office/drawing/2014/main" id="{691709EE-7B12-475D-A8DF-205368C01B66}"/>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924" name="フローチャート: 判断 923">
          <a:extLst>
            <a:ext uri="{FF2B5EF4-FFF2-40B4-BE49-F238E27FC236}">
              <a16:creationId xmlns:a16="http://schemas.microsoft.com/office/drawing/2014/main" id="{1244F5E7-329F-4C1F-BFCD-274D25A6C509}"/>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925" name="フローチャート: 判断 924">
          <a:extLst>
            <a:ext uri="{FF2B5EF4-FFF2-40B4-BE49-F238E27FC236}">
              <a16:creationId xmlns:a16="http://schemas.microsoft.com/office/drawing/2014/main" id="{FA4A83F6-56A7-4312-82DD-C3BD2B7C916F}"/>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926" name="フローチャート: 判断 925">
          <a:extLst>
            <a:ext uri="{FF2B5EF4-FFF2-40B4-BE49-F238E27FC236}">
              <a16:creationId xmlns:a16="http://schemas.microsoft.com/office/drawing/2014/main" id="{4A15FB46-6A4A-4B74-92DC-5F4552F2C5CA}"/>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927" name="フローチャート: 判断 926">
          <a:extLst>
            <a:ext uri="{FF2B5EF4-FFF2-40B4-BE49-F238E27FC236}">
              <a16:creationId xmlns:a16="http://schemas.microsoft.com/office/drawing/2014/main" id="{1ADF3E5F-0D8E-4838-8B3C-8B0EEEC83625}"/>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928" name="フローチャート: 判断 927">
          <a:extLst>
            <a:ext uri="{FF2B5EF4-FFF2-40B4-BE49-F238E27FC236}">
              <a16:creationId xmlns:a16="http://schemas.microsoft.com/office/drawing/2014/main" id="{627D6786-6A6C-46A7-812F-BD19CF51CEF6}"/>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36A6673-66E9-48E1-80B9-3FBEFAC0A1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FEB6955-70E6-413A-BE50-554677E07C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4EA8F03-43EE-44B2-9195-8F2EC8095C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D89B222-5121-42B2-B227-5D4E2D3107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40A9B0E-9EC3-4531-8E59-BFAAF95B64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78893</xdr:rowOff>
    </xdr:from>
    <xdr:to>
      <xdr:col>116</xdr:col>
      <xdr:colOff>114300</xdr:colOff>
      <xdr:row>109</xdr:row>
      <xdr:rowOff>9043</xdr:rowOff>
    </xdr:to>
    <xdr:sp macro="" textlink="">
      <xdr:nvSpPr>
        <xdr:cNvPr id="934" name="楕円 933">
          <a:extLst>
            <a:ext uri="{FF2B5EF4-FFF2-40B4-BE49-F238E27FC236}">
              <a16:creationId xmlns:a16="http://schemas.microsoft.com/office/drawing/2014/main" id="{CE6B76DD-72AA-4B53-AD5E-20C025063D28}"/>
            </a:ext>
          </a:extLst>
        </xdr:cNvPr>
        <xdr:cNvSpPr/>
      </xdr:nvSpPr>
      <xdr:spPr>
        <a:xfrm>
          <a:off x="22110700" y="18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935" name="【公民館】&#10;一人当たり面積該当値テキスト">
          <a:extLst>
            <a:ext uri="{FF2B5EF4-FFF2-40B4-BE49-F238E27FC236}">
              <a16:creationId xmlns:a16="http://schemas.microsoft.com/office/drawing/2014/main" id="{16E245CA-4F60-4436-8F75-384B956A2E5A}"/>
            </a:ext>
          </a:extLst>
        </xdr:cNvPr>
        <xdr:cNvSpPr txBox="1"/>
      </xdr:nvSpPr>
      <xdr:spPr>
        <a:xfrm>
          <a:off x="22199600" y="185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79273</xdr:rowOff>
    </xdr:from>
    <xdr:to>
      <xdr:col>112</xdr:col>
      <xdr:colOff>38100</xdr:colOff>
      <xdr:row>109</xdr:row>
      <xdr:rowOff>9423</xdr:rowOff>
    </xdr:to>
    <xdr:sp macro="" textlink="">
      <xdr:nvSpPr>
        <xdr:cNvPr id="936" name="楕円 935">
          <a:extLst>
            <a:ext uri="{FF2B5EF4-FFF2-40B4-BE49-F238E27FC236}">
              <a16:creationId xmlns:a16="http://schemas.microsoft.com/office/drawing/2014/main" id="{B446BFE5-33D7-4B1B-B2F2-44444CBE4065}"/>
            </a:ext>
          </a:extLst>
        </xdr:cNvPr>
        <xdr:cNvSpPr/>
      </xdr:nvSpPr>
      <xdr:spPr>
        <a:xfrm>
          <a:off x="21272500" y="185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129693</xdr:rowOff>
    </xdr:from>
    <xdr:to>
      <xdr:col>116</xdr:col>
      <xdr:colOff>63500</xdr:colOff>
      <xdr:row>108</xdr:row>
      <xdr:rowOff>130073</xdr:rowOff>
    </xdr:to>
    <xdr:cxnSp macro="">
      <xdr:nvCxnSpPr>
        <xdr:cNvPr id="937" name="直線コネクタ 936">
          <a:extLst>
            <a:ext uri="{FF2B5EF4-FFF2-40B4-BE49-F238E27FC236}">
              <a16:creationId xmlns:a16="http://schemas.microsoft.com/office/drawing/2014/main" id="{AC1B9BBF-E341-4C4D-9883-DDB21B824CC7}"/>
            </a:ext>
          </a:extLst>
        </xdr:cNvPr>
        <xdr:cNvCxnSpPr/>
      </xdr:nvCxnSpPr>
      <xdr:spPr>
        <a:xfrm flipV="1">
          <a:off x="21323300" y="1864629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79730</xdr:rowOff>
    </xdr:from>
    <xdr:to>
      <xdr:col>107</xdr:col>
      <xdr:colOff>101600</xdr:colOff>
      <xdr:row>109</xdr:row>
      <xdr:rowOff>9880</xdr:rowOff>
    </xdr:to>
    <xdr:sp macro="" textlink="">
      <xdr:nvSpPr>
        <xdr:cNvPr id="938" name="楕円 937">
          <a:extLst>
            <a:ext uri="{FF2B5EF4-FFF2-40B4-BE49-F238E27FC236}">
              <a16:creationId xmlns:a16="http://schemas.microsoft.com/office/drawing/2014/main" id="{0B3B705E-230F-401C-93B5-3F797898A91D}"/>
            </a:ext>
          </a:extLst>
        </xdr:cNvPr>
        <xdr:cNvSpPr/>
      </xdr:nvSpPr>
      <xdr:spPr>
        <a:xfrm>
          <a:off x="20383500" y="185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130073</xdr:rowOff>
    </xdr:from>
    <xdr:to>
      <xdr:col>111</xdr:col>
      <xdr:colOff>177800</xdr:colOff>
      <xdr:row>108</xdr:row>
      <xdr:rowOff>130530</xdr:rowOff>
    </xdr:to>
    <xdr:cxnSp macro="">
      <xdr:nvCxnSpPr>
        <xdr:cNvPr id="939" name="直線コネクタ 938">
          <a:extLst>
            <a:ext uri="{FF2B5EF4-FFF2-40B4-BE49-F238E27FC236}">
              <a16:creationId xmlns:a16="http://schemas.microsoft.com/office/drawing/2014/main" id="{673D53EF-65BA-4869-9345-7BA869F79C8B}"/>
            </a:ext>
          </a:extLst>
        </xdr:cNvPr>
        <xdr:cNvCxnSpPr/>
      </xdr:nvCxnSpPr>
      <xdr:spPr>
        <a:xfrm flipV="1">
          <a:off x="20434300" y="186466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80111</xdr:rowOff>
    </xdr:from>
    <xdr:to>
      <xdr:col>102</xdr:col>
      <xdr:colOff>165100</xdr:colOff>
      <xdr:row>109</xdr:row>
      <xdr:rowOff>10261</xdr:rowOff>
    </xdr:to>
    <xdr:sp macro="" textlink="">
      <xdr:nvSpPr>
        <xdr:cNvPr id="940" name="楕円 939">
          <a:extLst>
            <a:ext uri="{FF2B5EF4-FFF2-40B4-BE49-F238E27FC236}">
              <a16:creationId xmlns:a16="http://schemas.microsoft.com/office/drawing/2014/main" id="{CC7D747F-1334-4A0E-849C-80DDBE927871}"/>
            </a:ext>
          </a:extLst>
        </xdr:cNvPr>
        <xdr:cNvSpPr/>
      </xdr:nvSpPr>
      <xdr:spPr>
        <a:xfrm>
          <a:off x="19494500" y="18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130530</xdr:rowOff>
    </xdr:from>
    <xdr:to>
      <xdr:col>107</xdr:col>
      <xdr:colOff>50800</xdr:colOff>
      <xdr:row>108</xdr:row>
      <xdr:rowOff>130911</xdr:rowOff>
    </xdr:to>
    <xdr:cxnSp macro="">
      <xdr:nvCxnSpPr>
        <xdr:cNvPr id="941" name="直線コネクタ 940">
          <a:extLst>
            <a:ext uri="{FF2B5EF4-FFF2-40B4-BE49-F238E27FC236}">
              <a16:creationId xmlns:a16="http://schemas.microsoft.com/office/drawing/2014/main" id="{FFAF65FF-3422-44DA-A542-73615F59F948}"/>
            </a:ext>
          </a:extLst>
        </xdr:cNvPr>
        <xdr:cNvCxnSpPr/>
      </xdr:nvCxnSpPr>
      <xdr:spPr>
        <a:xfrm flipV="1">
          <a:off x="19545300" y="186471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80569</xdr:rowOff>
    </xdr:from>
    <xdr:to>
      <xdr:col>98</xdr:col>
      <xdr:colOff>38100</xdr:colOff>
      <xdr:row>109</xdr:row>
      <xdr:rowOff>10719</xdr:rowOff>
    </xdr:to>
    <xdr:sp macro="" textlink="">
      <xdr:nvSpPr>
        <xdr:cNvPr id="942" name="楕円 941">
          <a:extLst>
            <a:ext uri="{FF2B5EF4-FFF2-40B4-BE49-F238E27FC236}">
              <a16:creationId xmlns:a16="http://schemas.microsoft.com/office/drawing/2014/main" id="{B380022E-26A9-42A8-A83B-42CC8FC25B1E}"/>
            </a:ext>
          </a:extLst>
        </xdr:cNvPr>
        <xdr:cNvSpPr/>
      </xdr:nvSpPr>
      <xdr:spPr>
        <a:xfrm>
          <a:off x="186055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130911</xdr:rowOff>
    </xdr:from>
    <xdr:to>
      <xdr:col>102</xdr:col>
      <xdr:colOff>114300</xdr:colOff>
      <xdr:row>108</xdr:row>
      <xdr:rowOff>131369</xdr:rowOff>
    </xdr:to>
    <xdr:cxnSp macro="">
      <xdr:nvCxnSpPr>
        <xdr:cNvPr id="943" name="直線コネクタ 942">
          <a:extLst>
            <a:ext uri="{FF2B5EF4-FFF2-40B4-BE49-F238E27FC236}">
              <a16:creationId xmlns:a16="http://schemas.microsoft.com/office/drawing/2014/main" id="{A2799DCE-8705-4E43-8E38-39874694CBE8}"/>
            </a:ext>
          </a:extLst>
        </xdr:cNvPr>
        <xdr:cNvCxnSpPr/>
      </xdr:nvCxnSpPr>
      <xdr:spPr>
        <a:xfrm flipV="1">
          <a:off x="18656300" y="186475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944" name="n_1aveValue【公民館】&#10;一人当たり面積">
          <a:extLst>
            <a:ext uri="{FF2B5EF4-FFF2-40B4-BE49-F238E27FC236}">
              <a16:creationId xmlns:a16="http://schemas.microsoft.com/office/drawing/2014/main" id="{0DDB963A-0448-4509-A085-DC4E8730A192}"/>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945" name="n_2aveValue【公民館】&#10;一人当たり面積">
          <a:extLst>
            <a:ext uri="{FF2B5EF4-FFF2-40B4-BE49-F238E27FC236}">
              <a16:creationId xmlns:a16="http://schemas.microsoft.com/office/drawing/2014/main" id="{A070C51B-FBD6-4B18-9BD5-72E05E3A670E}"/>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946" name="n_3aveValue【公民館】&#10;一人当たり面積">
          <a:extLst>
            <a:ext uri="{FF2B5EF4-FFF2-40B4-BE49-F238E27FC236}">
              <a16:creationId xmlns:a16="http://schemas.microsoft.com/office/drawing/2014/main" id="{C3D22ABB-4F63-44C1-9D46-612521ACF0B9}"/>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947" name="n_4aveValue【公民館】&#10;一人当たり面積">
          <a:extLst>
            <a:ext uri="{FF2B5EF4-FFF2-40B4-BE49-F238E27FC236}">
              <a16:creationId xmlns:a16="http://schemas.microsoft.com/office/drawing/2014/main" id="{5888B72E-D3B5-4602-85FC-6AD645A819A7}"/>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550</xdr:rowOff>
    </xdr:from>
    <xdr:ext cx="469744" cy="259045"/>
    <xdr:sp macro="" textlink="">
      <xdr:nvSpPr>
        <xdr:cNvPr id="948" name="n_1mainValue【公民館】&#10;一人当たり面積">
          <a:extLst>
            <a:ext uri="{FF2B5EF4-FFF2-40B4-BE49-F238E27FC236}">
              <a16:creationId xmlns:a16="http://schemas.microsoft.com/office/drawing/2014/main" id="{9ACE11EF-4818-4C29-B450-65BD49D2C3B6}"/>
            </a:ext>
          </a:extLst>
        </xdr:cNvPr>
        <xdr:cNvSpPr txBox="1"/>
      </xdr:nvSpPr>
      <xdr:spPr>
        <a:xfrm>
          <a:off x="21075727" y="186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1007</xdr:rowOff>
    </xdr:from>
    <xdr:ext cx="469744" cy="259045"/>
    <xdr:sp macro="" textlink="">
      <xdr:nvSpPr>
        <xdr:cNvPr id="949" name="n_2mainValue【公民館】&#10;一人当たり面積">
          <a:extLst>
            <a:ext uri="{FF2B5EF4-FFF2-40B4-BE49-F238E27FC236}">
              <a16:creationId xmlns:a16="http://schemas.microsoft.com/office/drawing/2014/main" id="{8A20B185-AD09-494E-ACBD-C13EC9EB03D0}"/>
            </a:ext>
          </a:extLst>
        </xdr:cNvPr>
        <xdr:cNvSpPr txBox="1"/>
      </xdr:nvSpPr>
      <xdr:spPr>
        <a:xfrm>
          <a:off x="20199427" y="186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1388</xdr:rowOff>
    </xdr:from>
    <xdr:ext cx="469744" cy="259045"/>
    <xdr:sp macro="" textlink="">
      <xdr:nvSpPr>
        <xdr:cNvPr id="950" name="n_3mainValue【公民館】&#10;一人当たり面積">
          <a:extLst>
            <a:ext uri="{FF2B5EF4-FFF2-40B4-BE49-F238E27FC236}">
              <a16:creationId xmlns:a16="http://schemas.microsoft.com/office/drawing/2014/main" id="{D73B0588-3884-4E8D-8887-7EFEEB755173}"/>
            </a:ext>
          </a:extLst>
        </xdr:cNvPr>
        <xdr:cNvSpPr txBox="1"/>
      </xdr:nvSpPr>
      <xdr:spPr>
        <a:xfrm>
          <a:off x="19310427" y="186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1846</xdr:rowOff>
    </xdr:from>
    <xdr:ext cx="469744" cy="259045"/>
    <xdr:sp macro="" textlink="">
      <xdr:nvSpPr>
        <xdr:cNvPr id="951" name="n_4mainValue【公民館】&#10;一人当たり面積">
          <a:extLst>
            <a:ext uri="{FF2B5EF4-FFF2-40B4-BE49-F238E27FC236}">
              <a16:creationId xmlns:a16="http://schemas.microsoft.com/office/drawing/2014/main" id="{16125BF3-AE5E-4804-8DBE-929E48C73CB7}"/>
            </a:ext>
          </a:extLst>
        </xdr:cNvPr>
        <xdr:cNvSpPr txBox="1"/>
      </xdr:nvSpPr>
      <xdr:spPr>
        <a:xfrm>
          <a:off x="18421427" y="18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D5B0BFD9-BEBC-4FAB-80BF-8EF1AF2AD5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DEA932C6-B624-4A6D-B1C3-9480137F06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8617CA6-F3FB-4270-8DF6-4CDFC9B459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インフラ系資産（道路、橋りょう・トンネル、港湾・漁港）の有形固定資産減価償却率については類似団体内平均値よりは高く、全国平均と比較しても高い状況ある。維持更新・長寿命化を計画的に実施する必要があると考えられる。</a:t>
          </a:r>
          <a:endParaRPr lang="ja-JP" altLang="ja-JP" sz="1400">
            <a:effectLst/>
          </a:endParaRPr>
        </a:p>
        <a:p>
          <a:r>
            <a:rPr kumimoji="1" lang="ja-JP" altLang="ja-JP" sz="1100">
              <a:solidFill>
                <a:schemeClr val="dk1"/>
              </a:solidFill>
              <a:effectLst/>
              <a:latin typeface="+mn-lt"/>
              <a:ea typeface="+mn-ea"/>
              <a:cs typeface="+mn-cs"/>
            </a:rPr>
            <a:t>それに対して住民一人あたりの有形固定資産額は山口県平均、全国平均を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回っている。これは当町の人口規模・人口減少傾向に起因するものと考えられ、整備過多とは言いがたいが、今後の財政状況を鑑み、効率よく維持していかなければならない。</a:t>
          </a:r>
          <a:endParaRPr lang="ja-JP" altLang="ja-JP" sz="1400">
            <a:effectLst/>
          </a:endParaRPr>
        </a:p>
        <a:p>
          <a:r>
            <a:rPr kumimoji="1" lang="ja-JP" altLang="ja-JP" sz="1100">
              <a:solidFill>
                <a:schemeClr val="dk1"/>
              </a:solidFill>
              <a:effectLst/>
              <a:latin typeface="+mn-lt"/>
              <a:ea typeface="+mn-ea"/>
              <a:cs typeface="+mn-cs"/>
            </a:rPr>
            <a:t>次に公共建築物（認定こども園・幼稚園・保育所、学校施設、公営住宅、児童館、公民館）の有形固定資産減価償却率は認定こども園・幼稚園・保育所と公営住宅を除き、類似団体内平均値及び山口県平均、全国平均を下回っているため、比較的新しい施設といえる。</a:t>
          </a:r>
          <a:endParaRPr lang="ja-JP" altLang="ja-JP" sz="1400">
            <a:effectLst/>
          </a:endParaRPr>
        </a:p>
        <a:p>
          <a:r>
            <a:rPr kumimoji="1" lang="ja-JP" altLang="ja-JP" sz="1100">
              <a:solidFill>
                <a:schemeClr val="dk1"/>
              </a:solidFill>
              <a:effectLst/>
              <a:latin typeface="+mn-lt"/>
              <a:ea typeface="+mn-ea"/>
              <a:cs typeface="+mn-cs"/>
            </a:rPr>
            <a:t>公営住宅に関しては一部の老朽化に対して、調査を行い対策を講じているところである。住民一人あたりの面積は前述と同様、山口県平均、全国平均を上回っているが、類似団体内平均値よりは少ない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7C8334-645D-4BA9-8BE4-0E826ADCDC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7B4543-41AF-4EE0-9929-47DA3C793B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22A406-6301-4986-B314-DD43BA52DC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1F2E03-EE70-4FD2-9C85-70209144F8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6B0E99-E0E4-48B8-B18A-407A8F46C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C93A8C-9BE2-473E-9301-1D0C533FFB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2A1234-5525-4237-B5D2-860BF3B7FD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FB58A3-9C13-40EC-983F-712BE25F91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45A489-54E2-444D-8CBC-487C5B1C74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3B6235-FD9C-4949-A674-7F7B08903D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3,038
115.95
4,209,829
3,297,368
858,862
2,209,886
2,027,794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20074F-5FCA-4D7E-83F5-E8F0B038C9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BDC310-D93E-41E0-B871-2464681F6C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291788-850E-4C99-AA51-762444D7A7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39A496-24F4-472D-B780-4624397F8E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326EB6-4036-4915-8965-D020032FDC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3F0AEF-A516-41D6-B435-E92CCF25A2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8D022D-50F8-4AA6-A847-DA1C978A16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F16306-53E2-4601-ACCA-3B9025D667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B6DB31-A059-4C0A-9403-F54E6324C3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74281C-BF73-40D2-860A-955028FF67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4C5DF8-E4FC-4B43-B93C-097794CDE7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F20228-4797-413D-AB63-8C85E84576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EEAC25-A1D4-42F8-8A89-AF16EA976E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EE70E5-01A8-46F0-BABF-D47228C7B6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11DB59-24B4-4D71-B829-4110613A92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1CEAEE-7F8C-432E-BE7F-0F2C8F4973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D6CEF7-5485-48EB-A05D-9C22DADC03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004EF3-17EF-47C8-BDD6-7351E99C74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E15F49-3B37-46B4-914C-5E3982CAE6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2E8FF1-4206-4F15-B753-5F3A7BD9BD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62DEF2-F647-413B-8CA4-99F2D3CE65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4BB961-0705-4749-81D5-C916E82FE5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8B95B5-750C-442D-A63F-BE56822BB1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8EBE9F-DEFC-46EC-BE15-7E8D4D8845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578CD0-338E-4934-8DED-4C494CC426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87A67E-675D-4BA6-B3D4-284138871F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8BCBBC-D6FF-4D6D-9EF6-3CE3A305A6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732AE0-AE9E-495F-B4BB-6F5DB7D054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AC86B5-1F12-4063-9878-8AD62AB635A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4A2A799-1B7E-4184-8C7E-99106ACC3D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79BD50F-821A-4E6E-8880-6AF9C7F86E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A22B60-574E-4CEE-AE8B-A3AB7BDEB3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F678310-DCFE-48CB-80A5-E7D9113086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D0AB34-886C-4AE5-8D68-25ACCF45D6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A2A0C3-3ADC-44FC-B2A1-BFD32FF813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6860E25-E1A8-4DF0-A9DA-E9A396FC3C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A4A3EE2-A703-4363-B028-96C0F88D068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AB6204B-F196-47F7-A769-7CDF92C46A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A463F23-32FA-4038-86FA-DE25001FC0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9FA6D1-2863-4ECD-A662-9F45ED509F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FC537EF-CB69-4C05-8A6B-AB9DE9B940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ED1148F-6E70-4731-9A01-29B3A909DE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C99B32F-92CA-42CF-B9E3-32C9CCB91C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14E16F9-62B3-4A2C-B7D9-77266CE3B1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B994C95-6316-4AA8-B766-4BBFC9572E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3A54F47-E9F3-4304-A4E3-87891A9F10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51388D0-A614-4B6E-8F44-B6A7971B3E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7593229-1111-4FE5-9EC5-CB566BD4D8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05EA484-3825-4E8B-84B1-5171EAD70C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506CE56-0CA5-4025-BD7F-EC11087D88B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EA25DA7-6720-49C4-977D-57D7824F6D6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D17ADD1-7865-4732-BDA0-0C093A3E1B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07E8341-2C87-42E7-A784-4A92AC5484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E9D5B5F-A2A6-40F7-BDAC-AC89EE1ABE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EA6C9A2-5214-409E-9820-75F63F7180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6DA5101-D035-46FF-A7BE-53F6F98139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0847E71-C618-4B2F-A0DD-155119FA964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01F99EC-C708-464C-974C-2C388BDBCA0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174CA4C-06B3-4306-938D-F78CC94821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54D83B0-CF4B-45D3-A2F4-70B3A49C04B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CFC8F17-3043-4DB8-B2CE-51E0168BD2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0DDA492-A364-4E5D-A396-0990D07A5925}"/>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A67526A-6111-4FAE-BA5F-1CCC0571DBD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378CD06-8738-4038-9F75-9CF829E25A0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BE14427-CCEB-482A-81FE-2270F94770D3}"/>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EA033BD0-68BF-4947-9EEF-0200E79D5D4F}"/>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72F51E8-24C3-4AC6-8D33-16F4943CAD9A}"/>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4367C8DF-F2D4-43E2-A154-8065421D3E9F}"/>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A1862939-E9AF-47EB-917C-41E50A0EBCEF}"/>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1AB4AC64-EE6A-49CC-9CA2-86AFBAE30CD3}"/>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886DC07C-7CAA-48A0-A229-75C2BAD3A769}"/>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AF317140-23AA-499D-9DAB-C7C8CE6DF975}"/>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EE56A0D-948D-43A3-BE40-419635DB9D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C4CE21-8290-4505-BDE9-5C7ECD5FAC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D395041-1171-4D59-990D-4E2CD6F18D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2BE2B71-66FB-485A-99B1-3BF856B496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54008E3-B155-4560-96FC-A5452597F6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89" name="楕円 88">
          <a:extLst>
            <a:ext uri="{FF2B5EF4-FFF2-40B4-BE49-F238E27FC236}">
              <a16:creationId xmlns:a16="http://schemas.microsoft.com/office/drawing/2014/main" id="{EE04568B-85FF-4FC8-AA8A-605FE6603C29}"/>
            </a:ext>
          </a:extLst>
        </xdr:cNvPr>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65422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8C1A85A-A945-4BA9-9650-E163634DB90E}"/>
            </a:ext>
          </a:extLst>
        </xdr:cNvPr>
        <xdr:cNvSpPr txBox="1"/>
      </xdr:nvSpPr>
      <xdr:spPr>
        <a:xfrm>
          <a:off x="4673600"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91" name="楕円 90">
          <a:extLst>
            <a:ext uri="{FF2B5EF4-FFF2-40B4-BE49-F238E27FC236}">
              <a16:creationId xmlns:a16="http://schemas.microsoft.com/office/drawing/2014/main" id="{D3E8848C-F431-4D5B-9D15-13C16D02FA51}"/>
            </a:ext>
          </a:extLst>
        </xdr:cNvPr>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93345</xdr:rowOff>
    </xdr:to>
    <xdr:cxnSp macro="">
      <xdr:nvCxnSpPr>
        <xdr:cNvPr id="92" name="直線コネクタ 91">
          <a:extLst>
            <a:ext uri="{FF2B5EF4-FFF2-40B4-BE49-F238E27FC236}">
              <a16:creationId xmlns:a16="http://schemas.microsoft.com/office/drawing/2014/main" id="{AAE2C65D-D84B-4E29-B868-947D78C21207}"/>
            </a:ext>
          </a:extLst>
        </xdr:cNvPr>
        <xdr:cNvCxnSpPr/>
      </xdr:nvCxnSpPr>
      <xdr:spPr>
        <a:xfrm>
          <a:off x="3797300" y="103365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93" name="楕円 92">
          <a:extLst>
            <a:ext uri="{FF2B5EF4-FFF2-40B4-BE49-F238E27FC236}">
              <a16:creationId xmlns:a16="http://schemas.microsoft.com/office/drawing/2014/main" id="{FEC9C284-6305-4D5A-97C9-56EC65F01635}"/>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49530</xdr:rowOff>
    </xdr:to>
    <xdr:cxnSp macro="">
      <xdr:nvCxnSpPr>
        <xdr:cNvPr id="94" name="直線コネクタ 93">
          <a:extLst>
            <a:ext uri="{FF2B5EF4-FFF2-40B4-BE49-F238E27FC236}">
              <a16:creationId xmlns:a16="http://schemas.microsoft.com/office/drawing/2014/main" id="{D85E2EE3-19C2-4671-B52F-8BEA34A384F3}"/>
            </a:ext>
          </a:extLst>
        </xdr:cNvPr>
        <xdr:cNvCxnSpPr/>
      </xdr:nvCxnSpPr>
      <xdr:spPr>
        <a:xfrm>
          <a:off x="2908300" y="10290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95" name="楕円 94">
          <a:extLst>
            <a:ext uri="{FF2B5EF4-FFF2-40B4-BE49-F238E27FC236}">
              <a16:creationId xmlns:a16="http://schemas.microsoft.com/office/drawing/2014/main" id="{02404EAD-0561-4CAB-A56D-17B0829C40FA}"/>
            </a:ext>
          </a:extLst>
        </xdr:cNvPr>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3810</xdr:rowOff>
    </xdr:to>
    <xdr:cxnSp macro="">
      <xdr:nvCxnSpPr>
        <xdr:cNvPr id="96" name="直線コネクタ 95">
          <a:extLst>
            <a:ext uri="{FF2B5EF4-FFF2-40B4-BE49-F238E27FC236}">
              <a16:creationId xmlns:a16="http://schemas.microsoft.com/office/drawing/2014/main" id="{7BD7EA67-2FF7-45F0-85C8-E8A246B8B73D}"/>
            </a:ext>
          </a:extLst>
        </xdr:cNvPr>
        <xdr:cNvCxnSpPr/>
      </xdr:nvCxnSpPr>
      <xdr:spPr>
        <a:xfrm>
          <a:off x="2019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97" name="楕円 96">
          <a:extLst>
            <a:ext uri="{FF2B5EF4-FFF2-40B4-BE49-F238E27FC236}">
              <a16:creationId xmlns:a16="http://schemas.microsoft.com/office/drawing/2014/main" id="{F9319BDD-BEED-4EDB-9E27-0A0DD9158361}"/>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135255</xdr:rowOff>
    </xdr:to>
    <xdr:cxnSp macro="">
      <xdr:nvCxnSpPr>
        <xdr:cNvPr id="98" name="直線コネクタ 97">
          <a:extLst>
            <a:ext uri="{FF2B5EF4-FFF2-40B4-BE49-F238E27FC236}">
              <a16:creationId xmlns:a16="http://schemas.microsoft.com/office/drawing/2014/main" id="{7581144B-DE49-4E8E-B6A2-72F5ECE26631}"/>
            </a:ext>
          </a:extLst>
        </xdr:cNvPr>
        <xdr:cNvCxnSpPr/>
      </xdr:nvCxnSpPr>
      <xdr:spPr>
        <a:xfrm>
          <a:off x="1130300" y="10222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129750E7-64F8-41B0-B87D-A12429AD1A42}"/>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75903CBA-9E51-4575-B16E-2664578B6001}"/>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368D95D8-5D4F-41A6-A728-44CC70F6E73E}"/>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9D690C0B-6233-47C7-89AD-96AC72B56446}"/>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103" name="n_1mainValue【体育館・プール】&#10;有形固定資産減価償却率">
          <a:extLst>
            <a:ext uri="{FF2B5EF4-FFF2-40B4-BE49-F238E27FC236}">
              <a16:creationId xmlns:a16="http://schemas.microsoft.com/office/drawing/2014/main" id="{A1BBC86F-5A81-4692-82F1-B3842EA7D0AB}"/>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04" name="n_2mainValue【体育館・プール】&#10;有形固定資産減価償却率">
          <a:extLst>
            <a:ext uri="{FF2B5EF4-FFF2-40B4-BE49-F238E27FC236}">
              <a16:creationId xmlns:a16="http://schemas.microsoft.com/office/drawing/2014/main" id="{B7907219-FE63-4F34-AA21-7A0F5BC0EBD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105" name="n_3mainValue【体育館・プール】&#10;有形固定資産減価償却率">
          <a:extLst>
            <a:ext uri="{FF2B5EF4-FFF2-40B4-BE49-F238E27FC236}">
              <a16:creationId xmlns:a16="http://schemas.microsoft.com/office/drawing/2014/main" id="{FE5C3CF7-EE89-4709-AAB9-4AA0966C32B0}"/>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06" name="n_4mainValue【体育館・プール】&#10;有形固定資産減価償却率">
          <a:extLst>
            <a:ext uri="{FF2B5EF4-FFF2-40B4-BE49-F238E27FC236}">
              <a16:creationId xmlns:a16="http://schemas.microsoft.com/office/drawing/2014/main" id="{AAA9F92F-0245-46D7-9B3F-8CAE4AD5B705}"/>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E903FF7-C193-4F81-A2E3-882F987DB0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59D5AC0-AACA-457F-A31D-DE85EE552F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9D9C39A-C572-44C0-8EBD-35E6B563F1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FCBB91B-3A4B-41BF-8C56-5B816BF2CA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2B28EB8-7736-4FB3-B98E-4AF28B2850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57775AE-4EC1-4DC1-BC48-93A3BCC7F2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4CE5EEC-06E1-45A3-B5FA-463733A820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9126FEC-51F9-48F2-875C-3FC3268D03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A56B5AD-C3FE-4F15-AD44-60FA76FB77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F3FF2C4-FE25-4C89-BDB3-CF1895D517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DA6347DB-2B2E-4FFB-950D-564B0E2E10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F9A53A1-56C5-485C-8B4D-0D9B48125C1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7CF0CEE3-E16C-4772-BE57-DEBFACAB8D3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3D8AA37-EA08-4EC7-B4FD-1B040F70E07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C86BD8C-9123-4967-9EEE-BD720C7FC5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1F9E854D-20F3-478E-B2F9-BFC48595256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7ECAA53-3A60-4553-A9AC-B051355334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50BAA45A-E8EF-4F96-8784-A4703706850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EF0101E-37E7-46D3-AD3E-253E94B49D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2669142D-C9A2-4ABF-A06B-B625AB172BA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D7DDA34-3058-4D2C-8D7B-B07C3C51DE8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BBBDC64C-39DD-481C-AB01-1782E5EC773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987A1D49-93EF-4573-A2F7-904C33EE6E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C2E6B9D9-765B-4212-895A-07DCB166AB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1B068CD-B02D-4C43-8B01-4F0369380B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F1CFB90C-CB0C-4BBC-AAE4-A57C2B48DC74}"/>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945C6908-FCDD-45A0-803B-C8CF5705D9E4}"/>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41335A54-2CB3-4D2D-930D-F9FB92D2C6A5}"/>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C5989658-A013-4E9C-AD3E-D3137CDD530B}"/>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A27C16C0-096C-49C2-AEA9-7B3151CD17C8}"/>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8512A0BC-1D9C-404E-98FE-8D7B18A01663}"/>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1EBF0A8D-CEF9-4B23-AC9B-87173F03BC9A}"/>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E8A7EE08-5F83-4160-89E9-090706430057}"/>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D9E78287-9CAA-4F68-8C5F-E144BD8FE45D}"/>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51C2AFD9-D724-47E3-854A-FB3594E1618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7D4525E7-5F8E-41C0-B549-A74822C2026D}"/>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2D7CDE1-8F4E-4953-A565-0E57067C09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231BD5C-1C33-488E-8A3F-B8CD9CEB99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BA4B775-9CC2-4E75-8EDF-81B7807DFE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A69228F-3596-4027-829D-D29B18329F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69912F1-4E99-4AD3-8243-E06CF4AE4D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151347</xdr:rowOff>
    </xdr:from>
    <xdr:to>
      <xdr:col>55</xdr:col>
      <xdr:colOff>50800</xdr:colOff>
      <xdr:row>63</xdr:row>
      <xdr:rowOff>81497</xdr:rowOff>
    </xdr:to>
    <xdr:sp macro="" textlink="">
      <xdr:nvSpPr>
        <xdr:cNvPr id="148" name="楕円 147">
          <a:extLst>
            <a:ext uri="{FF2B5EF4-FFF2-40B4-BE49-F238E27FC236}">
              <a16:creationId xmlns:a16="http://schemas.microsoft.com/office/drawing/2014/main" id="{8A79A06E-CB04-43B8-ADEB-41CC407FBF2F}"/>
            </a:ext>
          </a:extLst>
        </xdr:cNvPr>
        <xdr:cNvSpPr/>
      </xdr:nvSpPr>
      <xdr:spPr>
        <a:xfrm>
          <a:off x="10426700" y="10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129774</xdr:rowOff>
    </xdr:from>
    <xdr:ext cx="469744" cy="259045"/>
    <xdr:sp macro="" textlink="">
      <xdr:nvSpPr>
        <xdr:cNvPr id="149" name="【体育館・プール】&#10;一人当たり面積該当値テキスト">
          <a:extLst>
            <a:ext uri="{FF2B5EF4-FFF2-40B4-BE49-F238E27FC236}">
              <a16:creationId xmlns:a16="http://schemas.microsoft.com/office/drawing/2014/main" id="{1E0566EE-9F73-40D6-8F6F-9B038C1E5957}"/>
            </a:ext>
          </a:extLst>
        </xdr:cNvPr>
        <xdr:cNvSpPr txBox="1"/>
      </xdr:nvSpPr>
      <xdr:spPr>
        <a:xfrm>
          <a:off x="10515600" y="107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155593</xdr:rowOff>
    </xdr:from>
    <xdr:to>
      <xdr:col>50</xdr:col>
      <xdr:colOff>165100</xdr:colOff>
      <xdr:row>63</xdr:row>
      <xdr:rowOff>85743</xdr:rowOff>
    </xdr:to>
    <xdr:sp macro="" textlink="">
      <xdr:nvSpPr>
        <xdr:cNvPr id="150" name="楕円 149">
          <a:extLst>
            <a:ext uri="{FF2B5EF4-FFF2-40B4-BE49-F238E27FC236}">
              <a16:creationId xmlns:a16="http://schemas.microsoft.com/office/drawing/2014/main" id="{67B338CC-5D4E-45A0-A021-C1349C54C8A5}"/>
            </a:ext>
          </a:extLst>
        </xdr:cNvPr>
        <xdr:cNvSpPr/>
      </xdr:nvSpPr>
      <xdr:spPr>
        <a:xfrm>
          <a:off x="9588500" y="10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30697</xdr:rowOff>
    </xdr:from>
    <xdr:to>
      <xdr:col>55</xdr:col>
      <xdr:colOff>0</xdr:colOff>
      <xdr:row>63</xdr:row>
      <xdr:rowOff>34943</xdr:rowOff>
    </xdr:to>
    <xdr:cxnSp macro="">
      <xdr:nvCxnSpPr>
        <xdr:cNvPr id="151" name="直線コネクタ 150">
          <a:extLst>
            <a:ext uri="{FF2B5EF4-FFF2-40B4-BE49-F238E27FC236}">
              <a16:creationId xmlns:a16="http://schemas.microsoft.com/office/drawing/2014/main" id="{499E5FA5-9885-47E6-A50F-219558295D0D}"/>
            </a:ext>
          </a:extLst>
        </xdr:cNvPr>
        <xdr:cNvCxnSpPr/>
      </xdr:nvCxnSpPr>
      <xdr:spPr>
        <a:xfrm flipV="1">
          <a:off x="9639300" y="10832047"/>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160818</xdr:rowOff>
    </xdr:from>
    <xdr:to>
      <xdr:col>46</xdr:col>
      <xdr:colOff>38100</xdr:colOff>
      <xdr:row>63</xdr:row>
      <xdr:rowOff>90968</xdr:rowOff>
    </xdr:to>
    <xdr:sp macro="" textlink="">
      <xdr:nvSpPr>
        <xdr:cNvPr id="152" name="楕円 151">
          <a:extLst>
            <a:ext uri="{FF2B5EF4-FFF2-40B4-BE49-F238E27FC236}">
              <a16:creationId xmlns:a16="http://schemas.microsoft.com/office/drawing/2014/main" id="{3912549C-D9BB-46A7-BFFD-E3E7B2362C26}"/>
            </a:ext>
          </a:extLst>
        </xdr:cNvPr>
        <xdr:cNvSpPr/>
      </xdr:nvSpPr>
      <xdr:spPr>
        <a:xfrm>
          <a:off x="8699500" y="10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34943</xdr:rowOff>
    </xdr:from>
    <xdr:to>
      <xdr:col>50</xdr:col>
      <xdr:colOff>114300</xdr:colOff>
      <xdr:row>63</xdr:row>
      <xdr:rowOff>40168</xdr:rowOff>
    </xdr:to>
    <xdr:cxnSp macro="">
      <xdr:nvCxnSpPr>
        <xdr:cNvPr id="153" name="直線コネクタ 152">
          <a:extLst>
            <a:ext uri="{FF2B5EF4-FFF2-40B4-BE49-F238E27FC236}">
              <a16:creationId xmlns:a16="http://schemas.microsoft.com/office/drawing/2014/main" id="{FB06D8BA-8A71-485E-A6A6-AF1EA4479117}"/>
            </a:ext>
          </a:extLst>
        </xdr:cNvPr>
        <xdr:cNvCxnSpPr/>
      </xdr:nvCxnSpPr>
      <xdr:spPr>
        <a:xfrm flipV="1">
          <a:off x="8750300" y="1083629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166043</xdr:rowOff>
    </xdr:from>
    <xdr:to>
      <xdr:col>41</xdr:col>
      <xdr:colOff>101600</xdr:colOff>
      <xdr:row>63</xdr:row>
      <xdr:rowOff>96193</xdr:rowOff>
    </xdr:to>
    <xdr:sp macro="" textlink="">
      <xdr:nvSpPr>
        <xdr:cNvPr id="154" name="楕円 153">
          <a:extLst>
            <a:ext uri="{FF2B5EF4-FFF2-40B4-BE49-F238E27FC236}">
              <a16:creationId xmlns:a16="http://schemas.microsoft.com/office/drawing/2014/main" id="{C7D12E67-1C6E-414D-BB2A-33F3838773B0}"/>
            </a:ext>
          </a:extLst>
        </xdr:cNvPr>
        <xdr:cNvSpPr/>
      </xdr:nvSpPr>
      <xdr:spPr>
        <a:xfrm>
          <a:off x="7810500" y="10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40168</xdr:rowOff>
    </xdr:from>
    <xdr:to>
      <xdr:col>45</xdr:col>
      <xdr:colOff>177800</xdr:colOff>
      <xdr:row>63</xdr:row>
      <xdr:rowOff>45393</xdr:rowOff>
    </xdr:to>
    <xdr:cxnSp macro="">
      <xdr:nvCxnSpPr>
        <xdr:cNvPr id="155" name="直線コネクタ 154">
          <a:extLst>
            <a:ext uri="{FF2B5EF4-FFF2-40B4-BE49-F238E27FC236}">
              <a16:creationId xmlns:a16="http://schemas.microsoft.com/office/drawing/2014/main" id="{B7A28DD9-FF8D-4A7A-9FA4-B91FF35CBB8F}"/>
            </a:ext>
          </a:extLst>
        </xdr:cNvPr>
        <xdr:cNvCxnSpPr/>
      </xdr:nvCxnSpPr>
      <xdr:spPr>
        <a:xfrm flipV="1">
          <a:off x="7861300" y="1084151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171269</xdr:rowOff>
    </xdr:from>
    <xdr:to>
      <xdr:col>36</xdr:col>
      <xdr:colOff>165100</xdr:colOff>
      <xdr:row>63</xdr:row>
      <xdr:rowOff>101419</xdr:rowOff>
    </xdr:to>
    <xdr:sp macro="" textlink="">
      <xdr:nvSpPr>
        <xdr:cNvPr id="156" name="楕円 155">
          <a:extLst>
            <a:ext uri="{FF2B5EF4-FFF2-40B4-BE49-F238E27FC236}">
              <a16:creationId xmlns:a16="http://schemas.microsoft.com/office/drawing/2014/main" id="{2FBC5584-80B8-4F13-8D23-2048A8760AD8}"/>
            </a:ext>
          </a:extLst>
        </xdr:cNvPr>
        <xdr:cNvSpPr/>
      </xdr:nvSpPr>
      <xdr:spPr>
        <a:xfrm>
          <a:off x="6921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45393</xdr:rowOff>
    </xdr:from>
    <xdr:to>
      <xdr:col>41</xdr:col>
      <xdr:colOff>50800</xdr:colOff>
      <xdr:row>63</xdr:row>
      <xdr:rowOff>50619</xdr:rowOff>
    </xdr:to>
    <xdr:cxnSp macro="">
      <xdr:nvCxnSpPr>
        <xdr:cNvPr id="157" name="直線コネクタ 156">
          <a:extLst>
            <a:ext uri="{FF2B5EF4-FFF2-40B4-BE49-F238E27FC236}">
              <a16:creationId xmlns:a16="http://schemas.microsoft.com/office/drawing/2014/main" id="{EF4E83C6-BF44-4583-8C28-8314A8841E4D}"/>
            </a:ext>
          </a:extLst>
        </xdr:cNvPr>
        <xdr:cNvCxnSpPr/>
      </xdr:nvCxnSpPr>
      <xdr:spPr>
        <a:xfrm flipV="1">
          <a:off x="6972300" y="1084674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60DEBBC3-FB55-4A42-8764-0710F104293D}"/>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26DBBE27-B66C-4D4E-860B-EA97000C930F}"/>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B854CA81-EEB5-4461-AD71-501F062F3332}"/>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4A445537-70EE-4957-83BF-52330B14C6A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76870</xdr:rowOff>
    </xdr:from>
    <xdr:ext cx="469744" cy="259045"/>
    <xdr:sp macro="" textlink="">
      <xdr:nvSpPr>
        <xdr:cNvPr id="162" name="n_1mainValue【体育館・プール】&#10;一人当たり面積">
          <a:extLst>
            <a:ext uri="{FF2B5EF4-FFF2-40B4-BE49-F238E27FC236}">
              <a16:creationId xmlns:a16="http://schemas.microsoft.com/office/drawing/2014/main" id="{E8A263C6-F270-4F39-838E-347395C620D1}"/>
            </a:ext>
          </a:extLst>
        </xdr:cNvPr>
        <xdr:cNvSpPr txBox="1"/>
      </xdr:nvSpPr>
      <xdr:spPr>
        <a:xfrm>
          <a:off x="939172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82095</xdr:rowOff>
    </xdr:from>
    <xdr:ext cx="469744" cy="259045"/>
    <xdr:sp macro="" textlink="">
      <xdr:nvSpPr>
        <xdr:cNvPr id="163" name="n_2mainValue【体育館・プール】&#10;一人当たり面積">
          <a:extLst>
            <a:ext uri="{FF2B5EF4-FFF2-40B4-BE49-F238E27FC236}">
              <a16:creationId xmlns:a16="http://schemas.microsoft.com/office/drawing/2014/main" id="{F55C34E5-6036-40F0-8744-6DE16D46548B}"/>
            </a:ext>
          </a:extLst>
        </xdr:cNvPr>
        <xdr:cNvSpPr txBox="1"/>
      </xdr:nvSpPr>
      <xdr:spPr>
        <a:xfrm>
          <a:off x="8515427" y="108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87320</xdr:rowOff>
    </xdr:from>
    <xdr:ext cx="469744" cy="259045"/>
    <xdr:sp macro="" textlink="">
      <xdr:nvSpPr>
        <xdr:cNvPr id="164" name="n_3mainValue【体育館・プール】&#10;一人当たり面積">
          <a:extLst>
            <a:ext uri="{FF2B5EF4-FFF2-40B4-BE49-F238E27FC236}">
              <a16:creationId xmlns:a16="http://schemas.microsoft.com/office/drawing/2014/main" id="{966CEFAD-B523-4FCB-BF37-AA0E9DB636D5}"/>
            </a:ext>
          </a:extLst>
        </xdr:cNvPr>
        <xdr:cNvSpPr txBox="1"/>
      </xdr:nvSpPr>
      <xdr:spPr>
        <a:xfrm>
          <a:off x="7626427" y="108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92546</xdr:rowOff>
    </xdr:from>
    <xdr:ext cx="469744" cy="259045"/>
    <xdr:sp macro="" textlink="">
      <xdr:nvSpPr>
        <xdr:cNvPr id="165" name="n_4mainValue【体育館・プール】&#10;一人当たり面積">
          <a:extLst>
            <a:ext uri="{FF2B5EF4-FFF2-40B4-BE49-F238E27FC236}">
              <a16:creationId xmlns:a16="http://schemas.microsoft.com/office/drawing/2014/main" id="{B45991C7-1CD6-4277-8A2D-612173949FAD}"/>
            </a:ext>
          </a:extLst>
        </xdr:cNvPr>
        <xdr:cNvSpPr txBox="1"/>
      </xdr:nvSpPr>
      <xdr:spPr>
        <a:xfrm>
          <a:off x="6737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D65B0638-A325-489A-8881-8A01ED747F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6E3A4192-E1B3-4B8F-BBA9-CD33334CD7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5801B31C-2508-4745-A5B8-0BC721AE43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01B7F28-F4EB-4026-9EBF-E3A53FAE1C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B2BA95C-CADF-411D-A6FE-031D9D3260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4A2DC3DA-4E95-4953-878C-4E5A2CB8A2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D93E8EF7-08EA-40D8-97BE-960F07A979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B4F80ED5-E8B3-46B8-960A-5E38426C8C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A05D10FC-2671-4D59-B7B5-770584C67B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8573BB84-7A2C-4122-80D8-09502FFF42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B1993FBF-E78D-44BD-BB26-9C9E831B8A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34CEB6D6-F6A2-409C-8078-758B2852216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9C23B431-17C3-4007-A519-B216D673A5D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C359E543-0749-47DA-B367-9FD7DD3ED2E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42E2AA69-F82E-4AEF-90A0-95A39322288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4F82E55-6A5E-410F-B286-32330D2CD02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EC114BC0-4414-49FA-AB89-FF9A919EF27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6B2DE133-157E-4732-A670-87647CB126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16C6973C-5F3E-4635-B576-D55B974EEB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8CA6E6AA-832C-4467-8C1C-FF84D0F9188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9FC9ABC5-47E1-4C92-A590-8A39F3718A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89947077-199E-4470-A54D-CB5A89F5A4C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4C287400-E4CE-4B0C-9876-E5B0372F6E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5C11C364-024A-4834-9199-0BAA8DC036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202B83E8-154A-411E-85FC-4EEE10B6B8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A55F5D4A-CFF6-4E69-AF6E-43F1FFB49004}"/>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46815BFB-30C3-4A62-94BC-EBD6E12DCCB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2B1EE80B-1525-4CD7-A73B-03FFF8C8CE7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13084074-D4AF-4F07-9A33-2E05FDF1F05E}"/>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32D2F85F-CB25-4670-B0E8-6EE4BB4C8741}"/>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9A5470E8-2343-4602-A613-DC8D76F945DB}"/>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3BDFC482-A95E-45F9-954B-64D6058C50BE}"/>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6406991F-430B-4972-8C5B-1F48EC4F39B1}"/>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98BCC6A0-779F-4BE0-94FE-2E47B7A23AF8}"/>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EFB84E19-D376-4ED7-8FA8-2BAD14DF3D1B}"/>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C3CF4BC0-A94A-4912-88F3-68D0FCEBC457}"/>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2464153-1FC4-43AA-AEA9-49F0BC7655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3ED29E8-3D71-428D-ADEA-EE0BDE384E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AE797F0-E76B-4880-B5F9-738A2B93A4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8D286AD-7067-4C3F-9CB9-DB46D9779F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59FDA030-C297-4F84-BF7E-78A6AEEAA3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xdr:rowOff>
    </xdr:from>
    <xdr:to>
      <xdr:col>24</xdr:col>
      <xdr:colOff>114300</xdr:colOff>
      <xdr:row>82</xdr:row>
      <xdr:rowOff>103595</xdr:rowOff>
    </xdr:to>
    <xdr:sp macro="" textlink="">
      <xdr:nvSpPr>
        <xdr:cNvPr id="207" name="楕円 206">
          <a:extLst>
            <a:ext uri="{FF2B5EF4-FFF2-40B4-BE49-F238E27FC236}">
              <a16:creationId xmlns:a16="http://schemas.microsoft.com/office/drawing/2014/main" id="{D311EAA3-500E-4C4F-B50B-E7D815282B2D}"/>
            </a:ext>
          </a:extLst>
        </xdr:cNvPr>
        <xdr:cNvSpPr/>
      </xdr:nvSpPr>
      <xdr:spPr>
        <a:xfrm>
          <a:off x="4584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24872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AC5A440-89F5-4C71-AE9B-170F0FC94829}"/>
            </a:ext>
          </a:extLst>
        </xdr:cNvPr>
        <xdr:cNvSpPr txBox="1"/>
      </xdr:nvSpPr>
      <xdr:spPr>
        <a:xfrm>
          <a:off x="46736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09" name="楕円 208">
          <a:extLst>
            <a:ext uri="{FF2B5EF4-FFF2-40B4-BE49-F238E27FC236}">
              <a16:creationId xmlns:a16="http://schemas.microsoft.com/office/drawing/2014/main" id="{4DED6F84-4067-4A82-8266-10AE1EE19F40}"/>
            </a:ext>
          </a:extLst>
        </xdr:cNvPr>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52795</xdr:rowOff>
    </xdr:to>
    <xdr:cxnSp macro="">
      <xdr:nvCxnSpPr>
        <xdr:cNvPr id="210" name="直線コネクタ 209">
          <a:extLst>
            <a:ext uri="{FF2B5EF4-FFF2-40B4-BE49-F238E27FC236}">
              <a16:creationId xmlns:a16="http://schemas.microsoft.com/office/drawing/2014/main" id="{91E88219-0F9E-469D-952A-D63E80A0B105}"/>
            </a:ext>
          </a:extLst>
        </xdr:cNvPr>
        <xdr:cNvCxnSpPr/>
      </xdr:nvCxnSpPr>
      <xdr:spPr>
        <a:xfrm>
          <a:off x="3797300" y="1406760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211" name="楕円 210">
          <a:extLst>
            <a:ext uri="{FF2B5EF4-FFF2-40B4-BE49-F238E27FC236}">
              <a16:creationId xmlns:a16="http://schemas.microsoft.com/office/drawing/2014/main" id="{2420C24B-12C8-4AC2-BEC3-C315D1A093D9}"/>
            </a:ext>
          </a:extLst>
        </xdr:cNvPr>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82</xdr:row>
      <xdr:rowOff>8708</xdr:rowOff>
    </xdr:to>
    <xdr:cxnSp macro="">
      <xdr:nvCxnSpPr>
        <xdr:cNvPr id="212" name="直線コネクタ 211">
          <a:extLst>
            <a:ext uri="{FF2B5EF4-FFF2-40B4-BE49-F238E27FC236}">
              <a16:creationId xmlns:a16="http://schemas.microsoft.com/office/drawing/2014/main" id="{0B00D737-E636-410F-AC50-3269239490D5}"/>
            </a:ext>
          </a:extLst>
        </xdr:cNvPr>
        <xdr:cNvCxnSpPr/>
      </xdr:nvCxnSpPr>
      <xdr:spPr>
        <a:xfrm>
          <a:off x="2908300" y="13923918"/>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109764</xdr:rowOff>
    </xdr:from>
    <xdr:to>
      <xdr:col>10</xdr:col>
      <xdr:colOff>165100</xdr:colOff>
      <xdr:row>81</xdr:row>
      <xdr:rowOff>39914</xdr:rowOff>
    </xdr:to>
    <xdr:sp macro="" textlink="">
      <xdr:nvSpPr>
        <xdr:cNvPr id="213" name="楕円 212">
          <a:extLst>
            <a:ext uri="{FF2B5EF4-FFF2-40B4-BE49-F238E27FC236}">
              <a16:creationId xmlns:a16="http://schemas.microsoft.com/office/drawing/2014/main" id="{7D9EF54B-DAD4-4B0C-A999-E31365377437}"/>
            </a:ext>
          </a:extLst>
        </xdr:cNvPr>
        <xdr:cNvSpPr/>
      </xdr:nvSpPr>
      <xdr:spPr>
        <a:xfrm>
          <a:off x="1968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160564</xdr:rowOff>
    </xdr:from>
    <xdr:to>
      <xdr:col>15</xdr:col>
      <xdr:colOff>50800</xdr:colOff>
      <xdr:row>81</xdr:row>
      <xdr:rowOff>36468</xdr:rowOff>
    </xdr:to>
    <xdr:cxnSp macro="">
      <xdr:nvCxnSpPr>
        <xdr:cNvPr id="214" name="直線コネクタ 213">
          <a:extLst>
            <a:ext uri="{FF2B5EF4-FFF2-40B4-BE49-F238E27FC236}">
              <a16:creationId xmlns:a16="http://schemas.microsoft.com/office/drawing/2014/main" id="{60213C42-1185-4A2E-9E68-EAAD7973CCF5}"/>
            </a:ext>
          </a:extLst>
        </xdr:cNvPr>
        <xdr:cNvCxnSpPr/>
      </xdr:nvCxnSpPr>
      <xdr:spPr>
        <a:xfrm>
          <a:off x="2019300" y="138765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62412</xdr:rowOff>
    </xdr:from>
    <xdr:to>
      <xdr:col>6</xdr:col>
      <xdr:colOff>38100</xdr:colOff>
      <xdr:row>80</xdr:row>
      <xdr:rowOff>164012</xdr:rowOff>
    </xdr:to>
    <xdr:sp macro="" textlink="">
      <xdr:nvSpPr>
        <xdr:cNvPr id="215" name="楕円 214">
          <a:extLst>
            <a:ext uri="{FF2B5EF4-FFF2-40B4-BE49-F238E27FC236}">
              <a16:creationId xmlns:a16="http://schemas.microsoft.com/office/drawing/2014/main" id="{B2D98FE8-3348-4E68-A033-33A9E50B7C43}"/>
            </a:ext>
          </a:extLst>
        </xdr:cNvPr>
        <xdr:cNvSpPr/>
      </xdr:nvSpPr>
      <xdr:spPr>
        <a:xfrm>
          <a:off x="1079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80</xdr:row>
      <xdr:rowOff>160564</xdr:rowOff>
    </xdr:to>
    <xdr:cxnSp macro="">
      <xdr:nvCxnSpPr>
        <xdr:cNvPr id="216" name="直線コネクタ 215">
          <a:extLst>
            <a:ext uri="{FF2B5EF4-FFF2-40B4-BE49-F238E27FC236}">
              <a16:creationId xmlns:a16="http://schemas.microsoft.com/office/drawing/2014/main" id="{043A467B-3BA9-48E9-B8CB-34807CD4A782}"/>
            </a:ext>
          </a:extLst>
        </xdr:cNvPr>
        <xdr:cNvCxnSpPr/>
      </xdr:nvCxnSpPr>
      <xdr:spPr>
        <a:xfrm>
          <a:off x="1130300" y="138292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3AA4A274-76EC-47FA-A88F-9DAD89DFEBC1}"/>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891A5364-33BD-4211-B9FA-15D5165EB69E}"/>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F5838589-210F-4DB6-B064-1474F29B083A}"/>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CA8B2B6C-7FD1-466E-AAD8-04EF871F11E4}"/>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76035</xdr:rowOff>
    </xdr:from>
    <xdr:ext cx="405111" cy="259045"/>
    <xdr:sp macro="" textlink="">
      <xdr:nvSpPr>
        <xdr:cNvPr id="221" name="n_1mainValue【福祉施設】&#10;有形固定資産減価償却率">
          <a:extLst>
            <a:ext uri="{FF2B5EF4-FFF2-40B4-BE49-F238E27FC236}">
              <a16:creationId xmlns:a16="http://schemas.microsoft.com/office/drawing/2014/main" id="{B8A7A5DF-4CDF-408D-88FE-B360DBE7E0B3}"/>
            </a:ext>
          </a:extLst>
        </xdr:cNvPr>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222" name="n_2mainValue【福祉施設】&#10;有形固定資産減価償却率">
          <a:extLst>
            <a:ext uri="{FF2B5EF4-FFF2-40B4-BE49-F238E27FC236}">
              <a16:creationId xmlns:a16="http://schemas.microsoft.com/office/drawing/2014/main" id="{9FF0E997-3ECC-477A-87C3-4D197EA373D8}"/>
            </a:ext>
          </a:extLst>
        </xdr:cNvPr>
        <xdr:cNvSpPr txBox="1"/>
      </xdr:nvSpPr>
      <xdr:spPr>
        <a:xfrm>
          <a:off x="2705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56441</xdr:rowOff>
    </xdr:from>
    <xdr:ext cx="405111" cy="259045"/>
    <xdr:sp macro="" textlink="">
      <xdr:nvSpPr>
        <xdr:cNvPr id="223" name="n_3mainValue【福祉施設】&#10;有形固定資産減価償却率">
          <a:extLst>
            <a:ext uri="{FF2B5EF4-FFF2-40B4-BE49-F238E27FC236}">
              <a16:creationId xmlns:a16="http://schemas.microsoft.com/office/drawing/2014/main" id="{F516931C-3E24-45D3-8591-6AC240AAFD6D}"/>
            </a:ext>
          </a:extLst>
        </xdr:cNvPr>
        <xdr:cNvSpPr txBox="1"/>
      </xdr:nvSpPr>
      <xdr:spPr>
        <a:xfrm>
          <a:off x="1816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9089</xdr:rowOff>
    </xdr:from>
    <xdr:ext cx="405111" cy="259045"/>
    <xdr:sp macro="" textlink="">
      <xdr:nvSpPr>
        <xdr:cNvPr id="224" name="n_4mainValue【福祉施設】&#10;有形固定資産減価償却率">
          <a:extLst>
            <a:ext uri="{FF2B5EF4-FFF2-40B4-BE49-F238E27FC236}">
              <a16:creationId xmlns:a16="http://schemas.microsoft.com/office/drawing/2014/main" id="{E0E3BFBD-7B18-49A5-8379-1B7F2D9EC185}"/>
            </a:ext>
          </a:extLst>
        </xdr:cNvPr>
        <xdr:cNvSpPr txBox="1"/>
      </xdr:nvSpPr>
      <xdr:spPr>
        <a:xfrm>
          <a:off x="927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9F248CD-8E96-4DF6-B839-E0074903E9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3E8450F2-8434-42E5-94A3-47B2FEB654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64C75EF-5E2B-4892-8E90-9095D665B5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686CBD4E-0445-4AE7-8660-4775A3C3CF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0F0CD82-BDD8-458D-A39D-6EF2E0FBFB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F186DD6F-C837-49BC-BF5F-82AE1E0EB7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59B0D56B-801E-411F-8BB6-7942668C26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C2B546C2-3C0E-4BB2-997A-5C6AF98691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D0368E56-2044-4B03-A8EB-E6CAAA710F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3752EC7A-54E6-4405-819B-BE50C05443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FA44D9B1-02C1-4363-8FA6-867FD331460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57852B8-4594-4911-AF67-C0738AF0AD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1653391A-4FE5-4670-8762-F1893F6C45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2E46352-C350-4EAB-A520-EF24F114729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8713F46C-2547-4E2D-A6C1-90CFC571DC8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08FDBA4-F937-439B-B773-79406BBD24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D54F1640-1A82-4679-B0A9-84DC551006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92DCC57A-8840-4DB4-9B24-85E66FF90A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836387DB-3B36-40EF-A95F-E191A950287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ECC85F00-2E29-464A-9E19-B2A6A506905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6879B37A-16EB-4A54-A83D-714EC4A8D2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40BDB4A0-B9DF-44EE-842F-20D0579AC7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5D351175-F420-4563-9BF3-4134C07B39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29935EAC-07D4-4DAC-9E25-79C9ABC33E38}"/>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51ED3D4C-706B-4818-B001-85137C5DF654}"/>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691FEF61-C81C-4C83-AF3A-335D8785A3BD}"/>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39892317-39B0-4420-A1C9-FB07B0D5343C}"/>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1D0EBFF-F423-4505-A8F1-D1FB7546548F}"/>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E9805C57-6C30-4AD9-8D62-56DF52F0DFAC}"/>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9EB1A265-0D0E-471D-BDCC-2EFA5DB9B23E}"/>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24C06540-EDA6-4439-83BC-B0A8C4D58158}"/>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30A909DE-E4E7-4A0E-A6CA-46C8B816EDAF}"/>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9AC39D7D-64D6-410E-92C8-2F86A011A665}"/>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47D687CA-79BE-40D1-85E9-6FAC941AC773}"/>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A018B74-E0EE-4033-B661-4665E3C98D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9F69D29-1458-4CC6-8416-E57E681BCB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B1E84E1-B29D-46C6-9D61-F2078B30A1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190FDF0-ACDD-4C09-B697-421D237B96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50B9EA2-31D6-480C-AA2F-967D892C75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45213</xdr:rowOff>
    </xdr:from>
    <xdr:to>
      <xdr:col>55</xdr:col>
      <xdr:colOff>50800</xdr:colOff>
      <xdr:row>81</xdr:row>
      <xdr:rowOff>146813</xdr:rowOff>
    </xdr:to>
    <xdr:sp macro="" textlink="">
      <xdr:nvSpPr>
        <xdr:cNvPr id="264" name="楕円 263">
          <a:extLst>
            <a:ext uri="{FF2B5EF4-FFF2-40B4-BE49-F238E27FC236}">
              <a16:creationId xmlns:a16="http://schemas.microsoft.com/office/drawing/2014/main" id="{B731D56A-6ACC-4D66-A3A6-E5E7E21A1BC2}"/>
            </a:ext>
          </a:extLst>
        </xdr:cNvPr>
        <xdr:cNvSpPr/>
      </xdr:nvSpPr>
      <xdr:spPr>
        <a:xfrm>
          <a:off x="10426700" y="139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68090</xdr:rowOff>
    </xdr:from>
    <xdr:ext cx="469744" cy="259045"/>
    <xdr:sp macro="" textlink="">
      <xdr:nvSpPr>
        <xdr:cNvPr id="265" name="【福祉施設】&#10;一人当たり面積該当値テキスト">
          <a:extLst>
            <a:ext uri="{FF2B5EF4-FFF2-40B4-BE49-F238E27FC236}">
              <a16:creationId xmlns:a16="http://schemas.microsoft.com/office/drawing/2014/main" id="{DD486BF0-1658-4334-95DC-2C32A3F7C0F6}"/>
            </a:ext>
          </a:extLst>
        </xdr:cNvPr>
        <xdr:cNvSpPr txBox="1"/>
      </xdr:nvSpPr>
      <xdr:spPr>
        <a:xfrm>
          <a:off x="10515600" y="1378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58165</xdr:rowOff>
    </xdr:from>
    <xdr:to>
      <xdr:col>50</xdr:col>
      <xdr:colOff>165100</xdr:colOff>
      <xdr:row>81</xdr:row>
      <xdr:rowOff>159765</xdr:rowOff>
    </xdr:to>
    <xdr:sp macro="" textlink="">
      <xdr:nvSpPr>
        <xdr:cNvPr id="266" name="楕円 265">
          <a:extLst>
            <a:ext uri="{FF2B5EF4-FFF2-40B4-BE49-F238E27FC236}">
              <a16:creationId xmlns:a16="http://schemas.microsoft.com/office/drawing/2014/main" id="{E95A0D7C-88C1-4F87-939A-DD69558CA01E}"/>
            </a:ext>
          </a:extLst>
        </xdr:cNvPr>
        <xdr:cNvSpPr/>
      </xdr:nvSpPr>
      <xdr:spPr>
        <a:xfrm>
          <a:off x="9588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96013</xdr:rowOff>
    </xdr:from>
    <xdr:to>
      <xdr:col>55</xdr:col>
      <xdr:colOff>0</xdr:colOff>
      <xdr:row>81</xdr:row>
      <xdr:rowOff>108965</xdr:rowOff>
    </xdr:to>
    <xdr:cxnSp macro="">
      <xdr:nvCxnSpPr>
        <xdr:cNvPr id="267" name="直線コネクタ 266">
          <a:extLst>
            <a:ext uri="{FF2B5EF4-FFF2-40B4-BE49-F238E27FC236}">
              <a16:creationId xmlns:a16="http://schemas.microsoft.com/office/drawing/2014/main" id="{59EDC71F-FED6-48B7-9FD5-6AB8359292E0}"/>
            </a:ext>
          </a:extLst>
        </xdr:cNvPr>
        <xdr:cNvCxnSpPr/>
      </xdr:nvCxnSpPr>
      <xdr:spPr>
        <a:xfrm flipV="1">
          <a:off x="9639300" y="13983463"/>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81407</xdr:rowOff>
    </xdr:from>
    <xdr:to>
      <xdr:col>46</xdr:col>
      <xdr:colOff>38100</xdr:colOff>
      <xdr:row>83</xdr:row>
      <xdr:rowOff>11557</xdr:rowOff>
    </xdr:to>
    <xdr:sp macro="" textlink="">
      <xdr:nvSpPr>
        <xdr:cNvPr id="268" name="楕円 267">
          <a:extLst>
            <a:ext uri="{FF2B5EF4-FFF2-40B4-BE49-F238E27FC236}">
              <a16:creationId xmlns:a16="http://schemas.microsoft.com/office/drawing/2014/main" id="{EEE90AB9-CF76-410A-9A94-53EE08DE2FE4}"/>
            </a:ext>
          </a:extLst>
        </xdr:cNvPr>
        <xdr:cNvSpPr/>
      </xdr:nvSpPr>
      <xdr:spPr>
        <a:xfrm>
          <a:off x="8699500" y="141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108965</xdr:rowOff>
    </xdr:from>
    <xdr:to>
      <xdr:col>50</xdr:col>
      <xdr:colOff>114300</xdr:colOff>
      <xdr:row>82</xdr:row>
      <xdr:rowOff>132207</xdr:rowOff>
    </xdr:to>
    <xdr:cxnSp macro="">
      <xdr:nvCxnSpPr>
        <xdr:cNvPr id="269" name="直線コネクタ 268">
          <a:extLst>
            <a:ext uri="{FF2B5EF4-FFF2-40B4-BE49-F238E27FC236}">
              <a16:creationId xmlns:a16="http://schemas.microsoft.com/office/drawing/2014/main" id="{4849A0D3-6088-41CE-9648-E0DDE7F6F3E9}"/>
            </a:ext>
          </a:extLst>
        </xdr:cNvPr>
        <xdr:cNvCxnSpPr/>
      </xdr:nvCxnSpPr>
      <xdr:spPr>
        <a:xfrm flipV="1">
          <a:off x="8750300" y="13996415"/>
          <a:ext cx="8890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93980</xdr:rowOff>
    </xdr:from>
    <xdr:to>
      <xdr:col>41</xdr:col>
      <xdr:colOff>101600</xdr:colOff>
      <xdr:row>83</xdr:row>
      <xdr:rowOff>24130</xdr:rowOff>
    </xdr:to>
    <xdr:sp macro="" textlink="">
      <xdr:nvSpPr>
        <xdr:cNvPr id="270" name="楕円 269">
          <a:extLst>
            <a:ext uri="{FF2B5EF4-FFF2-40B4-BE49-F238E27FC236}">
              <a16:creationId xmlns:a16="http://schemas.microsoft.com/office/drawing/2014/main" id="{6B323293-6251-42A7-AB4C-BB00A9F1D142}"/>
            </a:ext>
          </a:extLst>
        </xdr:cNvPr>
        <xdr:cNvSpPr/>
      </xdr:nvSpPr>
      <xdr:spPr>
        <a:xfrm>
          <a:off x="781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132207</xdr:rowOff>
    </xdr:from>
    <xdr:to>
      <xdr:col>45</xdr:col>
      <xdr:colOff>177800</xdr:colOff>
      <xdr:row>82</xdr:row>
      <xdr:rowOff>144780</xdr:rowOff>
    </xdr:to>
    <xdr:cxnSp macro="">
      <xdr:nvCxnSpPr>
        <xdr:cNvPr id="271" name="直線コネクタ 270">
          <a:extLst>
            <a:ext uri="{FF2B5EF4-FFF2-40B4-BE49-F238E27FC236}">
              <a16:creationId xmlns:a16="http://schemas.microsoft.com/office/drawing/2014/main" id="{48482D63-E150-4D5E-B7A0-CD8B1D60919D}"/>
            </a:ext>
          </a:extLst>
        </xdr:cNvPr>
        <xdr:cNvCxnSpPr/>
      </xdr:nvCxnSpPr>
      <xdr:spPr>
        <a:xfrm flipV="1">
          <a:off x="7861300" y="141911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272" name="楕円 271">
          <a:extLst>
            <a:ext uri="{FF2B5EF4-FFF2-40B4-BE49-F238E27FC236}">
              <a16:creationId xmlns:a16="http://schemas.microsoft.com/office/drawing/2014/main" id="{90A7013E-B1AF-40AE-A68A-6763FD5B1FEF}"/>
            </a:ext>
          </a:extLst>
        </xdr:cNvPr>
        <xdr:cNvSpPr/>
      </xdr:nvSpPr>
      <xdr:spPr>
        <a:xfrm>
          <a:off x="692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144780</xdr:rowOff>
    </xdr:from>
    <xdr:to>
      <xdr:col>41</xdr:col>
      <xdr:colOff>50800</xdr:colOff>
      <xdr:row>82</xdr:row>
      <xdr:rowOff>158114</xdr:rowOff>
    </xdr:to>
    <xdr:cxnSp macro="">
      <xdr:nvCxnSpPr>
        <xdr:cNvPr id="273" name="直線コネクタ 272">
          <a:extLst>
            <a:ext uri="{FF2B5EF4-FFF2-40B4-BE49-F238E27FC236}">
              <a16:creationId xmlns:a16="http://schemas.microsoft.com/office/drawing/2014/main" id="{D374DCC4-A9B2-4AEF-A9FB-5A1A19E4F5DA}"/>
            </a:ext>
          </a:extLst>
        </xdr:cNvPr>
        <xdr:cNvCxnSpPr/>
      </xdr:nvCxnSpPr>
      <xdr:spPr>
        <a:xfrm flipV="1">
          <a:off x="6972300" y="142036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CB2FDC76-B871-4270-BB21-2DE8AFBDAA39}"/>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012EE907-6526-4570-9D39-69106A1470E0}"/>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81F6DA77-69D5-4CF4-A923-5A4D927884B2}"/>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3DEF8828-C1C8-4AAC-A0B8-C722597C2F3F}"/>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4842</xdr:rowOff>
    </xdr:from>
    <xdr:ext cx="469744" cy="259045"/>
    <xdr:sp macro="" textlink="">
      <xdr:nvSpPr>
        <xdr:cNvPr id="278" name="n_1mainValue【福祉施設】&#10;一人当たり面積">
          <a:extLst>
            <a:ext uri="{FF2B5EF4-FFF2-40B4-BE49-F238E27FC236}">
              <a16:creationId xmlns:a16="http://schemas.microsoft.com/office/drawing/2014/main" id="{1DE496A3-BCA8-4564-A9FD-0C3DF0A65294}"/>
            </a:ext>
          </a:extLst>
        </xdr:cNvPr>
        <xdr:cNvSpPr txBox="1"/>
      </xdr:nvSpPr>
      <xdr:spPr>
        <a:xfrm>
          <a:off x="93917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28084</xdr:rowOff>
    </xdr:from>
    <xdr:ext cx="469744" cy="259045"/>
    <xdr:sp macro="" textlink="">
      <xdr:nvSpPr>
        <xdr:cNvPr id="279" name="n_2mainValue【福祉施設】&#10;一人当たり面積">
          <a:extLst>
            <a:ext uri="{FF2B5EF4-FFF2-40B4-BE49-F238E27FC236}">
              <a16:creationId xmlns:a16="http://schemas.microsoft.com/office/drawing/2014/main" id="{240E747A-0844-4096-8E19-FE484872936E}"/>
            </a:ext>
          </a:extLst>
        </xdr:cNvPr>
        <xdr:cNvSpPr txBox="1"/>
      </xdr:nvSpPr>
      <xdr:spPr>
        <a:xfrm>
          <a:off x="8515427" y="139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280" name="n_3mainValue【福祉施設】&#10;一人当たり面積">
          <a:extLst>
            <a:ext uri="{FF2B5EF4-FFF2-40B4-BE49-F238E27FC236}">
              <a16:creationId xmlns:a16="http://schemas.microsoft.com/office/drawing/2014/main" id="{D73916B7-D794-413D-89D9-8D230D9FA785}"/>
            </a:ext>
          </a:extLst>
        </xdr:cNvPr>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281" name="n_4mainValue【福祉施設】&#10;一人当たり面積">
          <a:extLst>
            <a:ext uri="{FF2B5EF4-FFF2-40B4-BE49-F238E27FC236}">
              <a16:creationId xmlns:a16="http://schemas.microsoft.com/office/drawing/2014/main" id="{6C94DD42-32DE-4EE7-99C9-CEF7785B8735}"/>
            </a:ext>
          </a:extLst>
        </xdr:cNvPr>
        <xdr:cNvSpPr txBox="1"/>
      </xdr:nvSpPr>
      <xdr:spPr>
        <a:xfrm>
          <a:off x="6737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5A6F779D-29C7-4707-B1B8-5CE10C39C7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2012B06-1713-4445-A2E9-3387E37963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23F27335-E64E-408C-B4B4-AF31B79A69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8A607BCA-AA60-4999-9D6D-E714BB054B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D59AE84F-F459-4BB3-B33B-A2AA714429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BC544A9E-37F8-46DC-919A-168F394B95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FA824693-89E7-47CB-8D69-76D3151FC4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DB20E24-7E2E-413E-8605-226AFD486C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F784B3E2-C2D5-4259-82E0-FF51D20435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E252CFAC-4F0C-49EB-A8F5-A0F476478FB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B78D863B-2EB3-4599-9DC8-6BC2F2970F3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DBC9453D-FC32-4440-90DE-6EEF0B6E7AC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39DEB0D2-F9A9-4516-9FD9-F1245CFED50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533B06F9-AF1D-4909-AD89-5C7B1889BF2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3D58F21E-EBFD-4542-B001-2335EBFA64F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772B7EA0-2DA1-4513-8E86-44E80898614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95726EB7-B0CB-42F7-9C23-EE67A9ACD04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75F440C9-7813-488A-9FD4-88919C87D83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D9CF5D23-3E83-4133-A112-94A340662F9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56A496C-3321-494D-B38C-7551F70576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596A659C-D270-426F-8648-4743E6B6C81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9C490ADA-E791-4825-92FD-034A6CBC133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73F086D6-8B13-47E4-92B5-430478D5954E}"/>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DCEAB662-EECC-48B9-A98E-D899018C116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E1E13B1B-3864-4A36-978B-EC3EB1773AE2}"/>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D3588817-CEB7-4E33-BA43-193ECF7B6FD5}"/>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8A8FF502-537B-4B8F-B638-0CEC849E8828}"/>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F29177E9-8DAF-4A31-9579-1C79429534AC}"/>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F54DA7F9-7F81-4318-8C95-5E16DEA4B7E4}"/>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8F86D2C4-11BB-45C9-B9D1-1C262039D341}"/>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B9D7CFBC-CAAA-4943-8EB4-AFCE3398F881}"/>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211A792E-5EC3-4AD8-917B-00B2905DFEE6}"/>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46FE0087-4EA0-4DEC-BB04-26940823EB0B}"/>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7CDA116-D830-4DDB-898D-EEB2353536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3AB9B77-DE7A-4F78-BE32-034848B93A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9763E88-985A-449B-813F-00EA5D0EED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0E6A15A-3454-4F43-97FC-ED69AFBF492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FDBFCCE-8D20-482F-8457-BD2C1498FC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68835</xdr:rowOff>
    </xdr:from>
    <xdr:to>
      <xdr:col>24</xdr:col>
      <xdr:colOff>114300</xdr:colOff>
      <xdr:row>102</xdr:row>
      <xdr:rowOff>170435</xdr:rowOff>
    </xdr:to>
    <xdr:sp macro="" textlink="">
      <xdr:nvSpPr>
        <xdr:cNvPr id="320" name="楕円 319">
          <a:extLst>
            <a:ext uri="{FF2B5EF4-FFF2-40B4-BE49-F238E27FC236}">
              <a16:creationId xmlns:a16="http://schemas.microsoft.com/office/drawing/2014/main" id="{4C8ED82C-D438-413D-A57C-DDC80B592583}"/>
            </a:ext>
          </a:extLst>
        </xdr:cNvPr>
        <xdr:cNvSpPr/>
      </xdr:nvSpPr>
      <xdr:spPr>
        <a:xfrm>
          <a:off x="4584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91712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E4279C7-761D-42F2-A649-642924EC7702}"/>
            </a:ext>
          </a:extLst>
        </xdr:cNvPr>
        <xdr:cNvSpPr txBox="1"/>
      </xdr:nvSpPr>
      <xdr:spPr>
        <a:xfrm>
          <a:off x="4673600" y="1740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xdr:rowOff>
    </xdr:from>
    <xdr:to>
      <xdr:col>20</xdr:col>
      <xdr:colOff>38100</xdr:colOff>
      <xdr:row>102</xdr:row>
      <xdr:rowOff>110998</xdr:rowOff>
    </xdr:to>
    <xdr:sp macro="" textlink="">
      <xdr:nvSpPr>
        <xdr:cNvPr id="322" name="楕円 321">
          <a:extLst>
            <a:ext uri="{FF2B5EF4-FFF2-40B4-BE49-F238E27FC236}">
              <a16:creationId xmlns:a16="http://schemas.microsoft.com/office/drawing/2014/main" id="{20A6DE09-B5EC-4CEE-AD5F-8191B116ED8B}"/>
            </a:ext>
          </a:extLst>
        </xdr:cNvPr>
        <xdr:cNvSpPr/>
      </xdr:nvSpPr>
      <xdr:spPr>
        <a:xfrm>
          <a:off x="37465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60198</xdr:rowOff>
    </xdr:from>
    <xdr:to>
      <xdr:col>24</xdr:col>
      <xdr:colOff>63500</xdr:colOff>
      <xdr:row>102</xdr:row>
      <xdr:rowOff>119635</xdr:rowOff>
    </xdr:to>
    <xdr:cxnSp macro="">
      <xdr:nvCxnSpPr>
        <xdr:cNvPr id="323" name="直線コネクタ 322">
          <a:extLst>
            <a:ext uri="{FF2B5EF4-FFF2-40B4-BE49-F238E27FC236}">
              <a16:creationId xmlns:a16="http://schemas.microsoft.com/office/drawing/2014/main" id="{67A6BCBB-E256-425F-8DCD-68C8C7547E87}"/>
            </a:ext>
          </a:extLst>
        </xdr:cNvPr>
        <xdr:cNvCxnSpPr/>
      </xdr:nvCxnSpPr>
      <xdr:spPr>
        <a:xfrm>
          <a:off x="3797300" y="1754809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141987</xdr:rowOff>
    </xdr:from>
    <xdr:to>
      <xdr:col>15</xdr:col>
      <xdr:colOff>101600</xdr:colOff>
      <xdr:row>102</xdr:row>
      <xdr:rowOff>72137</xdr:rowOff>
    </xdr:to>
    <xdr:sp macro="" textlink="">
      <xdr:nvSpPr>
        <xdr:cNvPr id="324" name="楕円 323">
          <a:extLst>
            <a:ext uri="{FF2B5EF4-FFF2-40B4-BE49-F238E27FC236}">
              <a16:creationId xmlns:a16="http://schemas.microsoft.com/office/drawing/2014/main" id="{65D155BA-DBB4-44D9-BBB0-841678C6B39C}"/>
            </a:ext>
          </a:extLst>
        </xdr:cNvPr>
        <xdr:cNvSpPr/>
      </xdr:nvSpPr>
      <xdr:spPr>
        <a:xfrm>
          <a:off x="2857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21337</xdr:rowOff>
    </xdr:from>
    <xdr:to>
      <xdr:col>19</xdr:col>
      <xdr:colOff>177800</xdr:colOff>
      <xdr:row>102</xdr:row>
      <xdr:rowOff>60198</xdr:rowOff>
    </xdr:to>
    <xdr:cxnSp macro="">
      <xdr:nvCxnSpPr>
        <xdr:cNvPr id="325" name="直線コネクタ 324">
          <a:extLst>
            <a:ext uri="{FF2B5EF4-FFF2-40B4-BE49-F238E27FC236}">
              <a16:creationId xmlns:a16="http://schemas.microsoft.com/office/drawing/2014/main" id="{3177A1C5-806D-49F4-84DE-6EA9E57F87CE}"/>
            </a:ext>
          </a:extLst>
        </xdr:cNvPr>
        <xdr:cNvCxnSpPr/>
      </xdr:nvCxnSpPr>
      <xdr:spPr>
        <a:xfrm>
          <a:off x="2908300" y="175092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84837</xdr:rowOff>
    </xdr:from>
    <xdr:to>
      <xdr:col>10</xdr:col>
      <xdr:colOff>165100</xdr:colOff>
      <xdr:row>102</xdr:row>
      <xdr:rowOff>14987</xdr:rowOff>
    </xdr:to>
    <xdr:sp macro="" textlink="">
      <xdr:nvSpPr>
        <xdr:cNvPr id="326" name="楕円 325">
          <a:extLst>
            <a:ext uri="{FF2B5EF4-FFF2-40B4-BE49-F238E27FC236}">
              <a16:creationId xmlns:a16="http://schemas.microsoft.com/office/drawing/2014/main" id="{82177197-1354-4871-8B9E-21574473B5BD}"/>
            </a:ext>
          </a:extLst>
        </xdr:cNvPr>
        <xdr:cNvSpPr/>
      </xdr:nvSpPr>
      <xdr:spPr>
        <a:xfrm>
          <a:off x="1968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135637</xdr:rowOff>
    </xdr:from>
    <xdr:to>
      <xdr:col>15</xdr:col>
      <xdr:colOff>50800</xdr:colOff>
      <xdr:row>102</xdr:row>
      <xdr:rowOff>21337</xdr:rowOff>
    </xdr:to>
    <xdr:cxnSp macro="">
      <xdr:nvCxnSpPr>
        <xdr:cNvPr id="327" name="直線コネクタ 326">
          <a:extLst>
            <a:ext uri="{FF2B5EF4-FFF2-40B4-BE49-F238E27FC236}">
              <a16:creationId xmlns:a16="http://schemas.microsoft.com/office/drawing/2014/main" id="{B8F3226C-71E9-4105-8261-1EEF43CE3309}"/>
            </a:ext>
          </a:extLst>
        </xdr:cNvPr>
        <xdr:cNvCxnSpPr/>
      </xdr:nvCxnSpPr>
      <xdr:spPr>
        <a:xfrm>
          <a:off x="2019300" y="174520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27687</xdr:rowOff>
    </xdr:from>
    <xdr:to>
      <xdr:col>6</xdr:col>
      <xdr:colOff>38100</xdr:colOff>
      <xdr:row>101</xdr:row>
      <xdr:rowOff>129287</xdr:rowOff>
    </xdr:to>
    <xdr:sp macro="" textlink="">
      <xdr:nvSpPr>
        <xdr:cNvPr id="328" name="楕円 327">
          <a:extLst>
            <a:ext uri="{FF2B5EF4-FFF2-40B4-BE49-F238E27FC236}">
              <a16:creationId xmlns:a16="http://schemas.microsoft.com/office/drawing/2014/main" id="{691992E5-428C-4D2D-9BAC-33A3E7EE156C}"/>
            </a:ext>
          </a:extLst>
        </xdr:cNvPr>
        <xdr:cNvSpPr/>
      </xdr:nvSpPr>
      <xdr:spPr>
        <a:xfrm>
          <a:off x="1079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78487</xdr:rowOff>
    </xdr:from>
    <xdr:to>
      <xdr:col>10</xdr:col>
      <xdr:colOff>114300</xdr:colOff>
      <xdr:row>101</xdr:row>
      <xdr:rowOff>135637</xdr:rowOff>
    </xdr:to>
    <xdr:cxnSp macro="">
      <xdr:nvCxnSpPr>
        <xdr:cNvPr id="329" name="直線コネクタ 328">
          <a:extLst>
            <a:ext uri="{FF2B5EF4-FFF2-40B4-BE49-F238E27FC236}">
              <a16:creationId xmlns:a16="http://schemas.microsoft.com/office/drawing/2014/main" id="{32DD0EC7-6331-4FA1-AFDD-1FC467394C82}"/>
            </a:ext>
          </a:extLst>
        </xdr:cNvPr>
        <xdr:cNvCxnSpPr/>
      </xdr:nvCxnSpPr>
      <xdr:spPr>
        <a:xfrm>
          <a:off x="1130300" y="173949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330" name="n_1aveValue【市民会館】&#10;有形固定資産減価償却率">
          <a:extLst>
            <a:ext uri="{FF2B5EF4-FFF2-40B4-BE49-F238E27FC236}">
              <a16:creationId xmlns:a16="http://schemas.microsoft.com/office/drawing/2014/main" id="{7E017165-70AA-4240-AF6E-3392945E97FD}"/>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331" name="n_2aveValue【市民会館】&#10;有形固定資産減価償却率">
          <a:extLst>
            <a:ext uri="{FF2B5EF4-FFF2-40B4-BE49-F238E27FC236}">
              <a16:creationId xmlns:a16="http://schemas.microsoft.com/office/drawing/2014/main" id="{4031E039-17AD-45EA-9BDA-C454142B3D87}"/>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332" name="n_3aveValue【市民会館】&#10;有形固定資産減価償却率">
          <a:extLst>
            <a:ext uri="{FF2B5EF4-FFF2-40B4-BE49-F238E27FC236}">
              <a16:creationId xmlns:a16="http://schemas.microsoft.com/office/drawing/2014/main" id="{0C86A240-AB48-41EE-8FF3-463EB1674D3A}"/>
            </a:ext>
          </a:extLst>
        </xdr:cNvPr>
        <xdr:cNvSpPr txBox="1"/>
      </xdr:nvSpPr>
      <xdr:spPr>
        <a:xfrm>
          <a:off x="1816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333" name="n_4aveValue【市民会館】&#10;有形固定資産減価償却率">
          <a:extLst>
            <a:ext uri="{FF2B5EF4-FFF2-40B4-BE49-F238E27FC236}">
              <a16:creationId xmlns:a16="http://schemas.microsoft.com/office/drawing/2014/main" id="{F6332FDD-9E09-429A-A201-5DA2A0A563F0}"/>
            </a:ext>
          </a:extLst>
        </xdr:cNvPr>
        <xdr:cNvSpPr txBox="1"/>
      </xdr:nvSpPr>
      <xdr:spPr>
        <a:xfrm>
          <a:off x="927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127525</xdr:rowOff>
    </xdr:from>
    <xdr:ext cx="405111" cy="259045"/>
    <xdr:sp macro="" textlink="">
      <xdr:nvSpPr>
        <xdr:cNvPr id="334" name="n_1mainValue【市民会館】&#10;有形固定資産減価償却率">
          <a:extLst>
            <a:ext uri="{FF2B5EF4-FFF2-40B4-BE49-F238E27FC236}">
              <a16:creationId xmlns:a16="http://schemas.microsoft.com/office/drawing/2014/main" id="{ECB56066-7AFA-49B9-9435-D21CEE0EFC06}"/>
            </a:ext>
          </a:extLst>
        </xdr:cNvPr>
        <xdr:cNvSpPr txBox="1"/>
      </xdr:nvSpPr>
      <xdr:spPr>
        <a:xfrm>
          <a:off x="35820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88664</xdr:rowOff>
    </xdr:from>
    <xdr:ext cx="405111" cy="259045"/>
    <xdr:sp macro="" textlink="">
      <xdr:nvSpPr>
        <xdr:cNvPr id="335" name="n_2mainValue【市民会館】&#10;有形固定資産減価償却率">
          <a:extLst>
            <a:ext uri="{FF2B5EF4-FFF2-40B4-BE49-F238E27FC236}">
              <a16:creationId xmlns:a16="http://schemas.microsoft.com/office/drawing/2014/main" id="{03BC87B7-7AC3-415F-87EA-1952F8A9A08F}"/>
            </a:ext>
          </a:extLst>
        </xdr:cNvPr>
        <xdr:cNvSpPr txBox="1"/>
      </xdr:nvSpPr>
      <xdr:spPr>
        <a:xfrm>
          <a:off x="2705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31514</xdr:rowOff>
    </xdr:from>
    <xdr:ext cx="405111" cy="259045"/>
    <xdr:sp macro="" textlink="">
      <xdr:nvSpPr>
        <xdr:cNvPr id="336" name="n_3mainValue【市民会館】&#10;有形固定資産減価償却率">
          <a:extLst>
            <a:ext uri="{FF2B5EF4-FFF2-40B4-BE49-F238E27FC236}">
              <a16:creationId xmlns:a16="http://schemas.microsoft.com/office/drawing/2014/main" id="{FC5810E4-E6C8-47E9-8DDA-4E734CDC72BD}"/>
            </a:ext>
          </a:extLst>
        </xdr:cNvPr>
        <xdr:cNvSpPr txBox="1"/>
      </xdr:nvSpPr>
      <xdr:spPr>
        <a:xfrm>
          <a:off x="18167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145814</xdr:rowOff>
    </xdr:from>
    <xdr:ext cx="405111" cy="259045"/>
    <xdr:sp macro="" textlink="">
      <xdr:nvSpPr>
        <xdr:cNvPr id="337" name="n_4mainValue【市民会館】&#10;有形固定資産減価償却率">
          <a:extLst>
            <a:ext uri="{FF2B5EF4-FFF2-40B4-BE49-F238E27FC236}">
              <a16:creationId xmlns:a16="http://schemas.microsoft.com/office/drawing/2014/main" id="{8D43977E-D557-401E-AEB2-C20CEBE98273}"/>
            </a:ext>
          </a:extLst>
        </xdr:cNvPr>
        <xdr:cNvSpPr txBox="1"/>
      </xdr:nvSpPr>
      <xdr:spPr>
        <a:xfrm>
          <a:off x="927744" y="171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81FA0779-FC1C-4E93-A457-DFEF1ECE9A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3FCA2199-E74A-4BD9-9064-EB9657D559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F41C46E-A86F-4592-BBEC-17EE6D7763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DD314A5D-F8D2-446B-BC10-2E05CBACF5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FCC27C5-565E-4EE4-9EAA-58BC27A3BA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5C1D7C2-56D6-434B-9662-98DBDDBAEC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C27C36F5-2886-4E28-8CEF-5C4A6A3174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1EAF6B81-30BF-45E4-AB15-A21C62ACD5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AE7F4BBA-7A6A-4273-9A1A-791B674DBE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1B48BAF1-108B-49ED-9A79-3F4DB402AA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6B9F8606-C33D-4969-A258-9005CC7DA99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1B68C81C-C5DF-469A-8ACF-A05EACCCAFA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DD99AC01-CD4F-410E-9466-A301E2F68E0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CEDC8929-6ECE-4AE3-A9C4-BF78F5EB17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99EA7DC2-36AD-47A8-97F1-76711711A25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4D4DD125-3AA0-4A0D-8CF9-7BF730E44C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85594BC0-8DF1-457E-BB5E-9AB66F4D572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62BEC89-7492-4BAF-8C6E-8070CD7117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CC9A2153-186C-4A07-AA6B-26310AFEA67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D43A8C85-0858-48D5-BF68-FDA7A6D5E76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890791E4-01A6-4237-BE66-BBF0893CE0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67C00CC8-DC28-492E-AC24-C4352F4323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B1B1EF00-5820-4CCE-A174-5BC3A18082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1765664D-8197-42BB-9534-D8759AFA9B4B}"/>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6258859A-D7FE-4739-9310-584FD58F2C68}"/>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E821A6FA-5B7E-4E07-AEC6-FD993085E41F}"/>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FB6358EA-E065-4054-BBD2-E30F4EDA422A}"/>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4FBF5E33-2345-4996-92A9-149F24A12EF2}"/>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a:extLst>
            <a:ext uri="{FF2B5EF4-FFF2-40B4-BE49-F238E27FC236}">
              <a16:creationId xmlns:a16="http://schemas.microsoft.com/office/drawing/2014/main" id="{14220448-2677-4A7B-AA56-C8D50408D3D9}"/>
            </a:ext>
          </a:extLst>
        </xdr:cNvPr>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E93D1CCB-4132-4756-88D8-0BA5AD380188}"/>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55830EF3-B61D-4199-B01F-DFEF7F5B58BC}"/>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AE447957-2394-4477-A91C-B04D9B0CF088}"/>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7C77B996-10B3-4B5B-A5D6-D367AB1F11E8}"/>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F0338B1F-C603-48B1-B434-03EAF466957A}"/>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95A907C-ACB3-45C5-928A-72B2CDE6EC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19420EE-E44B-4CE4-AC23-3F28A3087C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410C60C-4FF8-47B0-8989-EC9D652E90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768EB18-96D1-4C6B-AA62-42568A112A1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893606D-78D4-4C60-BF0C-A7B6EE4CA9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377" name="楕円 376">
          <a:extLst>
            <a:ext uri="{FF2B5EF4-FFF2-40B4-BE49-F238E27FC236}">
              <a16:creationId xmlns:a16="http://schemas.microsoft.com/office/drawing/2014/main" id="{2C4E5A5D-DF1B-4D60-9E1E-98A9AF49293F}"/>
            </a:ext>
          </a:extLst>
        </xdr:cNvPr>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76216</xdr:rowOff>
    </xdr:from>
    <xdr:ext cx="469744" cy="259045"/>
    <xdr:sp macro="" textlink="">
      <xdr:nvSpPr>
        <xdr:cNvPr id="378" name="【市民会館】&#10;一人当たり面積該当値テキスト">
          <a:extLst>
            <a:ext uri="{FF2B5EF4-FFF2-40B4-BE49-F238E27FC236}">
              <a16:creationId xmlns:a16="http://schemas.microsoft.com/office/drawing/2014/main" id="{25E4660D-0914-4DD3-B78D-107D0E414F73}"/>
            </a:ext>
          </a:extLst>
        </xdr:cNvPr>
        <xdr:cNvSpPr txBox="1"/>
      </xdr:nvSpPr>
      <xdr:spPr>
        <a:xfrm>
          <a:off x="10515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379" name="楕円 378">
          <a:extLst>
            <a:ext uri="{FF2B5EF4-FFF2-40B4-BE49-F238E27FC236}">
              <a16:creationId xmlns:a16="http://schemas.microsoft.com/office/drawing/2014/main" id="{E25FBB53-74FA-4226-8E6E-00C29250C79C}"/>
            </a:ext>
          </a:extLst>
        </xdr:cNvPr>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153924</xdr:rowOff>
    </xdr:to>
    <xdr:cxnSp macro="">
      <xdr:nvCxnSpPr>
        <xdr:cNvPr id="380" name="直線コネクタ 379">
          <a:extLst>
            <a:ext uri="{FF2B5EF4-FFF2-40B4-BE49-F238E27FC236}">
              <a16:creationId xmlns:a16="http://schemas.microsoft.com/office/drawing/2014/main" id="{ECAF6A3F-7FDE-4A6A-A08B-9189FDAC01C9}"/>
            </a:ext>
          </a:extLst>
        </xdr:cNvPr>
        <xdr:cNvCxnSpPr/>
      </xdr:nvCxnSpPr>
      <xdr:spPr>
        <a:xfrm flipV="1">
          <a:off x="9639300" y="18322289"/>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116460</xdr:rowOff>
    </xdr:from>
    <xdr:to>
      <xdr:col>46</xdr:col>
      <xdr:colOff>38100</xdr:colOff>
      <xdr:row>107</xdr:row>
      <xdr:rowOff>46610</xdr:rowOff>
    </xdr:to>
    <xdr:sp macro="" textlink="">
      <xdr:nvSpPr>
        <xdr:cNvPr id="381" name="楕円 380">
          <a:extLst>
            <a:ext uri="{FF2B5EF4-FFF2-40B4-BE49-F238E27FC236}">
              <a16:creationId xmlns:a16="http://schemas.microsoft.com/office/drawing/2014/main" id="{88E771BB-0CAC-4721-95E6-37E9638BA61F}"/>
            </a:ext>
          </a:extLst>
        </xdr:cNvPr>
        <xdr:cNvSpPr/>
      </xdr:nvSpPr>
      <xdr:spPr>
        <a:xfrm>
          <a:off x="8699500" y="182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167260</xdr:rowOff>
    </xdr:to>
    <xdr:cxnSp macro="">
      <xdr:nvCxnSpPr>
        <xdr:cNvPr id="382" name="直線コネクタ 381">
          <a:extLst>
            <a:ext uri="{FF2B5EF4-FFF2-40B4-BE49-F238E27FC236}">
              <a16:creationId xmlns:a16="http://schemas.microsoft.com/office/drawing/2014/main" id="{A0F71106-57C8-4692-B363-FC7FE22E9865}"/>
            </a:ext>
          </a:extLst>
        </xdr:cNvPr>
        <xdr:cNvCxnSpPr/>
      </xdr:nvCxnSpPr>
      <xdr:spPr>
        <a:xfrm flipV="1">
          <a:off x="8750300" y="1832762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383" name="楕円 382">
          <a:extLst>
            <a:ext uri="{FF2B5EF4-FFF2-40B4-BE49-F238E27FC236}">
              <a16:creationId xmlns:a16="http://schemas.microsoft.com/office/drawing/2014/main" id="{63ABE0D0-D040-4680-8E45-DA60A919CF6D}"/>
            </a:ext>
          </a:extLst>
        </xdr:cNvPr>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167260</xdr:rowOff>
    </xdr:from>
    <xdr:to>
      <xdr:col>45</xdr:col>
      <xdr:colOff>177800</xdr:colOff>
      <xdr:row>107</xdr:row>
      <xdr:rowOff>1905</xdr:rowOff>
    </xdr:to>
    <xdr:cxnSp macro="">
      <xdr:nvCxnSpPr>
        <xdr:cNvPr id="384" name="直線コネクタ 383">
          <a:extLst>
            <a:ext uri="{FF2B5EF4-FFF2-40B4-BE49-F238E27FC236}">
              <a16:creationId xmlns:a16="http://schemas.microsoft.com/office/drawing/2014/main" id="{EB02F073-809E-4FFF-9346-F9C8A7AFCE56}"/>
            </a:ext>
          </a:extLst>
        </xdr:cNvPr>
        <xdr:cNvCxnSpPr/>
      </xdr:nvCxnSpPr>
      <xdr:spPr>
        <a:xfrm flipV="1">
          <a:off x="7861300" y="1834096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129032</xdr:rowOff>
    </xdr:from>
    <xdr:to>
      <xdr:col>36</xdr:col>
      <xdr:colOff>165100</xdr:colOff>
      <xdr:row>107</xdr:row>
      <xdr:rowOff>59182</xdr:rowOff>
    </xdr:to>
    <xdr:sp macro="" textlink="">
      <xdr:nvSpPr>
        <xdr:cNvPr id="385" name="楕円 384">
          <a:extLst>
            <a:ext uri="{FF2B5EF4-FFF2-40B4-BE49-F238E27FC236}">
              <a16:creationId xmlns:a16="http://schemas.microsoft.com/office/drawing/2014/main" id="{1739C8D1-A5A4-4D31-9693-C2AFF2E70F0E}"/>
            </a:ext>
          </a:extLst>
        </xdr:cNvPr>
        <xdr:cNvSpPr/>
      </xdr:nvSpPr>
      <xdr:spPr>
        <a:xfrm>
          <a:off x="69215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8382</xdr:rowOff>
    </xdr:to>
    <xdr:cxnSp macro="">
      <xdr:nvCxnSpPr>
        <xdr:cNvPr id="386" name="直線コネクタ 385">
          <a:extLst>
            <a:ext uri="{FF2B5EF4-FFF2-40B4-BE49-F238E27FC236}">
              <a16:creationId xmlns:a16="http://schemas.microsoft.com/office/drawing/2014/main" id="{87945C28-EF93-4A9B-AF16-BF2425D2F4BE}"/>
            </a:ext>
          </a:extLst>
        </xdr:cNvPr>
        <xdr:cNvCxnSpPr/>
      </xdr:nvCxnSpPr>
      <xdr:spPr>
        <a:xfrm flipV="1">
          <a:off x="6972300" y="183470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a:extLst>
            <a:ext uri="{FF2B5EF4-FFF2-40B4-BE49-F238E27FC236}">
              <a16:creationId xmlns:a16="http://schemas.microsoft.com/office/drawing/2014/main" id="{176238D8-8079-4114-B087-4B2D0A82EF1B}"/>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388" name="n_2aveValue【市民会館】&#10;一人当たり面積">
          <a:extLst>
            <a:ext uri="{FF2B5EF4-FFF2-40B4-BE49-F238E27FC236}">
              <a16:creationId xmlns:a16="http://schemas.microsoft.com/office/drawing/2014/main" id="{9F54E23E-E079-4786-8D15-C83E263322F2}"/>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a:extLst>
            <a:ext uri="{FF2B5EF4-FFF2-40B4-BE49-F238E27FC236}">
              <a16:creationId xmlns:a16="http://schemas.microsoft.com/office/drawing/2014/main" id="{E865FC54-52E3-49C4-B15A-9A44A813DABA}"/>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a:extLst>
            <a:ext uri="{FF2B5EF4-FFF2-40B4-BE49-F238E27FC236}">
              <a16:creationId xmlns:a16="http://schemas.microsoft.com/office/drawing/2014/main" id="{E5A6B149-DCDC-414C-8A0A-3FE65B125543}"/>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391" name="n_1mainValue【市民会館】&#10;一人当たり面積">
          <a:extLst>
            <a:ext uri="{FF2B5EF4-FFF2-40B4-BE49-F238E27FC236}">
              <a16:creationId xmlns:a16="http://schemas.microsoft.com/office/drawing/2014/main" id="{DA4F43AE-E113-4F3C-A109-080CFF7C4543}"/>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63137</xdr:rowOff>
    </xdr:from>
    <xdr:ext cx="469744" cy="259045"/>
    <xdr:sp macro="" textlink="">
      <xdr:nvSpPr>
        <xdr:cNvPr id="392" name="n_2mainValue【市民会館】&#10;一人当たり面積">
          <a:extLst>
            <a:ext uri="{FF2B5EF4-FFF2-40B4-BE49-F238E27FC236}">
              <a16:creationId xmlns:a16="http://schemas.microsoft.com/office/drawing/2014/main" id="{6295A856-46CD-4361-B6C4-D121D31D3D8B}"/>
            </a:ext>
          </a:extLst>
        </xdr:cNvPr>
        <xdr:cNvSpPr txBox="1"/>
      </xdr:nvSpPr>
      <xdr:spPr>
        <a:xfrm>
          <a:off x="8515427" y="180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393" name="n_3mainValue【市民会館】&#10;一人当たり面積">
          <a:extLst>
            <a:ext uri="{FF2B5EF4-FFF2-40B4-BE49-F238E27FC236}">
              <a16:creationId xmlns:a16="http://schemas.microsoft.com/office/drawing/2014/main" id="{1149B53B-B6B0-4C44-93B9-EF004FD22126}"/>
            </a:ext>
          </a:extLst>
        </xdr:cNvPr>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50309</xdr:rowOff>
    </xdr:from>
    <xdr:ext cx="469744" cy="259045"/>
    <xdr:sp macro="" textlink="">
      <xdr:nvSpPr>
        <xdr:cNvPr id="394" name="n_4mainValue【市民会館】&#10;一人当たり面積">
          <a:extLst>
            <a:ext uri="{FF2B5EF4-FFF2-40B4-BE49-F238E27FC236}">
              <a16:creationId xmlns:a16="http://schemas.microsoft.com/office/drawing/2014/main" id="{65D28ED2-8668-4F6A-9517-02B23CFC2798}"/>
            </a:ext>
          </a:extLst>
        </xdr:cNvPr>
        <xdr:cNvSpPr txBox="1"/>
      </xdr:nvSpPr>
      <xdr:spPr>
        <a:xfrm>
          <a:off x="6737427"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36C428C-79F9-4242-9B8C-025111E957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E6D9465-A204-408F-AC35-832D77CB78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FA5089C-DFC8-4772-9DF4-70EC0716FA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9F5C731-925C-494D-98E3-4C68FC4F6C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DA5A306-75E4-4493-9B67-44ABA2C78C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8D50B60-8FC1-46A5-BCCA-03FE801E32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EDAFADD-B581-4B59-B619-BC9D1880F7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1381361-5BFE-48FE-B359-01737FAC55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5C27DF9-DE7A-4FA1-9BC4-B7087AF142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CDDDE28-B6C9-4A4B-A71A-8BAA1003A8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6ABCEEC-D50E-4712-8850-3A047FB744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9251E26-50EF-42B0-B642-6A5DB2DAEF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061A497-607A-4C71-9E21-0297578CF4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4ED564D-253B-4297-AA47-77AA1176035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E0842AA-9ED9-47A4-B0F0-064840194F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7704D52-95C3-4E00-AF43-28ED302A41B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BCDE5E8-79F6-4C5B-978D-D13B8AAA25A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FDF8E23-131D-43F9-9876-53F03244CC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853ACBD-7C9C-4889-9D41-D54F6A7947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29E770F-46ED-46C0-84B3-6B1B00DC7E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31B0B06-ECC5-4448-95C0-EBC21FB0EA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91B7A21-BE57-4540-81A9-95C5201F8A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EFEBDA3-E480-4D8E-B6B9-731C4FBCF6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35D637E-E67D-4F88-962A-A11F6D81F6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5DBAEEAD-B1BD-4B31-A3C8-E630306168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6854B349-6DA5-45AF-B0CD-BD291CFADCD7}"/>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B13B577D-6222-458B-961E-2B9E5147939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ED0F3EE-DD39-49AE-BFEF-0F25041E061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830BF36-8175-4956-8229-6A608E63A8C8}"/>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4" name="直線コネクタ 423">
          <a:extLst>
            <a:ext uri="{FF2B5EF4-FFF2-40B4-BE49-F238E27FC236}">
              <a16:creationId xmlns:a16="http://schemas.microsoft.com/office/drawing/2014/main" id="{B097D78A-C1E6-44A8-A18F-F8D95955473F}"/>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45CDE549-703F-4E39-87F1-929C97D2171C}"/>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6" name="フローチャート: 判断 425">
          <a:extLst>
            <a:ext uri="{FF2B5EF4-FFF2-40B4-BE49-F238E27FC236}">
              <a16:creationId xmlns:a16="http://schemas.microsoft.com/office/drawing/2014/main" id="{F728B680-C8CC-409D-B22A-DB9D3BE562F9}"/>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7" name="フローチャート: 判断 426">
          <a:extLst>
            <a:ext uri="{FF2B5EF4-FFF2-40B4-BE49-F238E27FC236}">
              <a16:creationId xmlns:a16="http://schemas.microsoft.com/office/drawing/2014/main" id="{729FA40B-3076-477A-9412-FBA432D81563}"/>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8" name="フローチャート: 判断 427">
          <a:extLst>
            <a:ext uri="{FF2B5EF4-FFF2-40B4-BE49-F238E27FC236}">
              <a16:creationId xmlns:a16="http://schemas.microsoft.com/office/drawing/2014/main" id="{28B8F65B-ACDA-40E0-90DE-3971AAC471C5}"/>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9" name="フローチャート: 判断 428">
          <a:extLst>
            <a:ext uri="{FF2B5EF4-FFF2-40B4-BE49-F238E27FC236}">
              <a16:creationId xmlns:a16="http://schemas.microsoft.com/office/drawing/2014/main" id="{7D976B8D-143B-408B-8D41-377F4DCE944C}"/>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0" name="フローチャート: 判断 429">
          <a:extLst>
            <a:ext uri="{FF2B5EF4-FFF2-40B4-BE49-F238E27FC236}">
              <a16:creationId xmlns:a16="http://schemas.microsoft.com/office/drawing/2014/main" id="{3DBF50B3-BD74-43EB-8D96-7F78DF665DAB}"/>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C6180DF-852B-47D3-8A19-CFE610A353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969F688-96DB-4DF3-8493-3231D8046C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B499F2-F1C5-44FE-BE3A-624F7662C1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48C0436-EA26-4FCC-ABDF-26DABEE223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F09D527-54ED-4B86-91A6-EF2FFDBC07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125004</xdr:rowOff>
    </xdr:from>
    <xdr:to>
      <xdr:col>85</xdr:col>
      <xdr:colOff>177800</xdr:colOff>
      <xdr:row>41</xdr:row>
      <xdr:rowOff>55154</xdr:rowOff>
    </xdr:to>
    <xdr:sp macro="" textlink="">
      <xdr:nvSpPr>
        <xdr:cNvPr id="436" name="楕円 435">
          <a:extLst>
            <a:ext uri="{FF2B5EF4-FFF2-40B4-BE49-F238E27FC236}">
              <a16:creationId xmlns:a16="http://schemas.microsoft.com/office/drawing/2014/main" id="{EC01CE4C-D226-49E5-BAFB-14C50D02F865}"/>
            </a:ext>
          </a:extLst>
        </xdr:cNvPr>
        <xdr:cNvSpPr/>
      </xdr:nvSpPr>
      <xdr:spPr>
        <a:xfrm>
          <a:off x="16268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103431</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E962A167-CF74-4C47-817C-265F5DD97A5C}"/>
            </a:ext>
          </a:extLst>
        </xdr:cNvPr>
        <xdr:cNvSpPr txBox="1"/>
      </xdr:nvSpPr>
      <xdr:spPr>
        <a:xfrm>
          <a:off x="16357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38" name="楕円 437">
          <a:extLst>
            <a:ext uri="{FF2B5EF4-FFF2-40B4-BE49-F238E27FC236}">
              <a16:creationId xmlns:a16="http://schemas.microsoft.com/office/drawing/2014/main" id="{811E609A-C81D-480C-8D12-1A4CBEC13364}"/>
            </a:ext>
          </a:extLst>
        </xdr:cNvPr>
        <xdr:cNvSpPr/>
      </xdr:nvSpPr>
      <xdr:spPr>
        <a:xfrm>
          <a:off x="15430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41</xdr:row>
      <xdr:rowOff>4354</xdr:rowOff>
    </xdr:to>
    <xdr:cxnSp macro="">
      <xdr:nvCxnSpPr>
        <xdr:cNvPr id="439" name="直線コネクタ 438">
          <a:extLst>
            <a:ext uri="{FF2B5EF4-FFF2-40B4-BE49-F238E27FC236}">
              <a16:creationId xmlns:a16="http://schemas.microsoft.com/office/drawing/2014/main" id="{387D3FA1-5227-4971-A95F-ADD18B3EE639}"/>
            </a:ext>
          </a:extLst>
        </xdr:cNvPr>
        <xdr:cNvCxnSpPr/>
      </xdr:nvCxnSpPr>
      <xdr:spPr>
        <a:xfrm>
          <a:off x="15481300" y="698645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40" name="楕円 439">
          <a:extLst>
            <a:ext uri="{FF2B5EF4-FFF2-40B4-BE49-F238E27FC236}">
              <a16:creationId xmlns:a16="http://schemas.microsoft.com/office/drawing/2014/main" id="{D22DBBA7-33FA-4A82-9553-A4B916F800C8}"/>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128451</xdr:rowOff>
    </xdr:to>
    <xdr:cxnSp macro="">
      <xdr:nvCxnSpPr>
        <xdr:cNvPr id="441" name="直線コネクタ 440">
          <a:extLst>
            <a:ext uri="{FF2B5EF4-FFF2-40B4-BE49-F238E27FC236}">
              <a16:creationId xmlns:a16="http://schemas.microsoft.com/office/drawing/2014/main" id="{7533D1DB-78C3-4305-A9E1-5827F668536A}"/>
            </a:ext>
          </a:extLst>
        </xdr:cNvPr>
        <xdr:cNvCxnSpPr/>
      </xdr:nvCxnSpPr>
      <xdr:spPr>
        <a:xfrm>
          <a:off x="14592300" y="69374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442" name="楕円 441">
          <a:extLst>
            <a:ext uri="{FF2B5EF4-FFF2-40B4-BE49-F238E27FC236}">
              <a16:creationId xmlns:a16="http://schemas.microsoft.com/office/drawing/2014/main" id="{7440FA33-217E-4EC2-A3EA-5896615FEB1F}"/>
            </a:ext>
          </a:extLst>
        </xdr:cNvPr>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79466</xdr:rowOff>
    </xdr:to>
    <xdr:cxnSp macro="">
      <xdr:nvCxnSpPr>
        <xdr:cNvPr id="443" name="直線コネクタ 442">
          <a:extLst>
            <a:ext uri="{FF2B5EF4-FFF2-40B4-BE49-F238E27FC236}">
              <a16:creationId xmlns:a16="http://schemas.microsoft.com/office/drawing/2014/main" id="{3241DE70-3F77-41F0-9A75-F691232AA4DF}"/>
            </a:ext>
          </a:extLst>
        </xdr:cNvPr>
        <xdr:cNvCxnSpPr/>
      </xdr:nvCxnSpPr>
      <xdr:spPr>
        <a:xfrm>
          <a:off x="13703300" y="68901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44" name="楕円 443">
          <a:extLst>
            <a:ext uri="{FF2B5EF4-FFF2-40B4-BE49-F238E27FC236}">
              <a16:creationId xmlns:a16="http://schemas.microsoft.com/office/drawing/2014/main" id="{9DA00BF6-C410-4A8E-8C52-D3653FD85703}"/>
            </a:ext>
          </a:extLst>
        </xdr:cNvPr>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32113</xdr:rowOff>
    </xdr:to>
    <xdr:cxnSp macro="">
      <xdr:nvCxnSpPr>
        <xdr:cNvPr id="445" name="直線コネクタ 444">
          <a:extLst>
            <a:ext uri="{FF2B5EF4-FFF2-40B4-BE49-F238E27FC236}">
              <a16:creationId xmlns:a16="http://schemas.microsoft.com/office/drawing/2014/main" id="{504655AB-0FD9-493E-A7AA-C3555DB9A3CD}"/>
            </a:ext>
          </a:extLst>
        </xdr:cNvPr>
        <xdr:cNvCxnSpPr/>
      </xdr:nvCxnSpPr>
      <xdr:spPr>
        <a:xfrm>
          <a:off x="12814300" y="68427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ABCD1294-D76D-469E-A775-BE8C4DE6F6D5}"/>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45D29633-9A42-4052-A325-08A9CF5F1249}"/>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E7ADEC83-552E-48DC-A8AF-03F036F853B5}"/>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25D8C422-1571-4AC0-8F3F-2D4B29F0C817}"/>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A08C5268-501A-4CBD-8099-CBE70B169BE6}"/>
            </a:ext>
          </a:extLst>
        </xdr:cNvPr>
        <xdr:cNvSpPr txBox="1"/>
      </xdr:nvSpPr>
      <xdr:spPr>
        <a:xfrm>
          <a:off x="15266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D0063427-E0B3-49C8-8A43-6B734C74C867}"/>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17CDD2F7-C7ED-48FE-B328-E6536E8758C7}"/>
            </a:ext>
          </a:extLst>
        </xdr:cNvPr>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DFC481AB-E40F-48A2-B3D5-ACC676A2D0B6}"/>
            </a:ext>
          </a:extLst>
        </xdr:cNvPr>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20B3C46-2869-436E-9937-6FD919F5AC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F610CD8-B682-4859-806E-C980591E98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706FFF8-D6F4-4AF2-9DD5-5E97333097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8E53D14-1E20-4478-A5C1-ED47FD949B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BBB2020-9301-4246-AA2C-F1CB94FBBF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383F26B-BBE8-4243-8680-82ED022100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A16537A-2C7C-43DC-BAA9-922D7E0D23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628AB30-2502-43F1-8038-44FA7FC3CC8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23157A0-CD78-47D0-AFF7-6C4A6B0262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4BE00AD-96FF-4684-BA11-58DE92ED7B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1190F73C-0448-4BAA-93FC-72DC5F3ECFB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FDC8ED49-AD3E-4AE5-9EF6-3CD1E2E9A33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EA1AFC69-DAC7-4568-97C4-A8B923FE37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BCEA0D89-2DFA-403B-B3D9-7EEBF4E900E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92C9B9DD-1F4E-4633-B4CE-3D1DE2B50FA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3F84C55F-F953-442B-8764-B3CE3F02C492}"/>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B5B93632-2DCE-40E1-ACEF-4DB6C0A1DF4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02D4C0CA-AC92-4186-A0CD-D051518A4112}"/>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3D2C2E5-DC50-488F-B05A-1EF749DAE1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FD1B33E2-F34C-4BC7-A426-247DB7B83B1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9CDE2C80-1670-43EB-8C20-4CC7989DAB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5" name="直線コネクタ 474">
          <a:extLst>
            <a:ext uri="{FF2B5EF4-FFF2-40B4-BE49-F238E27FC236}">
              <a16:creationId xmlns:a16="http://schemas.microsoft.com/office/drawing/2014/main" id="{A80A5C65-EB5C-43BC-9194-5E39AFC20454}"/>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56BFAABF-6D2F-4A9B-98A9-48AD7A286F59}"/>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7" name="直線コネクタ 476">
          <a:extLst>
            <a:ext uri="{FF2B5EF4-FFF2-40B4-BE49-F238E27FC236}">
              <a16:creationId xmlns:a16="http://schemas.microsoft.com/office/drawing/2014/main" id="{30E07FAE-6FB7-491E-8414-8654135F641E}"/>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CA30CD05-CCB7-45CF-8415-2B54FBB78D44}"/>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9" name="直線コネクタ 478">
          <a:extLst>
            <a:ext uri="{FF2B5EF4-FFF2-40B4-BE49-F238E27FC236}">
              <a16:creationId xmlns:a16="http://schemas.microsoft.com/office/drawing/2014/main" id="{71D1C901-1ADF-4E49-9DE7-A2351732D77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E6575787-2D50-491F-8842-5B793C531D4F}"/>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1" name="フローチャート: 判断 480">
          <a:extLst>
            <a:ext uri="{FF2B5EF4-FFF2-40B4-BE49-F238E27FC236}">
              <a16:creationId xmlns:a16="http://schemas.microsoft.com/office/drawing/2014/main" id="{A67773CC-73C6-4542-A9D5-EB47ADE23F39}"/>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2" name="フローチャート: 判断 481">
          <a:extLst>
            <a:ext uri="{FF2B5EF4-FFF2-40B4-BE49-F238E27FC236}">
              <a16:creationId xmlns:a16="http://schemas.microsoft.com/office/drawing/2014/main" id="{E41A18E3-84C7-4EEE-913D-F9D800E5AFD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3" name="フローチャート: 判断 482">
          <a:extLst>
            <a:ext uri="{FF2B5EF4-FFF2-40B4-BE49-F238E27FC236}">
              <a16:creationId xmlns:a16="http://schemas.microsoft.com/office/drawing/2014/main" id="{DA224770-5FF1-4738-B028-19746ED47724}"/>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4" name="フローチャート: 判断 483">
          <a:extLst>
            <a:ext uri="{FF2B5EF4-FFF2-40B4-BE49-F238E27FC236}">
              <a16:creationId xmlns:a16="http://schemas.microsoft.com/office/drawing/2014/main" id="{9EC3B21C-644A-4BA3-8E4D-2350B2D3DE9C}"/>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5" name="フローチャート: 判断 484">
          <a:extLst>
            <a:ext uri="{FF2B5EF4-FFF2-40B4-BE49-F238E27FC236}">
              <a16:creationId xmlns:a16="http://schemas.microsoft.com/office/drawing/2014/main" id="{CFE42F18-A161-46F8-9425-93C0B8BFDA4C}"/>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3EF1583-3E30-4117-9C22-12E5331394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0872EBE-3003-40AB-8DA7-07150DDCEB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464BCA4-6B44-4D9C-B174-3F0C38690A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7B2173A-25BD-488B-9643-3FBCFC1525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46CB4DE-6C6C-47DB-A473-A29BBA5E6D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38281</xdr:rowOff>
    </xdr:from>
    <xdr:to>
      <xdr:col>116</xdr:col>
      <xdr:colOff>114300</xdr:colOff>
      <xdr:row>41</xdr:row>
      <xdr:rowOff>139881</xdr:rowOff>
    </xdr:to>
    <xdr:sp macro="" textlink="">
      <xdr:nvSpPr>
        <xdr:cNvPr id="491" name="楕円 490">
          <a:extLst>
            <a:ext uri="{FF2B5EF4-FFF2-40B4-BE49-F238E27FC236}">
              <a16:creationId xmlns:a16="http://schemas.microsoft.com/office/drawing/2014/main" id="{4C4D2838-2EB3-44E9-9356-07955A1DDE5C}"/>
            </a:ext>
          </a:extLst>
        </xdr:cNvPr>
        <xdr:cNvSpPr/>
      </xdr:nvSpPr>
      <xdr:spPr>
        <a:xfrm>
          <a:off x="22110700" y="70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124658</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DF0ECB18-58EF-45F7-8B68-2591426C7E25}"/>
            </a:ext>
          </a:extLst>
        </xdr:cNvPr>
        <xdr:cNvSpPr txBox="1"/>
      </xdr:nvSpPr>
      <xdr:spPr>
        <a:xfrm>
          <a:off x="22199600" y="69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38933</xdr:rowOff>
    </xdr:from>
    <xdr:to>
      <xdr:col>112</xdr:col>
      <xdr:colOff>38100</xdr:colOff>
      <xdr:row>41</xdr:row>
      <xdr:rowOff>140533</xdr:rowOff>
    </xdr:to>
    <xdr:sp macro="" textlink="">
      <xdr:nvSpPr>
        <xdr:cNvPr id="493" name="楕円 492">
          <a:extLst>
            <a:ext uri="{FF2B5EF4-FFF2-40B4-BE49-F238E27FC236}">
              <a16:creationId xmlns:a16="http://schemas.microsoft.com/office/drawing/2014/main" id="{4B70BADE-5370-4B91-8699-77F6538A9BA3}"/>
            </a:ext>
          </a:extLst>
        </xdr:cNvPr>
        <xdr:cNvSpPr/>
      </xdr:nvSpPr>
      <xdr:spPr>
        <a:xfrm>
          <a:off x="21272500" y="70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89081</xdr:rowOff>
    </xdr:from>
    <xdr:to>
      <xdr:col>116</xdr:col>
      <xdr:colOff>63500</xdr:colOff>
      <xdr:row>41</xdr:row>
      <xdr:rowOff>89733</xdr:rowOff>
    </xdr:to>
    <xdr:cxnSp macro="">
      <xdr:nvCxnSpPr>
        <xdr:cNvPr id="494" name="直線コネクタ 493">
          <a:extLst>
            <a:ext uri="{FF2B5EF4-FFF2-40B4-BE49-F238E27FC236}">
              <a16:creationId xmlns:a16="http://schemas.microsoft.com/office/drawing/2014/main" id="{802C2798-7A25-4554-A787-851CCFD9466B}"/>
            </a:ext>
          </a:extLst>
        </xdr:cNvPr>
        <xdr:cNvCxnSpPr/>
      </xdr:nvCxnSpPr>
      <xdr:spPr>
        <a:xfrm flipV="1">
          <a:off x="21323300" y="7118531"/>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39837</xdr:rowOff>
    </xdr:from>
    <xdr:to>
      <xdr:col>107</xdr:col>
      <xdr:colOff>101600</xdr:colOff>
      <xdr:row>41</xdr:row>
      <xdr:rowOff>141437</xdr:rowOff>
    </xdr:to>
    <xdr:sp macro="" textlink="">
      <xdr:nvSpPr>
        <xdr:cNvPr id="495" name="楕円 494">
          <a:extLst>
            <a:ext uri="{FF2B5EF4-FFF2-40B4-BE49-F238E27FC236}">
              <a16:creationId xmlns:a16="http://schemas.microsoft.com/office/drawing/2014/main" id="{BAE8F219-E8F8-4952-82ED-5DB429F36A95}"/>
            </a:ext>
          </a:extLst>
        </xdr:cNvPr>
        <xdr:cNvSpPr/>
      </xdr:nvSpPr>
      <xdr:spPr>
        <a:xfrm>
          <a:off x="20383500" y="70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89733</xdr:rowOff>
    </xdr:from>
    <xdr:to>
      <xdr:col>111</xdr:col>
      <xdr:colOff>177800</xdr:colOff>
      <xdr:row>41</xdr:row>
      <xdr:rowOff>90637</xdr:rowOff>
    </xdr:to>
    <xdr:cxnSp macro="">
      <xdr:nvCxnSpPr>
        <xdr:cNvPr id="496" name="直線コネクタ 495">
          <a:extLst>
            <a:ext uri="{FF2B5EF4-FFF2-40B4-BE49-F238E27FC236}">
              <a16:creationId xmlns:a16="http://schemas.microsoft.com/office/drawing/2014/main" id="{7FA978A1-7A53-4063-BAA2-3E8EBD6DEBCA}"/>
            </a:ext>
          </a:extLst>
        </xdr:cNvPr>
        <xdr:cNvCxnSpPr/>
      </xdr:nvCxnSpPr>
      <xdr:spPr>
        <a:xfrm flipV="1">
          <a:off x="20434300" y="7119183"/>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40653</xdr:rowOff>
    </xdr:from>
    <xdr:to>
      <xdr:col>102</xdr:col>
      <xdr:colOff>165100</xdr:colOff>
      <xdr:row>41</xdr:row>
      <xdr:rowOff>142253</xdr:rowOff>
    </xdr:to>
    <xdr:sp macro="" textlink="">
      <xdr:nvSpPr>
        <xdr:cNvPr id="497" name="楕円 496">
          <a:extLst>
            <a:ext uri="{FF2B5EF4-FFF2-40B4-BE49-F238E27FC236}">
              <a16:creationId xmlns:a16="http://schemas.microsoft.com/office/drawing/2014/main" id="{D2D44360-0EF6-403E-B933-BA8F66276E41}"/>
            </a:ext>
          </a:extLst>
        </xdr:cNvPr>
        <xdr:cNvSpPr/>
      </xdr:nvSpPr>
      <xdr:spPr>
        <a:xfrm>
          <a:off x="19494500" y="7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90637</xdr:rowOff>
    </xdr:from>
    <xdr:to>
      <xdr:col>107</xdr:col>
      <xdr:colOff>50800</xdr:colOff>
      <xdr:row>41</xdr:row>
      <xdr:rowOff>91453</xdr:rowOff>
    </xdr:to>
    <xdr:cxnSp macro="">
      <xdr:nvCxnSpPr>
        <xdr:cNvPr id="498" name="直線コネクタ 497">
          <a:extLst>
            <a:ext uri="{FF2B5EF4-FFF2-40B4-BE49-F238E27FC236}">
              <a16:creationId xmlns:a16="http://schemas.microsoft.com/office/drawing/2014/main" id="{2C8FEA94-4361-4A2D-93B6-AF6DA6B64546}"/>
            </a:ext>
          </a:extLst>
        </xdr:cNvPr>
        <xdr:cNvCxnSpPr/>
      </xdr:nvCxnSpPr>
      <xdr:spPr>
        <a:xfrm flipV="1">
          <a:off x="19545300" y="712008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41500</xdr:rowOff>
    </xdr:from>
    <xdr:to>
      <xdr:col>98</xdr:col>
      <xdr:colOff>38100</xdr:colOff>
      <xdr:row>41</xdr:row>
      <xdr:rowOff>143100</xdr:rowOff>
    </xdr:to>
    <xdr:sp macro="" textlink="">
      <xdr:nvSpPr>
        <xdr:cNvPr id="499" name="楕円 498">
          <a:extLst>
            <a:ext uri="{FF2B5EF4-FFF2-40B4-BE49-F238E27FC236}">
              <a16:creationId xmlns:a16="http://schemas.microsoft.com/office/drawing/2014/main" id="{F0B06208-2C17-4805-A6E3-7E50209B5DFB}"/>
            </a:ext>
          </a:extLst>
        </xdr:cNvPr>
        <xdr:cNvSpPr/>
      </xdr:nvSpPr>
      <xdr:spPr>
        <a:xfrm>
          <a:off x="18605500" y="70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91453</xdr:rowOff>
    </xdr:from>
    <xdr:to>
      <xdr:col>102</xdr:col>
      <xdr:colOff>114300</xdr:colOff>
      <xdr:row>41</xdr:row>
      <xdr:rowOff>92300</xdr:rowOff>
    </xdr:to>
    <xdr:cxnSp macro="">
      <xdr:nvCxnSpPr>
        <xdr:cNvPr id="500" name="直線コネクタ 499">
          <a:extLst>
            <a:ext uri="{FF2B5EF4-FFF2-40B4-BE49-F238E27FC236}">
              <a16:creationId xmlns:a16="http://schemas.microsoft.com/office/drawing/2014/main" id="{F24DD9BA-8ED9-451C-95D8-033F884A6DE0}"/>
            </a:ext>
          </a:extLst>
        </xdr:cNvPr>
        <xdr:cNvCxnSpPr/>
      </xdr:nvCxnSpPr>
      <xdr:spPr>
        <a:xfrm flipV="1">
          <a:off x="18656300" y="7120903"/>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88630FFC-5993-4B69-8E8D-994CA7CD957B}"/>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77DF612E-5E4D-4E5D-8813-67B6C994117E}"/>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3E4D2CA8-98BE-4543-B47B-C582A93868A6}"/>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16112115-7460-4D4C-B7BC-6579B565193E}"/>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131660</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6966EC51-488D-41E1-AC61-7BBD32DAEC7F}"/>
            </a:ext>
          </a:extLst>
        </xdr:cNvPr>
        <xdr:cNvSpPr txBox="1"/>
      </xdr:nvSpPr>
      <xdr:spPr>
        <a:xfrm>
          <a:off x="21043411" y="71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132564</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2BDA0C1A-7D52-4C32-A510-10E7465F5770}"/>
            </a:ext>
          </a:extLst>
        </xdr:cNvPr>
        <xdr:cNvSpPr txBox="1"/>
      </xdr:nvSpPr>
      <xdr:spPr>
        <a:xfrm>
          <a:off x="20167111" y="71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133380</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88B71D4-88E0-4662-BFAC-63B5F34B8840}"/>
            </a:ext>
          </a:extLst>
        </xdr:cNvPr>
        <xdr:cNvSpPr txBox="1"/>
      </xdr:nvSpPr>
      <xdr:spPr>
        <a:xfrm>
          <a:off x="19278111" y="7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134227</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3B1B5088-8EBF-4F5C-834A-DFFBDACB48D1}"/>
            </a:ext>
          </a:extLst>
        </xdr:cNvPr>
        <xdr:cNvSpPr txBox="1"/>
      </xdr:nvSpPr>
      <xdr:spPr>
        <a:xfrm>
          <a:off x="18389111" y="71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315F23C-245F-4F7A-8163-74A2FEF9E0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66CAD526-DFFB-41AB-82E0-EF1169381F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825D158-E6D8-4FE5-A681-DD19312A12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F3830FB-ACE5-46D8-AF97-83332E5031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39B495B-C330-4CEC-9E28-DF74537863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2163712-1AC6-4B87-87C4-3505712073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64459666-9BAB-4526-B633-1592E5B013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530FE327-A6F3-41F8-855C-4DEE90D078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AEDBA65-4483-46E4-B9E8-9F14244FFC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61DE0CA-CF3D-4BF8-82D2-9F3F8E2D70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C7BBA2B-63EE-445C-B95E-7A05332C3C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8AD1244C-1C54-4287-A9B2-CB86067573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9280193F-4D66-47C5-8637-9732D4014F1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40F83F63-F5C8-42F6-A655-57DD1CF41A9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4A4E449B-CC78-49C8-BE07-6788D467E2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1C56EBBE-5B27-44AB-8DEA-36738A5D147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21C4AE1F-B776-45C8-8ED8-053D2EB75B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FBA55F8F-E2A8-4047-B573-2F87F9357D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703CF487-3DF4-4000-8EA8-957EC74AA1C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E6C7DE28-965B-4F8C-92CA-AB6801C485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8E668C15-70CD-4FC0-805F-D272718618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4237445B-C22F-4C0A-98DE-306F702D300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E72F9EA4-369F-4D8B-AA6D-1B98C89EDDD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19EB1CB-DAC5-472C-A508-03D8D955EE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F7AB57E9-6E35-4DCA-BD99-C31F275CA7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9DFC57FB-9FA0-4176-9291-39A8A0442CC9}"/>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AE858841-1561-453B-AB09-82A877F0687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E11179FC-15D2-4691-BA38-2701AAE856D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6AF4235C-B28F-47B9-A0E2-4886C4BACCE8}"/>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8" name="直線コネクタ 537">
          <a:extLst>
            <a:ext uri="{FF2B5EF4-FFF2-40B4-BE49-F238E27FC236}">
              <a16:creationId xmlns:a16="http://schemas.microsoft.com/office/drawing/2014/main" id="{DBD199F3-348E-42BB-A661-F8D07F4D758D}"/>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176EB3DF-0213-4C66-8973-B6B427BCD1B9}"/>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40" name="フローチャート: 判断 539">
          <a:extLst>
            <a:ext uri="{FF2B5EF4-FFF2-40B4-BE49-F238E27FC236}">
              <a16:creationId xmlns:a16="http://schemas.microsoft.com/office/drawing/2014/main" id="{CCA83854-9A99-44AF-A25B-6AD9C519CDE2}"/>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1" name="フローチャート: 判断 540">
          <a:extLst>
            <a:ext uri="{FF2B5EF4-FFF2-40B4-BE49-F238E27FC236}">
              <a16:creationId xmlns:a16="http://schemas.microsoft.com/office/drawing/2014/main" id="{D4737DE4-F45A-433A-9758-50D72C733FE7}"/>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1EAA8120-8C0E-4B29-8A40-6F2F606A85BA}"/>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3" name="フローチャート: 判断 542">
          <a:extLst>
            <a:ext uri="{FF2B5EF4-FFF2-40B4-BE49-F238E27FC236}">
              <a16:creationId xmlns:a16="http://schemas.microsoft.com/office/drawing/2014/main" id="{1D793928-9A61-40A0-A6D0-EBADEACB40C3}"/>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4" name="フローチャート: 判断 543">
          <a:extLst>
            <a:ext uri="{FF2B5EF4-FFF2-40B4-BE49-F238E27FC236}">
              <a16:creationId xmlns:a16="http://schemas.microsoft.com/office/drawing/2014/main" id="{09C95B05-D45A-48D5-A9B2-62E9E6895AD5}"/>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4BD363A-7FAB-4C02-938C-A409EC0977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ED07F6C-7992-4CE5-8601-4EB113E5CD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24297D2-FE87-49D6-955F-9E1EE878AE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88DDCBB-FA91-4DE0-BCCD-2ABB2E3C6C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4D87355-8298-4877-BC39-FFFB5976E2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50" name="楕円 549">
          <a:extLst>
            <a:ext uri="{FF2B5EF4-FFF2-40B4-BE49-F238E27FC236}">
              <a16:creationId xmlns:a16="http://schemas.microsoft.com/office/drawing/2014/main" id="{59143239-0F2B-4DC8-A37D-9A1148F1C092}"/>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51CC6A46-B489-47E9-854A-5C343B98D3E8}"/>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xdr:rowOff>
    </xdr:from>
    <xdr:to>
      <xdr:col>81</xdr:col>
      <xdr:colOff>101600</xdr:colOff>
      <xdr:row>61</xdr:row>
      <xdr:rowOff>106317</xdr:rowOff>
    </xdr:to>
    <xdr:sp macro="" textlink="">
      <xdr:nvSpPr>
        <xdr:cNvPr id="552" name="楕円 551">
          <a:extLst>
            <a:ext uri="{FF2B5EF4-FFF2-40B4-BE49-F238E27FC236}">
              <a16:creationId xmlns:a16="http://schemas.microsoft.com/office/drawing/2014/main" id="{08D17716-0F4D-4E15-9FBC-56A9EFE94594}"/>
            </a:ext>
          </a:extLst>
        </xdr:cNvPr>
        <xdr:cNvSpPr/>
      </xdr:nvSpPr>
      <xdr:spPr>
        <a:xfrm>
          <a:off x="15430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91440</xdr:rowOff>
    </xdr:to>
    <xdr:cxnSp macro="">
      <xdr:nvCxnSpPr>
        <xdr:cNvPr id="553" name="直線コネクタ 552">
          <a:extLst>
            <a:ext uri="{FF2B5EF4-FFF2-40B4-BE49-F238E27FC236}">
              <a16:creationId xmlns:a16="http://schemas.microsoft.com/office/drawing/2014/main" id="{A5A1AE7A-C687-4E39-B889-D3DCB24EE0AB}"/>
            </a:ext>
          </a:extLst>
        </xdr:cNvPr>
        <xdr:cNvCxnSpPr/>
      </xdr:nvCxnSpPr>
      <xdr:spPr>
        <a:xfrm>
          <a:off x="15481300" y="105139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54" name="楕円 553">
          <a:extLst>
            <a:ext uri="{FF2B5EF4-FFF2-40B4-BE49-F238E27FC236}">
              <a16:creationId xmlns:a16="http://schemas.microsoft.com/office/drawing/2014/main" id="{1AC0C8BD-DE1E-4E6F-A8ED-981057461FB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55517</xdr:rowOff>
    </xdr:to>
    <xdr:cxnSp macro="">
      <xdr:nvCxnSpPr>
        <xdr:cNvPr id="555" name="直線コネクタ 554">
          <a:extLst>
            <a:ext uri="{FF2B5EF4-FFF2-40B4-BE49-F238E27FC236}">
              <a16:creationId xmlns:a16="http://schemas.microsoft.com/office/drawing/2014/main" id="{EECAD656-686E-4D00-9925-BBAB34146846}"/>
            </a:ext>
          </a:extLst>
        </xdr:cNvPr>
        <xdr:cNvCxnSpPr/>
      </xdr:nvCxnSpPr>
      <xdr:spPr>
        <a:xfrm>
          <a:off x="14592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56" name="楕円 555">
          <a:extLst>
            <a:ext uri="{FF2B5EF4-FFF2-40B4-BE49-F238E27FC236}">
              <a16:creationId xmlns:a16="http://schemas.microsoft.com/office/drawing/2014/main" id="{B4430733-4925-485F-92BE-AB77C4918198}"/>
            </a:ext>
          </a:extLst>
        </xdr:cNvPr>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24493</xdr:rowOff>
    </xdr:to>
    <xdr:cxnSp macro="">
      <xdr:nvCxnSpPr>
        <xdr:cNvPr id="557" name="直線コネクタ 556">
          <a:extLst>
            <a:ext uri="{FF2B5EF4-FFF2-40B4-BE49-F238E27FC236}">
              <a16:creationId xmlns:a16="http://schemas.microsoft.com/office/drawing/2014/main" id="{8FF3D865-30D0-4703-A4D5-14A0D2A4D015}"/>
            </a:ext>
          </a:extLst>
        </xdr:cNvPr>
        <xdr:cNvCxnSpPr/>
      </xdr:nvCxnSpPr>
      <xdr:spPr>
        <a:xfrm>
          <a:off x="13703300" y="104568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58" name="楕円 557">
          <a:extLst>
            <a:ext uri="{FF2B5EF4-FFF2-40B4-BE49-F238E27FC236}">
              <a16:creationId xmlns:a16="http://schemas.microsoft.com/office/drawing/2014/main" id="{C39BF00C-6458-4311-B641-85CDDEC60CEC}"/>
            </a:ext>
          </a:extLst>
        </xdr:cNvPr>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60</xdr:row>
      <xdr:rowOff>169817</xdr:rowOff>
    </xdr:to>
    <xdr:cxnSp macro="">
      <xdr:nvCxnSpPr>
        <xdr:cNvPr id="559" name="直線コネクタ 558">
          <a:extLst>
            <a:ext uri="{FF2B5EF4-FFF2-40B4-BE49-F238E27FC236}">
              <a16:creationId xmlns:a16="http://schemas.microsoft.com/office/drawing/2014/main" id="{9515B2C3-EDBB-4C56-8F3A-4BA07192C29D}"/>
            </a:ext>
          </a:extLst>
        </xdr:cNvPr>
        <xdr:cNvCxnSpPr/>
      </xdr:nvCxnSpPr>
      <xdr:spPr>
        <a:xfrm>
          <a:off x="12814300" y="1043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733F9294-3E74-4AA7-80B0-835C709DCB32}"/>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7852F8A3-B9C5-474E-8988-BAF3D15AECDF}"/>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E2620170-12D5-4CDB-ACA0-D30F9CC7B63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51F9B64B-0795-4D28-B0C9-A92C65394126}"/>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97444</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D32C46F4-BBFC-405E-B773-2539A9051F8A}"/>
            </a:ext>
          </a:extLst>
        </xdr:cNvPr>
        <xdr:cNvSpPr txBox="1"/>
      </xdr:nvSpPr>
      <xdr:spPr>
        <a:xfrm>
          <a:off x="15266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91A6B575-4FF3-4018-ADCC-8250A3223FCD}"/>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A38C9F63-CB7E-4CAB-92EE-69B2FAEA78E7}"/>
            </a:ext>
          </a:extLst>
        </xdr:cNvPr>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169F8345-DD96-4CE1-82FA-91C776E12528}"/>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BC0D10D-AF8F-4656-AC9A-76C1435BE6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353DF26-388A-4F05-B4DA-BFD1D179AB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17308D0-8827-4696-8573-72C3F93FF7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2288F9A0-AADA-45F2-88D0-47C32D3B17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67CBB9F-05E3-4692-A277-75615C5FA0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8C423C1-C8CF-4D65-9059-3A9DD66DA5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53B61926-347A-4FA1-B0BA-40E1564CFD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754C553-59AF-4E04-AFED-EAC9C1A4F3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BE4E642-1FA8-479A-B5D1-C1AE6F274A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43EAE25-C189-4677-8C9C-9798F1F342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464B547C-9B46-494E-A1EA-669C07399A1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D82C4B2D-7351-46BE-B87B-5E5A0F32B57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95CD872E-811B-4F55-826E-8CD8AC31AD1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DF46030-B578-4190-9C0F-1C2302AB0F4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E7F28673-C834-4A23-BA4B-311414563B6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46EA00AD-3FD6-4305-99D9-F894477853B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4BBD7A8B-D7D0-4462-832A-218BC73638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6D5C180E-6E88-42FD-95DC-51D165E3F4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B3CD5069-4ED8-4047-A0AC-D36FEAEF99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7" name="直線コネクタ 586">
          <a:extLst>
            <a:ext uri="{FF2B5EF4-FFF2-40B4-BE49-F238E27FC236}">
              <a16:creationId xmlns:a16="http://schemas.microsoft.com/office/drawing/2014/main" id="{5ABEE352-B1B8-4123-9116-8DC0FE3F65CF}"/>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1ACAB112-B2F6-4516-B77B-D1DB05EE15D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9" name="直線コネクタ 588">
          <a:extLst>
            <a:ext uri="{FF2B5EF4-FFF2-40B4-BE49-F238E27FC236}">
              <a16:creationId xmlns:a16="http://schemas.microsoft.com/office/drawing/2014/main" id="{40FE916E-4F40-4C22-8B7D-01E55D7D3E51}"/>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93CD9E68-8FC3-415B-B88B-1D1E5EC37E46}"/>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1" name="直線コネクタ 590">
          <a:extLst>
            <a:ext uri="{FF2B5EF4-FFF2-40B4-BE49-F238E27FC236}">
              <a16:creationId xmlns:a16="http://schemas.microsoft.com/office/drawing/2014/main" id="{EDE6FD3C-D753-42A7-9D6B-27FCACBC961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FDC00DC3-AFEB-4CA9-8861-BA0CB00D85E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3" name="フローチャート: 判断 592">
          <a:extLst>
            <a:ext uri="{FF2B5EF4-FFF2-40B4-BE49-F238E27FC236}">
              <a16:creationId xmlns:a16="http://schemas.microsoft.com/office/drawing/2014/main" id="{F64AF779-AF39-4DF2-9BEC-EA5A725666D4}"/>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4" name="フローチャート: 判断 593">
          <a:extLst>
            <a:ext uri="{FF2B5EF4-FFF2-40B4-BE49-F238E27FC236}">
              <a16:creationId xmlns:a16="http://schemas.microsoft.com/office/drawing/2014/main" id="{60323E2D-555A-45F9-A98A-CE545F5E0602}"/>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5" name="フローチャート: 判断 594">
          <a:extLst>
            <a:ext uri="{FF2B5EF4-FFF2-40B4-BE49-F238E27FC236}">
              <a16:creationId xmlns:a16="http://schemas.microsoft.com/office/drawing/2014/main" id="{4DBFF535-F376-4FC3-9CC1-64D6653A6ECE}"/>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6" name="フローチャート: 判断 595">
          <a:extLst>
            <a:ext uri="{FF2B5EF4-FFF2-40B4-BE49-F238E27FC236}">
              <a16:creationId xmlns:a16="http://schemas.microsoft.com/office/drawing/2014/main" id="{E72D8A6F-00F3-4ECB-90C5-76871D375662}"/>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7" name="フローチャート: 判断 596">
          <a:extLst>
            <a:ext uri="{FF2B5EF4-FFF2-40B4-BE49-F238E27FC236}">
              <a16:creationId xmlns:a16="http://schemas.microsoft.com/office/drawing/2014/main" id="{F3C55879-9011-4FF8-9E71-776FA943C233}"/>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FBE6DEF-A6C4-4D27-85E2-1AAD1D57C3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321E555-25EC-4627-ABBE-0840E83316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10E2B96-1B43-42DA-BC89-40A6B4343E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7D9E55-5BEA-461D-B6A2-B6F5B14F63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2C500DD-70A1-48AB-96BD-DF200CFDCF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141795</xdr:rowOff>
    </xdr:from>
    <xdr:to>
      <xdr:col>116</xdr:col>
      <xdr:colOff>114300</xdr:colOff>
      <xdr:row>62</xdr:row>
      <xdr:rowOff>71945</xdr:rowOff>
    </xdr:to>
    <xdr:sp macro="" textlink="">
      <xdr:nvSpPr>
        <xdr:cNvPr id="603" name="楕円 602">
          <a:extLst>
            <a:ext uri="{FF2B5EF4-FFF2-40B4-BE49-F238E27FC236}">
              <a16:creationId xmlns:a16="http://schemas.microsoft.com/office/drawing/2014/main" id="{AA1043C6-737F-437B-953B-71FD6346DEA0}"/>
            </a:ext>
          </a:extLst>
        </xdr:cNvPr>
        <xdr:cNvSpPr/>
      </xdr:nvSpPr>
      <xdr:spPr>
        <a:xfrm>
          <a:off x="221107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120222</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C184F9E0-855B-4449-A83E-3609E1CE58FB}"/>
            </a:ext>
          </a:extLst>
        </xdr:cNvPr>
        <xdr:cNvSpPr txBox="1"/>
      </xdr:nvSpPr>
      <xdr:spPr>
        <a:xfrm>
          <a:off x="22199600" y="1057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144653</xdr:rowOff>
    </xdr:from>
    <xdr:to>
      <xdr:col>112</xdr:col>
      <xdr:colOff>38100</xdr:colOff>
      <xdr:row>62</xdr:row>
      <xdr:rowOff>74803</xdr:rowOff>
    </xdr:to>
    <xdr:sp macro="" textlink="">
      <xdr:nvSpPr>
        <xdr:cNvPr id="605" name="楕円 604">
          <a:extLst>
            <a:ext uri="{FF2B5EF4-FFF2-40B4-BE49-F238E27FC236}">
              <a16:creationId xmlns:a16="http://schemas.microsoft.com/office/drawing/2014/main" id="{C8F98E7A-51AB-4013-8BD4-5A9C89DCCB2D}"/>
            </a:ext>
          </a:extLst>
        </xdr:cNvPr>
        <xdr:cNvSpPr/>
      </xdr:nvSpPr>
      <xdr:spPr>
        <a:xfrm>
          <a:off x="21272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21145</xdr:rowOff>
    </xdr:from>
    <xdr:to>
      <xdr:col>116</xdr:col>
      <xdr:colOff>63500</xdr:colOff>
      <xdr:row>62</xdr:row>
      <xdr:rowOff>24003</xdr:rowOff>
    </xdr:to>
    <xdr:cxnSp macro="">
      <xdr:nvCxnSpPr>
        <xdr:cNvPr id="606" name="直線コネクタ 605">
          <a:extLst>
            <a:ext uri="{FF2B5EF4-FFF2-40B4-BE49-F238E27FC236}">
              <a16:creationId xmlns:a16="http://schemas.microsoft.com/office/drawing/2014/main" id="{58B5EFAC-4D81-4F8B-9540-97889FE6D47C}"/>
            </a:ext>
          </a:extLst>
        </xdr:cNvPr>
        <xdr:cNvCxnSpPr/>
      </xdr:nvCxnSpPr>
      <xdr:spPr>
        <a:xfrm flipV="1">
          <a:off x="21323300" y="106510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149225</xdr:rowOff>
    </xdr:from>
    <xdr:to>
      <xdr:col>107</xdr:col>
      <xdr:colOff>101600</xdr:colOff>
      <xdr:row>62</xdr:row>
      <xdr:rowOff>79375</xdr:rowOff>
    </xdr:to>
    <xdr:sp macro="" textlink="">
      <xdr:nvSpPr>
        <xdr:cNvPr id="607" name="楕円 606">
          <a:extLst>
            <a:ext uri="{FF2B5EF4-FFF2-40B4-BE49-F238E27FC236}">
              <a16:creationId xmlns:a16="http://schemas.microsoft.com/office/drawing/2014/main" id="{4539BFCA-59A8-4560-8CBF-74624A17F765}"/>
            </a:ext>
          </a:extLst>
        </xdr:cNvPr>
        <xdr:cNvSpPr/>
      </xdr:nvSpPr>
      <xdr:spPr>
        <a:xfrm>
          <a:off x="2038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24003</xdr:rowOff>
    </xdr:from>
    <xdr:to>
      <xdr:col>111</xdr:col>
      <xdr:colOff>177800</xdr:colOff>
      <xdr:row>62</xdr:row>
      <xdr:rowOff>28575</xdr:rowOff>
    </xdr:to>
    <xdr:cxnSp macro="">
      <xdr:nvCxnSpPr>
        <xdr:cNvPr id="608" name="直線コネクタ 607">
          <a:extLst>
            <a:ext uri="{FF2B5EF4-FFF2-40B4-BE49-F238E27FC236}">
              <a16:creationId xmlns:a16="http://schemas.microsoft.com/office/drawing/2014/main" id="{4FA62AA9-F13D-41C9-8C5D-278C7B441CDA}"/>
            </a:ext>
          </a:extLst>
        </xdr:cNvPr>
        <xdr:cNvCxnSpPr/>
      </xdr:nvCxnSpPr>
      <xdr:spPr>
        <a:xfrm flipV="1">
          <a:off x="20434300" y="106539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153226</xdr:rowOff>
    </xdr:from>
    <xdr:to>
      <xdr:col>102</xdr:col>
      <xdr:colOff>165100</xdr:colOff>
      <xdr:row>62</xdr:row>
      <xdr:rowOff>83376</xdr:rowOff>
    </xdr:to>
    <xdr:sp macro="" textlink="">
      <xdr:nvSpPr>
        <xdr:cNvPr id="609" name="楕円 608">
          <a:extLst>
            <a:ext uri="{FF2B5EF4-FFF2-40B4-BE49-F238E27FC236}">
              <a16:creationId xmlns:a16="http://schemas.microsoft.com/office/drawing/2014/main" id="{13900D23-725A-426E-BDC2-8E635B101954}"/>
            </a:ext>
          </a:extLst>
        </xdr:cNvPr>
        <xdr:cNvSpPr/>
      </xdr:nvSpPr>
      <xdr:spPr>
        <a:xfrm>
          <a:off x="19494500" y="10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28575</xdr:rowOff>
    </xdr:from>
    <xdr:to>
      <xdr:col>107</xdr:col>
      <xdr:colOff>50800</xdr:colOff>
      <xdr:row>62</xdr:row>
      <xdr:rowOff>32576</xdr:rowOff>
    </xdr:to>
    <xdr:cxnSp macro="">
      <xdr:nvCxnSpPr>
        <xdr:cNvPr id="610" name="直線コネクタ 609">
          <a:extLst>
            <a:ext uri="{FF2B5EF4-FFF2-40B4-BE49-F238E27FC236}">
              <a16:creationId xmlns:a16="http://schemas.microsoft.com/office/drawing/2014/main" id="{B60EB039-5B5E-4196-8670-6FCB68B92D4E}"/>
            </a:ext>
          </a:extLst>
        </xdr:cNvPr>
        <xdr:cNvCxnSpPr/>
      </xdr:nvCxnSpPr>
      <xdr:spPr>
        <a:xfrm flipV="1">
          <a:off x="19545300" y="1065847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156655</xdr:rowOff>
    </xdr:from>
    <xdr:to>
      <xdr:col>98</xdr:col>
      <xdr:colOff>38100</xdr:colOff>
      <xdr:row>62</xdr:row>
      <xdr:rowOff>86805</xdr:rowOff>
    </xdr:to>
    <xdr:sp macro="" textlink="">
      <xdr:nvSpPr>
        <xdr:cNvPr id="611" name="楕円 610">
          <a:extLst>
            <a:ext uri="{FF2B5EF4-FFF2-40B4-BE49-F238E27FC236}">
              <a16:creationId xmlns:a16="http://schemas.microsoft.com/office/drawing/2014/main" id="{B0A8F866-C7AF-4B43-B718-D1AC52510CB1}"/>
            </a:ext>
          </a:extLst>
        </xdr:cNvPr>
        <xdr:cNvSpPr/>
      </xdr:nvSpPr>
      <xdr:spPr>
        <a:xfrm>
          <a:off x="18605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32576</xdr:rowOff>
    </xdr:from>
    <xdr:to>
      <xdr:col>102</xdr:col>
      <xdr:colOff>114300</xdr:colOff>
      <xdr:row>62</xdr:row>
      <xdr:rowOff>36005</xdr:rowOff>
    </xdr:to>
    <xdr:cxnSp macro="">
      <xdr:nvCxnSpPr>
        <xdr:cNvPr id="612" name="直線コネクタ 611">
          <a:extLst>
            <a:ext uri="{FF2B5EF4-FFF2-40B4-BE49-F238E27FC236}">
              <a16:creationId xmlns:a16="http://schemas.microsoft.com/office/drawing/2014/main" id="{164EE26F-424D-4F50-A3D3-E054B9401357}"/>
            </a:ext>
          </a:extLst>
        </xdr:cNvPr>
        <xdr:cNvCxnSpPr/>
      </xdr:nvCxnSpPr>
      <xdr:spPr>
        <a:xfrm flipV="1">
          <a:off x="18656300" y="106624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13" name="n_1aveValue【保健センター・保健所】&#10;一人当たり面積">
          <a:extLst>
            <a:ext uri="{FF2B5EF4-FFF2-40B4-BE49-F238E27FC236}">
              <a16:creationId xmlns:a16="http://schemas.microsoft.com/office/drawing/2014/main" id="{D967652A-6037-4372-AEE6-D629C234787A}"/>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4" name="n_2aveValue【保健センター・保健所】&#10;一人当たり面積">
          <a:extLst>
            <a:ext uri="{FF2B5EF4-FFF2-40B4-BE49-F238E27FC236}">
              <a16:creationId xmlns:a16="http://schemas.microsoft.com/office/drawing/2014/main" id="{C0464D9C-1326-40E7-8BE3-D597D8B62F9B}"/>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15" name="n_3aveValue【保健センター・保健所】&#10;一人当たり面積">
          <a:extLst>
            <a:ext uri="{FF2B5EF4-FFF2-40B4-BE49-F238E27FC236}">
              <a16:creationId xmlns:a16="http://schemas.microsoft.com/office/drawing/2014/main" id="{05A141DF-70AE-4EC0-91CD-AC4E03B18A5D}"/>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6" name="n_4aveValue【保健センター・保健所】&#10;一人当たり面積">
          <a:extLst>
            <a:ext uri="{FF2B5EF4-FFF2-40B4-BE49-F238E27FC236}">
              <a16:creationId xmlns:a16="http://schemas.microsoft.com/office/drawing/2014/main" id="{2510EEC5-9F4B-4288-8638-80CBDBACB2F1}"/>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65930</xdr:rowOff>
    </xdr:from>
    <xdr:ext cx="469744" cy="259045"/>
    <xdr:sp macro="" textlink="">
      <xdr:nvSpPr>
        <xdr:cNvPr id="617" name="n_1mainValue【保健センター・保健所】&#10;一人当たり面積">
          <a:extLst>
            <a:ext uri="{FF2B5EF4-FFF2-40B4-BE49-F238E27FC236}">
              <a16:creationId xmlns:a16="http://schemas.microsoft.com/office/drawing/2014/main" id="{A8A50233-0DBB-49F2-B535-96166CB76979}"/>
            </a:ext>
          </a:extLst>
        </xdr:cNvPr>
        <xdr:cNvSpPr txBox="1"/>
      </xdr:nvSpPr>
      <xdr:spPr>
        <a:xfrm>
          <a:off x="210757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70502</xdr:rowOff>
    </xdr:from>
    <xdr:ext cx="469744" cy="259045"/>
    <xdr:sp macro="" textlink="">
      <xdr:nvSpPr>
        <xdr:cNvPr id="618" name="n_2mainValue【保健センター・保健所】&#10;一人当たり面積">
          <a:extLst>
            <a:ext uri="{FF2B5EF4-FFF2-40B4-BE49-F238E27FC236}">
              <a16:creationId xmlns:a16="http://schemas.microsoft.com/office/drawing/2014/main" id="{998BDE67-2D6F-4E3B-AEC5-14CCBFB6FCF2}"/>
            </a:ext>
          </a:extLst>
        </xdr:cNvPr>
        <xdr:cNvSpPr txBox="1"/>
      </xdr:nvSpPr>
      <xdr:spPr>
        <a:xfrm>
          <a:off x="20199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74503</xdr:rowOff>
    </xdr:from>
    <xdr:ext cx="469744" cy="259045"/>
    <xdr:sp macro="" textlink="">
      <xdr:nvSpPr>
        <xdr:cNvPr id="619" name="n_3mainValue【保健センター・保健所】&#10;一人当たり面積">
          <a:extLst>
            <a:ext uri="{FF2B5EF4-FFF2-40B4-BE49-F238E27FC236}">
              <a16:creationId xmlns:a16="http://schemas.microsoft.com/office/drawing/2014/main" id="{13086E19-6A3F-41A8-B92F-0C9DB3068772}"/>
            </a:ext>
          </a:extLst>
        </xdr:cNvPr>
        <xdr:cNvSpPr txBox="1"/>
      </xdr:nvSpPr>
      <xdr:spPr>
        <a:xfrm>
          <a:off x="19310427" y="107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77932</xdr:rowOff>
    </xdr:from>
    <xdr:ext cx="469744" cy="259045"/>
    <xdr:sp macro="" textlink="">
      <xdr:nvSpPr>
        <xdr:cNvPr id="620" name="n_4mainValue【保健センター・保健所】&#10;一人当たり面積">
          <a:extLst>
            <a:ext uri="{FF2B5EF4-FFF2-40B4-BE49-F238E27FC236}">
              <a16:creationId xmlns:a16="http://schemas.microsoft.com/office/drawing/2014/main" id="{E82BAACE-E5B5-4BC6-8038-3F21D37A4F68}"/>
            </a:ext>
          </a:extLst>
        </xdr:cNvPr>
        <xdr:cNvSpPr txBox="1"/>
      </xdr:nvSpPr>
      <xdr:spPr>
        <a:xfrm>
          <a:off x="184214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FBBAF9D-D2BE-4276-8600-9BBF542B6B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3E8A1D0B-DA43-493A-8368-AC3B9E0D1D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33CDA889-02CB-4958-84C2-FDA7251403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0D968CF-0337-4954-9033-2C53B651F8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D0D78420-2D86-442B-861C-75F9A45D9C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85D2271-2A9D-4020-AC4A-ED01086040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5B6099C-61E3-4AF7-9574-9EA2508799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9F6703E-2E09-411F-A04C-770DAF7B2C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859EF344-65AA-4F11-8BC6-C607376586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D8A8F62A-DA5C-4551-9BA7-0CAC483403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B2D9E2B-67C1-482C-BEA8-71A53B0801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D66E9136-847E-4F8A-8B7E-977983553BE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6F6D012E-DB30-4DE8-A1A7-2AB34AD6773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FEBD2518-3269-4A55-8C57-AEEEA5C2AD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71174800-0A90-48FC-A475-217373F4F20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476A9C78-BECE-4838-AB94-A1C9B63CB7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C36AC041-CA8B-4E8C-AB00-974928186C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8F6E32FD-68D0-433B-B254-4D1F9B6654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9068D165-7A39-4415-BB1C-CE77C5D9F0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655A8B30-BF49-4F31-865B-17BDB0721E2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43BCFE01-D81F-4371-8DD0-8C2FBC4D80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8A708441-8163-4B66-97A6-90F9A6A2451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3D23D51C-CAB0-45C9-96DE-E37049BDD6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CB3BAAF-E2E8-4100-852B-260B4B1E0E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C85F58E4-1F81-4815-A761-5C0D7D73F9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2CFE8F14-D356-4E63-805D-209F3D8F63B5}"/>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F05698F2-0C4C-4245-9A2D-B02EA00E3E6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84089E2A-D044-405F-A93B-BA8BEC8771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5C07EDC3-B41B-46C1-8D92-5026948F385E}"/>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0" name="直線コネクタ 649">
          <a:extLst>
            <a:ext uri="{FF2B5EF4-FFF2-40B4-BE49-F238E27FC236}">
              <a16:creationId xmlns:a16="http://schemas.microsoft.com/office/drawing/2014/main" id="{CFD80DB3-BA55-45A9-BF0B-59417A504BBC}"/>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BA052D0B-9FBA-4DEB-BA1E-96DF0827E4D5}"/>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2" name="フローチャート: 判断 651">
          <a:extLst>
            <a:ext uri="{FF2B5EF4-FFF2-40B4-BE49-F238E27FC236}">
              <a16:creationId xmlns:a16="http://schemas.microsoft.com/office/drawing/2014/main" id="{43D520CB-E466-4F3C-9D6B-70E50D4CBB79}"/>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3" name="フローチャート: 判断 652">
          <a:extLst>
            <a:ext uri="{FF2B5EF4-FFF2-40B4-BE49-F238E27FC236}">
              <a16:creationId xmlns:a16="http://schemas.microsoft.com/office/drawing/2014/main" id="{A54C1475-8DCE-4146-AC93-308C60B69861}"/>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4" name="フローチャート: 判断 653">
          <a:extLst>
            <a:ext uri="{FF2B5EF4-FFF2-40B4-BE49-F238E27FC236}">
              <a16:creationId xmlns:a16="http://schemas.microsoft.com/office/drawing/2014/main" id="{763CEC6E-EA7E-4D66-84C6-040ADD1BBEA1}"/>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BED89664-9781-4BB6-BA50-782E8FDB8F6F}"/>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6" name="フローチャート: 判断 655">
          <a:extLst>
            <a:ext uri="{FF2B5EF4-FFF2-40B4-BE49-F238E27FC236}">
              <a16:creationId xmlns:a16="http://schemas.microsoft.com/office/drawing/2014/main" id="{5E82C9B8-57E3-44D7-B800-8C695CA336B4}"/>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04E4780-1BF2-484C-8395-3D898A5BE9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1E1CA67-95DC-4321-82DD-FB39DD4FDB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5BF238C-4EA3-401D-80DF-86FCF70806F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61185F7-81AD-4304-979D-0C3430E31C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06C9FEC-4A4A-43D6-BADA-DE640DE379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62" name="楕円 661">
          <a:extLst>
            <a:ext uri="{FF2B5EF4-FFF2-40B4-BE49-F238E27FC236}">
              <a16:creationId xmlns:a16="http://schemas.microsoft.com/office/drawing/2014/main" id="{FAD15217-6C53-4545-8C47-A7A99712E0F0}"/>
            </a:ext>
          </a:extLst>
        </xdr:cNvPr>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111414</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1D787F47-C5A1-4AB6-AFA5-214BEACD1930}"/>
            </a:ext>
          </a:extLst>
        </xdr:cNvPr>
        <xdr:cNvSpPr txBox="1"/>
      </xdr:nvSpPr>
      <xdr:spPr>
        <a:xfrm>
          <a:off x="16357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11793</xdr:rowOff>
    </xdr:from>
    <xdr:to>
      <xdr:col>81</xdr:col>
      <xdr:colOff>101600</xdr:colOff>
      <xdr:row>82</xdr:row>
      <xdr:rowOff>113393</xdr:rowOff>
    </xdr:to>
    <xdr:sp macro="" textlink="">
      <xdr:nvSpPr>
        <xdr:cNvPr id="664" name="楕円 663">
          <a:extLst>
            <a:ext uri="{FF2B5EF4-FFF2-40B4-BE49-F238E27FC236}">
              <a16:creationId xmlns:a16="http://schemas.microsoft.com/office/drawing/2014/main" id="{B80E58E2-7285-4449-BCE1-7A63C57D8A11}"/>
            </a:ext>
          </a:extLst>
        </xdr:cNvPr>
        <xdr:cNvSpPr/>
      </xdr:nvSpPr>
      <xdr:spPr>
        <a:xfrm>
          <a:off x="15430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62593</xdr:rowOff>
    </xdr:from>
    <xdr:to>
      <xdr:col>85</xdr:col>
      <xdr:colOff>127000</xdr:colOff>
      <xdr:row>82</xdr:row>
      <xdr:rowOff>139337</xdr:rowOff>
    </xdr:to>
    <xdr:cxnSp macro="">
      <xdr:nvCxnSpPr>
        <xdr:cNvPr id="665" name="直線コネクタ 664">
          <a:extLst>
            <a:ext uri="{FF2B5EF4-FFF2-40B4-BE49-F238E27FC236}">
              <a16:creationId xmlns:a16="http://schemas.microsoft.com/office/drawing/2014/main" id="{5FFABE99-D632-40DE-BFE0-9E7D9C15A820}"/>
            </a:ext>
          </a:extLst>
        </xdr:cNvPr>
        <xdr:cNvCxnSpPr/>
      </xdr:nvCxnSpPr>
      <xdr:spPr>
        <a:xfrm>
          <a:off x="15481300" y="1412149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666" name="楕円 665">
          <a:extLst>
            <a:ext uri="{FF2B5EF4-FFF2-40B4-BE49-F238E27FC236}">
              <a16:creationId xmlns:a16="http://schemas.microsoft.com/office/drawing/2014/main" id="{BCB4F415-3612-4BB9-BD34-723CA786F196}"/>
            </a:ext>
          </a:extLst>
        </xdr:cNvPr>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62593</xdr:rowOff>
    </xdr:to>
    <xdr:cxnSp macro="">
      <xdr:nvCxnSpPr>
        <xdr:cNvPr id="667" name="直線コネクタ 666">
          <a:extLst>
            <a:ext uri="{FF2B5EF4-FFF2-40B4-BE49-F238E27FC236}">
              <a16:creationId xmlns:a16="http://schemas.microsoft.com/office/drawing/2014/main" id="{7E1DA592-0C53-45DF-8099-588D366C3DA8}"/>
            </a:ext>
          </a:extLst>
        </xdr:cNvPr>
        <xdr:cNvCxnSpPr/>
      </xdr:nvCxnSpPr>
      <xdr:spPr>
        <a:xfrm>
          <a:off x="14592300" y="1404964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24856</xdr:rowOff>
    </xdr:from>
    <xdr:to>
      <xdr:col>72</xdr:col>
      <xdr:colOff>38100</xdr:colOff>
      <xdr:row>81</xdr:row>
      <xdr:rowOff>126456</xdr:rowOff>
    </xdr:to>
    <xdr:sp macro="" textlink="">
      <xdr:nvSpPr>
        <xdr:cNvPr id="668" name="楕円 667">
          <a:extLst>
            <a:ext uri="{FF2B5EF4-FFF2-40B4-BE49-F238E27FC236}">
              <a16:creationId xmlns:a16="http://schemas.microsoft.com/office/drawing/2014/main" id="{9FAE8CEA-B98B-4D27-AB1B-9C6AAF316CF9}"/>
            </a:ext>
          </a:extLst>
        </xdr:cNvPr>
        <xdr:cNvSpPr/>
      </xdr:nvSpPr>
      <xdr:spPr>
        <a:xfrm>
          <a:off x="13652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162198</xdr:rowOff>
    </xdr:to>
    <xdr:cxnSp macro="">
      <xdr:nvCxnSpPr>
        <xdr:cNvPr id="669" name="直線コネクタ 668">
          <a:extLst>
            <a:ext uri="{FF2B5EF4-FFF2-40B4-BE49-F238E27FC236}">
              <a16:creationId xmlns:a16="http://schemas.microsoft.com/office/drawing/2014/main" id="{028E5152-97AD-45CA-B642-7E9A80FD3934}"/>
            </a:ext>
          </a:extLst>
        </xdr:cNvPr>
        <xdr:cNvCxnSpPr/>
      </xdr:nvCxnSpPr>
      <xdr:spPr>
        <a:xfrm>
          <a:off x="13703300" y="1396310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670" name="楕円 669">
          <a:extLst>
            <a:ext uri="{FF2B5EF4-FFF2-40B4-BE49-F238E27FC236}">
              <a16:creationId xmlns:a16="http://schemas.microsoft.com/office/drawing/2014/main" id="{8E523431-E51E-440A-AD07-977CDA1BC60C}"/>
            </a:ext>
          </a:extLst>
        </xdr:cNvPr>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83</xdr:row>
      <xdr:rowOff>51163</xdr:rowOff>
    </xdr:to>
    <xdr:cxnSp macro="">
      <xdr:nvCxnSpPr>
        <xdr:cNvPr id="671" name="直線コネクタ 670">
          <a:extLst>
            <a:ext uri="{FF2B5EF4-FFF2-40B4-BE49-F238E27FC236}">
              <a16:creationId xmlns:a16="http://schemas.microsoft.com/office/drawing/2014/main" id="{C88A3457-8A0D-45FB-BAE8-F3813BA21939}"/>
            </a:ext>
          </a:extLst>
        </xdr:cNvPr>
        <xdr:cNvCxnSpPr/>
      </xdr:nvCxnSpPr>
      <xdr:spPr>
        <a:xfrm flipV="1">
          <a:off x="12814300" y="1396310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2" name="n_1aveValue【消防施設】&#10;有形固定資産減価償却率">
          <a:extLst>
            <a:ext uri="{FF2B5EF4-FFF2-40B4-BE49-F238E27FC236}">
              <a16:creationId xmlns:a16="http://schemas.microsoft.com/office/drawing/2014/main" id="{1D33E4A2-EE5D-4636-ACCF-C2D181EEC7E7}"/>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73" name="n_2aveValue【消防施設】&#10;有形固定資産減価償却率">
          <a:extLst>
            <a:ext uri="{FF2B5EF4-FFF2-40B4-BE49-F238E27FC236}">
              <a16:creationId xmlns:a16="http://schemas.microsoft.com/office/drawing/2014/main" id="{3B064E82-7887-48E3-A7BB-DFB026D305FD}"/>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消防施設】&#10;有形固定資産減価償却率">
          <a:extLst>
            <a:ext uri="{FF2B5EF4-FFF2-40B4-BE49-F238E27FC236}">
              <a16:creationId xmlns:a16="http://schemas.microsoft.com/office/drawing/2014/main" id="{4E9D7278-A268-4EC9-9057-AD9EEF4AB09E}"/>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75" name="n_4aveValue【消防施設】&#10;有形固定資産減価償却率">
          <a:extLst>
            <a:ext uri="{FF2B5EF4-FFF2-40B4-BE49-F238E27FC236}">
              <a16:creationId xmlns:a16="http://schemas.microsoft.com/office/drawing/2014/main" id="{9BB16A44-6556-40E8-8E74-CD670DE3229A}"/>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129920</xdr:rowOff>
    </xdr:from>
    <xdr:ext cx="405111" cy="259045"/>
    <xdr:sp macro="" textlink="">
      <xdr:nvSpPr>
        <xdr:cNvPr id="676" name="n_1mainValue【消防施設】&#10;有形固定資産減価償却率">
          <a:extLst>
            <a:ext uri="{FF2B5EF4-FFF2-40B4-BE49-F238E27FC236}">
              <a16:creationId xmlns:a16="http://schemas.microsoft.com/office/drawing/2014/main" id="{0748F41B-F03E-446A-ACBF-F464DB304D22}"/>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677" name="n_2mainValue【消防施設】&#10;有形固定資産減価償却率">
          <a:extLst>
            <a:ext uri="{FF2B5EF4-FFF2-40B4-BE49-F238E27FC236}">
              <a16:creationId xmlns:a16="http://schemas.microsoft.com/office/drawing/2014/main" id="{0F5602C6-88E4-42EA-998A-3BAE06BDBB9C}"/>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142983</xdr:rowOff>
    </xdr:from>
    <xdr:ext cx="405111" cy="259045"/>
    <xdr:sp macro="" textlink="">
      <xdr:nvSpPr>
        <xdr:cNvPr id="678" name="n_3mainValue【消防施設】&#10;有形固定資産減価償却率">
          <a:extLst>
            <a:ext uri="{FF2B5EF4-FFF2-40B4-BE49-F238E27FC236}">
              <a16:creationId xmlns:a16="http://schemas.microsoft.com/office/drawing/2014/main" id="{CAF69AAF-C6FD-4C24-92FA-92CE265ADF59}"/>
            </a:ext>
          </a:extLst>
        </xdr:cNvPr>
        <xdr:cNvSpPr txBox="1"/>
      </xdr:nvSpPr>
      <xdr:spPr>
        <a:xfrm>
          <a:off x="13500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679" name="n_4mainValue【消防施設】&#10;有形固定資産減価償却率">
          <a:extLst>
            <a:ext uri="{FF2B5EF4-FFF2-40B4-BE49-F238E27FC236}">
              <a16:creationId xmlns:a16="http://schemas.microsoft.com/office/drawing/2014/main" id="{428896F9-F2DE-4B6F-A926-F218E7C6917F}"/>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1D5DAB22-076D-42E2-AA58-48615E1EBE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602E9A39-E20B-4571-AEC5-EBD543D03B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D34B4D74-8386-4D8C-94CC-09B8C5524C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78A7D049-D5A2-4083-BE91-9009BA0BC0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B037958D-6A30-4B3E-8120-F57C135E6A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452B95B8-989B-4EF9-945E-9F6FA7B119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AEB78BA2-610A-44AA-81B4-A26BDFB89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5047FEE6-38C1-4560-AF55-99071E58B1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B2C53BCB-B816-429F-BF32-1112F470A1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2F9FFB5E-B7E6-4B5C-A444-82FB09E05F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6F593EEE-EF3E-451E-905D-189A5C9F0EE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F5248163-B1CD-46FA-805E-F4B4DF4AA91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DB9CE912-CA72-4AD4-AEEF-AAF0E6A8479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EE1F9BEF-E078-4FBC-B70D-DED34608CDC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35C60961-F96A-40A7-8B09-7A795B6B5A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27E01623-C048-44E7-8880-FA537F28DF5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FB0A1112-CA0A-4002-800D-1EB575B249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896D154F-20B2-4724-A87C-607AF86EB9F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592568F0-DBCF-426E-9AE1-81CFE4A2E2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9E65A841-67E4-431E-9146-E0F4C4CB02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501D3D1-6163-48C6-8500-DFE4BF19CC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98A9D318-C71E-41E8-8DD1-22F7E669E4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89E2A773-40F3-493C-B2F5-AD8CF60113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3" name="直線コネクタ 702">
          <a:extLst>
            <a:ext uri="{FF2B5EF4-FFF2-40B4-BE49-F238E27FC236}">
              <a16:creationId xmlns:a16="http://schemas.microsoft.com/office/drawing/2014/main" id="{148545A4-CF86-4ACF-957C-0A4C5C71DD8A}"/>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4" name="【消防施設】&#10;一人当たり面積最小値テキスト">
          <a:extLst>
            <a:ext uri="{FF2B5EF4-FFF2-40B4-BE49-F238E27FC236}">
              <a16:creationId xmlns:a16="http://schemas.microsoft.com/office/drawing/2014/main" id="{9E1368AC-260F-40FF-8A6B-C4C08215048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5" name="直線コネクタ 704">
          <a:extLst>
            <a:ext uri="{FF2B5EF4-FFF2-40B4-BE49-F238E27FC236}">
              <a16:creationId xmlns:a16="http://schemas.microsoft.com/office/drawing/2014/main" id="{23AF7165-8BC7-402F-91EF-F505C59C5EF1}"/>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a:extLst>
            <a:ext uri="{FF2B5EF4-FFF2-40B4-BE49-F238E27FC236}">
              <a16:creationId xmlns:a16="http://schemas.microsoft.com/office/drawing/2014/main" id="{CB7CE54F-3D53-40D9-B1C8-AD470ECFA087}"/>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a:extLst>
            <a:ext uri="{FF2B5EF4-FFF2-40B4-BE49-F238E27FC236}">
              <a16:creationId xmlns:a16="http://schemas.microsoft.com/office/drawing/2014/main" id="{6F7C1CAC-CE93-4D43-AA32-A22FC95F1B72}"/>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08" name="【消防施設】&#10;一人当たり面積平均値テキスト">
          <a:extLst>
            <a:ext uri="{FF2B5EF4-FFF2-40B4-BE49-F238E27FC236}">
              <a16:creationId xmlns:a16="http://schemas.microsoft.com/office/drawing/2014/main" id="{7128270E-5F43-4C48-B4CA-50C1EF34E008}"/>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9" name="フローチャート: 判断 708">
          <a:extLst>
            <a:ext uri="{FF2B5EF4-FFF2-40B4-BE49-F238E27FC236}">
              <a16:creationId xmlns:a16="http://schemas.microsoft.com/office/drawing/2014/main" id="{9F794E61-DBD2-43CC-8418-C8A4E1E0A716}"/>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0" name="フローチャート: 判断 709">
          <a:extLst>
            <a:ext uri="{FF2B5EF4-FFF2-40B4-BE49-F238E27FC236}">
              <a16:creationId xmlns:a16="http://schemas.microsoft.com/office/drawing/2014/main" id="{6B3FEC28-CC73-466D-A99A-CA401CC9622B}"/>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1" name="フローチャート: 判断 710">
          <a:extLst>
            <a:ext uri="{FF2B5EF4-FFF2-40B4-BE49-F238E27FC236}">
              <a16:creationId xmlns:a16="http://schemas.microsoft.com/office/drawing/2014/main" id="{0AC9A5CB-7BCD-4FED-9BE3-6E0ED5B6AB69}"/>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2" name="フローチャート: 判断 711">
          <a:extLst>
            <a:ext uri="{FF2B5EF4-FFF2-40B4-BE49-F238E27FC236}">
              <a16:creationId xmlns:a16="http://schemas.microsoft.com/office/drawing/2014/main" id="{F1F72FF4-EFFA-4937-8B34-22C054C03F73}"/>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3" name="フローチャート: 判断 712">
          <a:extLst>
            <a:ext uri="{FF2B5EF4-FFF2-40B4-BE49-F238E27FC236}">
              <a16:creationId xmlns:a16="http://schemas.microsoft.com/office/drawing/2014/main" id="{B1B266A6-BF42-4335-BD5B-06161809696E}"/>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0916A09-7ED7-4AAC-AC18-9F83F0F214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956563D-A443-448D-80C8-818DB948C4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6D61D7A-AD58-4F97-A811-AB18AFAAFA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530FE18-ECCB-456B-ACB7-5B7BF53848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833D55A-9376-4172-B272-54175CCF36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132842</xdr:rowOff>
    </xdr:from>
    <xdr:to>
      <xdr:col>116</xdr:col>
      <xdr:colOff>114300</xdr:colOff>
      <xdr:row>85</xdr:row>
      <xdr:rowOff>62992</xdr:rowOff>
    </xdr:to>
    <xdr:sp macro="" textlink="">
      <xdr:nvSpPr>
        <xdr:cNvPr id="719" name="楕円 718">
          <a:extLst>
            <a:ext uri="{FF2B5EF4-FFF2-40B4-BE49-F238E27FC236}">
              <a16:creationId xmlns:a16="http://schemas.microsoft.com/office/drawing/2014/main" id="{1F9A627C-98B8-4741-805E-FFB310772346}"/>
            </a:ext>
          </a:extLst>
        </xdr:cNvPr>
        <xdr:cNvSpPr/>
      </xdr:nvSpPr>
      <xdr:spPr>
        <a:xfrm>
          <a:off x="221107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155719</xdr:rowOff>
    </xdr:from>
    <xdr:ext cx="469744" cy="259045"/>
    <xdr:sp macro="" textlink="">
      <xdr:nvSpPr>
        <xdr:cNvPr id="720" name="【消防施設】&#10;一人当たり面積該当値テキスト">
          <a:extLst>
            <a:ext uri="{FF2B5EF4-FFF2-40B4-BE49-F238E27FC236}">
              <a16:creationId xmlns:a16="http://schemas.microsoft.com/office/drawing/2014/main" id="{2FB9D885-7685-4782-BEFD-B0D54172959D}"/>
            </a:ext>
          </a:extLst>
        </xdr:cNvPr>
        <xdr:cNvSpPr txBox="1"/>
      </xdr:nvSpPr>
      <xdr:spPr>
        <a:xfrm>
          <a:off x="22199600"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137413</xdr:rowOff>
    </xdr:from>
    <xdr:to>
      <xdr:col>112</xdr:col>
      <xdr:colOff>38100</xdr:colOff>
      <xdr:row>85</xdr:row>
      <xdr:rowOff>67563</xdr:rowOff>
    </xdr:to>
    <xdr:sp macro="" textlink="">
      <xdr:nvSpPr>
        <xdr:cNvPr id="721" name="楕円 720">
          <a:extLst>
            <a:ext uri="{FF2B5EF4-FFF2-40B4-BE49-F238E27FC236}">
              <a16:creationId xmlns:a16="http://schemas.microsoft.com/office/drawing/2014/main" id="{8CF4C7C5-7C43-4E62-B24E-B56CB8625C0A}"/>
            </a:ext>
          </a:extLst>
        </xdr:cNvPr>
        <xdr:cNvSpPr/>
      </xdr:nvSpPr>
      <xdr:spPr>
        <a:xfrm>
          <a:off x="212725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xdr:rowOff>
    </xdr:from>
    <xdr:to>
      <xdr:col>116</xdr:col>
      <xdr:colOff>63500</xdr:colOff>
      <xdr:row>85</xdr:row>
      <xdr:rowOff>16763</xdr:rowOff>
    </xdr:to>
    <xdr:cxnSp macro="">
      <xdr:nvCxnSpPr>
        <xdr:cNvPr id="722" name="直線コネクタ 721">
          <a:extLst>
            <a:ext uri="{FF2B5EF4-FFF2-40B4-BE49-F238E27FC236}">
              <a16:creationId xmlns:a16="http://schemas.microsoft.com/office/drawing/2014/main" id="{1303308F-DA50-4D1E-B1E0-14A18926A7F0}"/>
            </a:ext>
          </a:extLst>
        </xdr:cNvPr>
        <xdr:cNvCxnSpPr/>
      </xdr:nvCxnSpPr>
      <xdr:spPr>
        <a:xfrm flipV="1">
          <a:off x="21323300" y="145854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723" name="楕円 722">
          <a:extLst>
            <a:ext uri="{FF2B5EF4-FFF2-40B4-BE49-F238E27FC236}">
              <a16:creationId xmlns:a16="http://schemas.microsoft.com/office/drawing/2014/main" id="{770A90FC-94ED-4447-9E9D-B59F14BC49D1}"/>
            </a:ext>
          </a:extLst>
        </xdr:cNvPr>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xdr:rowOff>
    </xdr:from>
    <xdr:to>
      <xdr:col>111</xdr:col>
      <xdr:colOff>177800</xdr:colOff>
      <xdr:row>85</xdr:row>
      <xdr:rowOff>22098</xdr:rowOff>
    </xdr:to>
    <xdr:cxnSp macro="">
      <xdr:nvCxnSpPr>
        <xdr:cNvPr id="724" name="直線コネクタ 723">
          <a:extLst>
            <a:ext uri="{FF2B5EF4-FFF2-40B4-BE49-F238E27FC236}">
              <a16:creationId xmlns:a16="http://schemas.microsoft.com/office/drawing/2014/main" id="{BF2457D9-928E-4CCB-907C-4D48DE8CEF6B}"/>
            </a:ext>
          </a:extLst>
        </xdr:cNvPr>
        <xdr:cNvCxnSpPr/>
      </xdr:nvCxnSpPr>
      <xdr:spPr>
        <a:xfrm flipV="1">
          <a:off x="20434300" y="1459001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148082</xdr:rowOff>
    </xdr:from>
    <xdr:to>
      <xdr:col>102</xdr:col>
      <xdr:colOff>165100</xdr:colOff>
      <xdr:row>85</xdr:row>
      <xdr:rowOff>78232</xdr:rowOff>
    </xdr:to>
    <xdr:sp macro="" textlink="">
      <xdr:nvSpPr>
        <xdr:cNvPr id="725" name="楕円 724">
          <a:extLst>
            <a:ext uri="{FF2B5EF4-FFF2-40B4-BE49-F238E27FC236}">
              <a16:creationId xmlns:a16="http://schemas.microsoft.com/office/drawing/2014/main" id="{88A606E4-C554-4C2B-9818-D7157C02B9C0}"/>
            </a:ext>
          </a:extLst>
        </xdr:cNvPr>
        <xdr:cNvSpPr/>
      </xdr:nvSpPr>
      <xdr:spPr>
        <a:xfrm>
          <a:off x="19494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27432</xdr:rowOff>
    </xdr:to>
    <xdr:cxnSp macro="">
      <xdr:nvCxnSpPr>
        <xdr:cNvPr id="726" name="直線コネクタ 725">
          <a:extLst>
            <a:ext uri="{FF2B5EF4-FFF2-40B4-BE49-F238E27FC236}">
              <a16:creationId xmlns:a16="http://schemas.microsoft.com/office/drawing/2014/main" id="{56C16B9B-7001-4B1C-9BBB-0289A4EB80AC}"/>
            </a:ext>
          </a:extLst>
        </xdr:cNvPr>
        <xdr:cNvCxnSpPr/>
      </xdr:nvCxnSpPr>
      <xdr:spPr>
        <a:xfrm flipV="1">
          <a:off x="19545300" y="145953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152654</xdr:rowOff>
    </xdr:from>
    <xdr:to>
      <xdr:col>98</xdr:col>
      <xdr:colOff>38100</xdr:colOff>
      <xdr:row>85</xdr:row>
      <xdr:rowOff>82804</xdr:rowOff>
    </xdr:to>
    <xdr:sp macro="" textlink="">
      <xdr:nvSpPr>
        <xdr:cNvPr id="727" name="楕円 726">
          <a:extLst>
            <a:ext uri="{FF2B5EF4-FFF2-40B4-BE49-F238E27FC236}">
              <a16:creationId xmlns:a16="http://schemas.microsoft.com/office/drawing/2014/main" id="{C293BEA6-2B78-47BE-A940-95F4EB6650F1}"/>
            </a:ext>
          </a:extLst>
        </xdr:cNvPr>
        <xdr:cNvSpPr/>
      </xdr:nvSpPr>
      <xdr:spPr>
        <a:xfrm>
          <a:off x="18605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27432</xdr:rowOff>
    </xdr:from>
    <xdr:to>
      <xdr:col>102</xdr:col>
      <xdr:colOff>114300</xdr:colOff>
      <xdr:row>85</xdr:row>
      <xdr:rowOff>32004</xdr:rowOff>
    </xdr:to>
    <xdr:cxnSp macro="">
      <xdr:nvCxnSpPr>
        <xdr:cNvPr id="728" name="直線コネクタ 727">
          <a:extLst>
            <a:ext uri="{FF2B5EF4-FFF2-40B4-BE49-F238E27FC236}">
              <a16:creationId xmlns:a16="http://schemas.microsoft.com/office/drawing/2014/main" id="{95FE1C1F-3312-4554-9C10-16B324449DAD}"/>
            </a:ext>
          </a:extLst>
        </xdr:cNvPr>
        <xdr:cNvCxnSpPr/>
      </xdr:nvCxnSpPr>
      <xdr:spPr>
        <a:xfrm flipV="1">
          <a:off x="18656300" y="146006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729" name="n_1aveValue【消防施設】&#10;一人当たり面積">
          <a:extLst>
            <a:ext uri="{FF2B5EF4-FFF2-40B4-BE49-F238E27FC236}">
              <a16:creationId xmlns:a16="http://schemas.microsoft.com/office/drawing/2014/main" id="{38B9B75B-7B90-4127-A61C-9AB7D32FF66D}"/>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0" name="n_2aveValue【消防施設】&#10;一人当たり面積">
          <a:extLst>
            <a:ext uri="{FF2B5EF4-FFF2-40B4-BE49-F238E27FC236}">
              <a16:creationId xmlns:a16="http://schemas.microsoft.com/office/drawing/2014/main" id="{156E8389-FD40-4CC9-8E80-5960F8B03938}"/>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731" name="n_3aveValue【消防施設】&#10;一人当たり面積">
          <a:extLst>
            <a:ext uri="{FF2B5EF4-FFF2-40B4-BE49-F238E27FC236}">
              <a16:creationId xmlns:a16="http://schemas.microsoft.com/office/drawing/2014/main" id="{DA85B004-6F59-4A34-8B22-02E6BF7CB005}"/>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732" name="n_4aveValue【消防施設】&#10;一人当たり面積">
          <a:extLst>
            <a:ext uri="{FF2B5EF4-FFF2-40B4-BE49-F238E27FC236}">
              <a16:creationId xmlns:a16="http://schemas.microsoft.com/office/drawing/2014/main" id="{B07FF868-8D4A-49D8-A2AA-5DAB2109E61D}"/>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84090</xdr:rowOff>
    </xdr:from>
    <xdr:ext cx="469744" cy="259045"/>
    <xdr:sp macro="" textlink="">
      <xdr:nvSpPr>
        <xdr:cNvPr id="733" name="n_1mainValue【消防施設】&#10;一人当たり面積">
          <a:extLst>
            <a:ext uri="{FF2B5EF4-FFF2-40B4-BE49-F238E27FC236}">
              <a16:creationId xmlns:a16="http://schemas.microsoft.com/office/drawing/2014/main" id="{FE2D884A-426D-4EC1-9822-73DDF91FA9D6}"/>
            </a:ext>
          </a:extLst>
        </xdr:cNvPr>
        <xdr:cNvSpPr txBox="1"/>
      </xdr:nvSpPr>
      <xdr:spPr>
        <a:xfrm>
          <a:off x="21075727" y="1431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4" name="n_2mainValue【消防施設】&#10;一人当たり面積">
          <a:extLst>
            <a:ext uri="{FF2B5EF4-FFF2-40B4-BE49-F238E27FC236}">
              <a16:creationId xmlns:a16="http://schemas.microsoft.com/office/drawing/2014/main" id="{5154F369-EBEA-4A63-8CDC-BA7918C4FC3D}"/>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94759</xdr:rowOff>
    </xdr:from>
    <xdr:ext cx="469744" cy="259045"/>
    <xdr:sp macro="" textlink="">
      <xdr:nvSpPr>
        <xdr:cNvPr id="735" name="n_3mainValue【消防施設】&#10;一人当たり面積">
          <a:extLst>
            <a:ext uri="{FF2B5EF4-FFF2-40B4-BE49-F238E27FC236}">
              <a16:creationId xmlns:a16="http://schemas.microsoft.com/office/drawing/2014/main" id="{8914B943-D156-41CD-B798-8914EC0EB48D}"/>
            </a:ext>
          </a:extLst>
        </xdr:cNvPr>
        <xdr:cNvSpPr txBox="1"/>
      </xdr:nvSpPr>
      <xdr:spPr>
        <a:xfrm>
          <a:off x="19310427"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99331</xdr:rowOff>
    </xdr:from>
    <xdr:ext cx="469744" cy="259045"/>
    <xdr:sp macro="" textlink="">
      <xdr:nvSpPr>
        <xdr:cNvPr id="736" name="n_4mainValue【消防施設】&#10;一人当たり面積">
          <a:extLst>
            <a:ext uri="{FF2B5EF4-FFF2-40B4-BE49-F238E27FC236}">
              <a16:creationId xmlns:a16="http://schemas.microsoft.com/office/drawing/2014/main" id="{F437248F-CA32-4B3A-9CB3-02388B5B9851}"/>
            </a:ext>
          </a:extLst>
        </xdr:cNvPr>
        <xdr:cNvSpPr txBox="1"/>
      </xdr:nvSpPr>
      <xdr:spPr>
        <a:xfrm>
          <a:off x="184214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97BE8AF-D2F5-4A50-AE8D-49B94A7525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E633299E-A486-4D52-9A09-D2E0A9BF17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1E08AF7-DC3A-4176-AD50-C9658552C0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C0AB817-B285-4FF0-A1C9-87DA3FB63C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231DCE-7526-4AD3-BD0B-5A5232C494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80B9DC-88F9-48D6-A12F-8EC5703923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F5084E2C-E63B-4D46-80BA-D96423A42A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2455F53-02EE-4B18-B478-595348188E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D0F21129-BAAF-46F3-A1DC-2E6A0D97B0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8998020-AC10-42BC-AA27-9139FFD6CC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98890780-44DA-407C-908A-CB7327BEF5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44B4E951-31D4-4A88-91A4-4EB0A284F5F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8E5B32DA-9054-4CAF-A589-2138DDF3952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35A24A64-5088-4A0E-BC3C-E7733850BF9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EDBEB6CD-40E8-4747-B4A5-DBECA290082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60402C45-F642-4642-887D-087EDE9E838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D165F128-E7F1-44F2-8DB4-68D74D4708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D9C9CE09-A08F-4AC4-8E0C-8483E414C6B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B68AA4EB-E436-4AC8-A366-4BBA139584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F2051551-31A6-4583-A1D7-91426DD507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A68FE758-3C95-4B60-A098-C7380F64710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CD2A63A7-EB0C-4752-AE2D-A4A21FD053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E6D67CAB-1099-4AB9-A9D2-D20B49A06D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FC8A6518-04FD-4176-B83F-78344089104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0A29151F-C4AE-435E-867A-4AF1D711C28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E1032E34-731A-499A-925F-3233B352737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28725E37-C097-46D3-A232-21CE66F77BA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C67A9FBE-4433-446B-83B3-AAE0999D0AE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65" name="【庁舎】&#10;有形固定資産減価償却率平均値テキスト">
          <a:extLst>
            <a:ext uri="{FF2B5EF4-FFF2-40B4-BE49-F238E27FC236}">
              <a16:creationId xmlns:a16="http://schemas.microsoft.com/office/drawing/2014/main" id="{7B675942-62C7-4866-84CE-C7F862E981FF}"/>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6" name="フローチャート: 判断 765">
          <a:extLst>
            <a:ext uri="{FF2B5EF4-FFF2-40B4-BE49-F238E27FC236}">
              <a16:creationId xmlns:a16="http://schemas.microsoft.com/office/drawing/2014/main" id="{E45476CD-44F6-4116-8398-93F02EA763E2}"/>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7" name="フローチャート: 判断 766">
          <a:extLst>
            <a:ext uri="{FF2B5EF4-FFF2-40B4-BE49-F238E27FC236}">
              <a16:creationId xmlns:a16="http://schemas.microsoft.com/office/drawing/2014/main" id="{3F276FB9-DEDC-4534-B374-9FAEF7E596DE}"/>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8" name="フローチャート: 判断 767">
          <a:extLst>
            <a:ext uri="{FF2B5EF4-FFF2-40B4-BE49-F238E27FC236}">
              <a16:creationId xmlns:a16="http://schemas.microsoft.com/office/drawing/2014/main" id="{C95F9576-515E-4DC0-BEF3-7D28A0A3D08F}"/>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9" name="フローチャート: 判断 768">
          <a:extLst>
            <a:ext uri="{FF2B5EF4-FFF2-40B4-BE49-F238E27FC236}">
              <a16:creationId xmlns:a16="http://schemas.microsoft.com/office/drawing/2014/main" id="{4D44567E-A803-4660-8DD3-CD0DC41BA735}"/>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a:extLst>
            <a:ext uri="{FF2B5EF4-FFF2-40B4-BE49-F238E27FC236}">
              <a16:creationId xmlns:a16="http://schemas.microsoft.com/office/drawing/2014/main" id="{7E04B48B-4C86-46FE-870D-C5AC25AA83CE}"/>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A6CF20E-969A-45C8-B2CD-AF820339BA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F25D688-E2B5-423E-9626-6FCC8E3145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1CEDD71-514D-4A3E-A640-6708D3719C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9F82650-B06A-4BD0-9220-E909684B13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E0ACF93-D58A-491B-A245-43A3C94A29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76" name="楕円 775">
          <a:extLst>
            <a:ext uri="{FF2B5EF4-FFF2-40B4-BE49-F238E27FC236}">
              <a16:creationId xmlns:a16="http://schemas.microsoft.com/office/drawing/2014/main" id="{14D63F34-BF74-46DA-B841-732BBBAA195C}"/>
            </a:ext>
          </a:extLst>
        </xdr:cNvPr>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53357</xdr:rowOff>
    </xdr:from>
    <xdr:ext cx="405111" cy="259045"/>
    <xdr:sp macro="" textlink="">
      <xdr:nvSpPr>
        <xdr:cNvPr id="777" name="【庁舎】&#10;有形固定資産減価償却率該当値テキスト">
          <a:extLst>
            <a:ext uri="{FF2B5EF4-FFF2-40B4-BE49-F238E27FC236}">
              <a16:creationId xmlns:a16="http://schemas.microsoft.com/office/drawing/2014/main" id="{7EB92226-0CDE-487E-BC8D-40A5BB69A34B}"/>
            </a:ext>
          </a:extLst>
        </xdr:cNvPr>
        <xdr:cNvSpPr txBox="1"/>
      </xdr:nvSpPr>
      <xdr:spPr>
        <a:xfrm>
          <a:off x="16357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778" name="楕円 777">
          <a:extLst>
            <a:ext uri="{FF2B5EF4-FFF2-40B4-BE49-F238E27FC236}">
              <a16:creationId xmlns:a16="http://schemas.microsoft.com/office/drawing/2014/main" id="{194C7F49-F6B8-48D2-A002-DAC439913A6F}"/>
            </a:ext>
          </a:extLst>
        </xdr:cNvPr>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104</xdr:row>
      <xdr:rowOff>151130</xdr:rowOff>
    </xdr:to>
    <xdr:cxnSp macro="">
      <xdr:nvCxnSpPr>
        <xdr:cNvPr id="779" name="直線コネクタ 778">
          <a:extLst>
            <a:ext uri="{FF2B5EF4-FFF2-40B4-BE49-F238E27FC236}">
              <a16:creationId xmlns:a16="http://schemas.microsoft.com/office/drawing/2014/main" id="{D8D7231F-36DF-4273-9A2C-4889B6282118}"/>
            </a:ext>
          </a:extLst>
        </xdr:cNvPr>
        <xdr:cNvCxnSpPr/>
      </xdr:nvCxnSpPr>
      <xdr:spPr>
        <a:xfrm flipV="1">
          <a:off x="15481300" y="179565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85089</xdr:rowOff>
    </xdr:from>
    <xdr:to>
      <xdr:col>76</xdr:col>
      <xdr:colOff>165100</xdr:colOff>
      <xdr:row>105</xdr:row>
      <xdr:rowOff>15239</xdr:rowOff>
    </xdr:to>
    <xdr:sp macro="" textlink="">
      <xdr:nvSpPr>
        <xdr:cNvPr id="780" name="楕円 779">
          <a:extLst>
            <a:ext uri="{FF2B5EF4-FFF2-40B4-BE49-F238E27FC236}">
              <a16:creationId xmlns:a16="http://schemas.microsoft.com/office/drawing/2014/main" id="{129D92E8-8770-41E7-A2B5-F9C6DB614412}"/>
            </a:ext>
          </a:extLst>
        </xdr:cNvPr>
        <xdr:cNvSpPr/>
      </xdr:nvSpPr>
      <xdr:spPr>
        <a:xfrm>
          <a:off x="14541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135889</xdr:rowOff>
    </xdr:from>
    <xdr:to>
      <xdr:col>81</xdr:col>
      <xdr:colOff>50800</xdr:colOff>
      <xdr:row>104</xdr:row>
      <xdr:rowOff>151130</xdr:rowOff>
    </xdr:to>
    <xdr:cxnSp macro="">
      <xdr:nvCxnSpPr>
        <xdr:cNvPr id="781" name="直線コネクタ 780">
          <a:extLst>
            <a:ext uri="{FF2B5EF4-FFF2-40B4-BE49-F238E27FC236}">
              <a16:creationId xmlns:a16="http://schemas.microsoft.com/office/drawing/2014/main" id="{D6A11B91-18A4-4D2C-AEF4-29013D2F9460}"/>
            </a:ext>
          </a:extLst>
        </xdr:cNvPr>
        <xdr:cNvCxnSpPr/>
      </xdr:nvCxnSpPr>
      <xdr:spPr>
        <a:xfrm>
          <a:off x="14592300" y="179666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82" name="楕円 781">
          <a:extLst>
            <a:ext uri="{FF2B5EF4-FFF2-40B4-BE49-F238E27FC236}">
              <a16:creationId xmlns:a16="http://schemas.microsoft.com/office/drawing/2014/main" id="{18A4F70F-676E-4DDF-B1DE-81D6E072C468}"/>
            </a:ext>
          </a:extLst>
        </xdr:cNvPr>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135889</xdr:rowOff>
    </xdr:to>
    <xdr:cxnSp macro="">
      <xdr:nvCxnSpPr>
        <xdr:cNvPr id="783" name="直線コネクタ 782">
          <a:extLst>
            <a:ext uri="{FF2B5EF4-FFF2-40B4-BE49-F238E27FC236}">
              <a16:creationId xmlns:a16="http://schemas.microsoft.com/office/drawing/2014/main" id="{27A71C58-CC4D-467D-B409-465EB110B8A5}"/>
            </a:ext>
          </a:extLst>
        </xdr:cNvPr>
        <xdr:cNvCxnSpPr/>
      </xdr:nvCxnSpPr>
      <xdr:spPr>
        <a:xfrm>
          <a:off x="13703300" y="179527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57150</xdr:rowOff>
    </xdr:from>
    <xdr:to>
      <xdr:col>67</xdr:col>
      <xdr:colOff>101600</xdr:colOff>
      <xdr:row>104</xdr:row>
      <xdr:rowOff>158750</xdr:rowOff>
    </xdr:to>
    <xdr:sp macro="" textlink="">
      <xdr:nvSpPr>
        <xdr:cNvPr id="784" name="楕円 783">
          <a:extLst>
            <a:ext uri="{FF2B5EF4-FFF2-40B4-BE49-F238E27FC236}">
              <a16:creationId xmlns:a16="http://schemas.microsoft.com/office/drawing/2014/main" id="{066372A3-EFED-4FF7-AD0D-5C13E17CF428}"/>
            </a:ext>
          </a:extLst>
        </xdr:cNvPr>
        <xdr:cNvSpPr/>
      </xdr:nvSpPr>
      <xdr:spPr>
        <a:xfrm>
          <a:off x="12763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107950</xdr:rowOff>
    </xdr:from>
    <xdr:to>
      <xdr:col>71</xdr:col>
      <xdr:colOff>177800</xdr:colOff>
      <xdr:row>104</xdr:row>
      <xdr:rowOff>121920</xdr:rowOff>
    </xdr:to>
    <xdr:cxnSp macro="">
      <xdr:nvCxnSpPr>
        <xdr:cNvPr id="785" name="直線コネクタ 784">
          <a:extLst>
            <a:ext uri="{FF2B5EF4-FFF2-40B4-BE49-F238E27FC236}">
              <a16:creationId xmlns:a16="http://schemas.microsoft.com/office/drawing/2014/main" id="{8A8B471D-EEF1-432F-BDC4-D90863DADF05}"/>
            </a:ext>
          </a:extLst>
        </xdr:cNvPr>
        <xdr:cNvCxnSpPr/>
      </xdr:nvCxnSpPr>
      <xdr:spPr>
        <a:xfrm>
          <a:off x="12814300" y="179387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86" name="n_1aveValue【庁舎】&#10;有形固定資産減価償却率">
          <a:extLst>
            <a:ext uri="{FF2B5EF4-FFF2-40B4-BE49-F238E27FC236}">
              <a16:creationId xmlns:a16="http://schemas.microsoft.com/office/drawing/2014/main" id="{CDCB7661-6A0E-41CA-9526-102933829E72}"/>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87" name="n_2aveValue【庁舎】&#10;有形固定資産減価償却率">
          <a:extLst>
            <a:ext uri="{FF2B5EF4-FFF2-40B4-BE49-F238E27FC236}">
              <a16:creationId xmlns:a16="http://schemas.microsoft.com/office/drawing/2014/main" id="{769A23D4-BF81-47E3-B103-980F7C2639C6}"/>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88" name="n_3aveValue【庁舎】&#10;有形固定資産減価償却率">
          <a:extLst>
            <a:ext uri="{FF2B5EF4-FFF2-40B4-BE49-F238E27FC236}">
              <a16:creationId xmlns:a16="http://schemas.microsoft.com/office/drawing/2014/main" id="{5506B9AE-B319-4AF2-BB98-EAAF8EF7E8DE}"/>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9" name="n_4aveValue【庁舎】&#10;有形固定資産減価償却率">
          <a:extLst>
            <a:ext uri="{FF2B5EF4-FFF2-40B4-BE49-F238E27FC236}">
              <a16:creationId xmlns:a16="http://schemas.microsoft.com/office/drawing/2014/main" id="{EF3CEC0A-7D48-4E41-A861-3253A80B3171}"/>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21607</xdr:rowOff>
    </xdr:from>
    <xdr:ext cx="405111" cy="259045"/>
    <xdr:sp macro="" textlink="">
      <xdr:nvSpPr>
        <xdr:cNvPr id="790" name="n_1mainValue【庁舎】&#10;有形固定資産減価償却率">
          <a:extLst>
            <a:ext uri="{FF2B5EF4-FFF2-40B4-BE49-F238E27FC236}">
              <a16:creationId xmlns:a16="http://schemas.microsoft.com/office/drawing/2014/main" id="{02838E5C-4BD8-4EA1-8C42-66595330406C}"/>
            </a:ext>
          </a:extLst>
        </xdr:cNvPr>
        <xdr:cNvSpPr txBox="1"/>
      </xdr:nvSpPr>
      <xdr:spPr>
        <a:xfrm>
          <a:off x="152660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6366</xdr:rowOff>
    </xdr:from>
    <xdr:ext cx="405111" cy="259045"/>
    <xdr:sp macro="" textlink="">
      <xdr:nvSpPr>
        <xdr:cNvPr id="791" name="n_2mainValue【庁舎】&#10;有形固定資産減価償却率">
          <a:extLst>
            <a:ext uri="{FF2B5EF4-FFF2-40B4-BE49-F238E27FC236}">
              <a16:creationId xmlns:a16="http://schemas.microsoft.com/office/drawing/2014/main" id="{6A1A2EFE-8098-487F-9331-851CA027DD82}"/>
            </a:ext>
          </a:extLst>
        </xdr:cNvPr>
        <xdr:cNvSpPr txBox="1"/>
      </xdr:nvSpPr>
      <xdr:spPr>
        <a:xfrm>
          <a:off x="14389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92" name="n_3mainValue【庁舎】&#10;有形固定資産減価償却率">
          <a:extLst>
            <a:ext uri="{FF2B5EF4-FFF2-40B4-BE49-F238E27FC236}">
              <a16:creationId xmlns:a16="http://schemas.microsoft.com/office/drawing/2014/main" id="{9964C80F-F897-4A5C-B35A-1CF4679D215A}"/>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149877</xdr:rowOff>
    </xdr:from>
    <xdr:ext cx="405111" cy="259045"/>
    <xdr:sp macro="" textlink="">
      <xdr:nvSpPr>
        <xdr:cNvPr id="793" name="n_4mainValue【庁舎】&#10;有形固定資産減価償却率">
          <a:extLst>
            <a:ext uri="{FF2B5EF4-FFF2-40B4-BE49-F238E27FC236}">
              <a16:creationId xmlns:a16="http://schemas.microsoft.com/office/drawing/2014/main" id="{07AFA8AC-1277-43A1-8FEC-3ACEE6F17429}"/>
            </a:ext>
          </a:extLst>
        </xdr:cNvPr>
        <xdr:cNvSpPr txBox="1"/>
      </xdr:nvSpPr>
      <xdr:spPr>
        <a:xfrm>
          <a:off x="12611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EEB6D5AD-D761-49AE-99F1-810114A8FE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42D46B8-66FC-49A8-B4B0-087562AF68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FE734DA-990C-4858-9E74-841F428F90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A9FC10F-40C0-4EEE-9606-758365203F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D0F407E9-882E-413C-BC08-E471190FFF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E1582107-631C-4A66-B6A5-F6DC762511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63C790D5-F265-45A9-AEA4-CAA2E6E1AD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37F66872-15AB-4B22-80A4-66A120BB18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CBECA3AD-9F34-4585-AFC9-7C3CB302D8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E9A7649-3085-41DF-9490-DD19E74AF1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CFDAF662-FB99-4B0B-B2CD-8D1D9036DD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20699D3B-3863-4AB5-A048-F2EC8DFEB1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1EAE091-7268-403C-AD21-6842503A894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EEF5DDAF-945D-400F-90C0-ABBD4234467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3B48647A-43AC-48AA-B997-27EA803DB29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69D92BD2-0770-4DBF-A30C-B251E09209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191A3639-4634-4EFE-8FA1-7240D6FD09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34FDA22E-C976-42AA-A469-B455CC80CF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7B50D6F2-2163-4BEF-B49B-E13106C90C9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71A10B5D-FA69-4ED9-AEF0-877532EB4EF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5D717408-E4C1-48D6-80C0-5FADD95D72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4007EF9C-D356-41F1-89D2-014A8FF306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3E8CAF06-A47B-42BE-91CC-FF5D377947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7" name="直線コネクタ 816">
          <a:extLst>
            <a:ext uri="{FF2B5EF4-FFF2-40B4-BE49-F238E27FC236}">
              <a16:creationId xmlns:a16="http://schemas.microsoft.com/office/drawing/2014/main" id="{FE142E97-BCAB-4B87-9168-EF57566418AA}"/>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8" name="【庁舎】&#10;一人当たり面積最小値テキスト">
          <a:extLst>
            <a:ext uri="{FF2B5EF4-FFF2-40B4-BE49-F238E27FC236}">
              <a16:creationId xmlns:a16="http://schemas.microsoft.com/office/drawing/2014/main" id="{4AAAE960-1847-41D3-9C44-D01A1543F84A}"/>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9" name="直線コネクタ 818">
          <a:extLst>
            <a:ext uri="{FF2B5EF4-FFF2-40B4-BE49-F238E27FC236}">
              <a16:creationId xmlns:a16="http://schemas.microsoft.com/office/drawing/2014/main" id="{DF086CE3-7A50-4FB4-9314-74CE01245F63}"/>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0" name="【庁舎】&#10;一人当たり面積最大値テキスト">
          <a:extLst>
            <a:ext uri="{FF2B5EF4-FFF2-40B4-BE49-F238E27FC236}">
              <a16:creationId xmlns:a16="http://schemas.microsoft.com/office/drawing/2014/main" id="{31B9B553-12C1-4314-BBFE-A008F8CA3905}"/>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1" name="直線コネクタ 820">
          <a:extLst>
            <a:ext uri="{FF2B5EF4-FFF2-40B4-BE49-F238E27FC236}">
              <a16:creationId xmlns:a16="http://schemas.microsoft.com/office/drawing/2014/main" id="{6E20BDC0-F617-4A9E-8DBD-2D01937684A9}"/>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822" name="【庁舎】&#10;一人当たり面積平均値テキスト">
          <a:extLst>
            <a:ext uri="{FF2B5EF4-FFF2-40B4-BE49-F238E27FC236}">
              <a16:creationId xmlns:a16="http://schemas.microsoft.com/office/drawing/2014/main" id="{8B2ABDF4-B56F-43FE-8D74-44B7BBF3D35D}"/>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3" name="フローチャート: 判断 822">
          <a:extLst>
            <a:ext uri="{FF2B5EF4-FFF2-40B4-BE49-F238E27FC236}">
              <a16:creationId xmlns:a16="http://schemas.microsoft.com/office/drawing/2014/main" id="{EA149CB9-AB03-4892-A2E2-A58E236454F9}"/>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4" name="フローチャート: 判断 823">
          <a:extLst>
            <a:ext uri="{FF2B5EF4-FFF2-40B4-BE49-F238E27FC236}">
              <a16:creationId xmlns:a16="http://schemas.microsoft.com/office/drawing/2014/main" id="{AE07AD81-8A2E-4D70-8DFC-0916F27FDA4D}"/>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5" name="フローチャート: 判断 824">
          <a:extLst>
            <a:ext uri="{FF2B5EF4-FFF2-40B4-BE49-F238E27FC236}">
              <a16:creationId xmlns:a16="http://schemas.microsoft.com/office/drawing/2014/main" id="{D43AE279-1914-4287-B571-8F7E7847E1B9}"/>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6" name="フローチャート: 判断 825">
          <a:extLst>
            <a:ext uri="{FF2B5EF4-FFF2-40B4-BE49-F238E27FC236}">
              <a16:creationId xmlns:a16="http://schemas.microsoft.com/office/drawing/2014/main" id="{4BB11412-1B0C-4793-87E3-1D1EBFCE3CEC}"/>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7" name="フローチャート: 判断 826">
          <a:extLst>
            <a:ext uri="{FF2B5EF4-FFF2-40B4-BE49-F238E27FC236}">
              <a16:creationId xmlns:a16="http://schemas.microsoft.com/office/drawing/2014/main" id="{0A7A3C6B-2D13-4F5A-829E-E8735D90D818}"/>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1155F73-2D61-40E0-B148-725D6756AE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20E88F8-9850-4D8E-AA69-3992320FBC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1FADED8-C459-4EE7-ABC9-14D2597D74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E55C656-AC70-4BE9-BA9E-7499AA15A0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3ADF9C4-AA97-4BC8-9745-0F765C8A9B2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833" name="楕円 832">
          <a:extLst>
            <a:ext uri="{FF2B5EF4-FFF2-40B4-BE49-F238E27FC236}">
              <a16:creationId xmlns:a16="http://schemas.microsoft.com/office/drawing/2014/main" id="{7C2876D8-99D9-4AB3-886A-5361D70C35B3}"/>
            </a:ext>
          </a:extLst>
        </xdr:cNvPr>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44466</xdr:rowOff>
    </xdr:from>
    <xdr:ext cx="469744" cy="259045"/>
    <xdr:sp macro="" textlink="">
      <xdr:nvSpPr>
        <xdr:cNvPr id="834" name="【庁舎】&#10;一人当たり面積該当値テキスト">
          <a:extLst>
            <a:ext uri="{FF2B5EF4-FFF2-40B4-BE49-F238E27FC236}">
              <a16:creationId xmlns:a16="http://schemas.microsoft.com/office/drawing/2014/main" id="{F1D7C86A-BD44-46E7-98C0-71D3B6666569}"/>
            </a:ext>
          </a:extLst>
        </xdr:cNvPr>
        <xdr:cNvSpPr txBox="1"/>
      </xdr:nvSpPr>
      <xdr:spPr>
        <a:xfrm>
          <a:off x="22199600"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28067</xdr:rowOff>
    </xdr:from>
    <xdr:to>
      <xdr:col>112</xdr:col>
      <xdr:colOff>38100</xdr:colOff>
      <xdr:row>106</xdr:row>
      <xdr:rowOff>129667</xdr:rowOff>
    </xdr:to>
    <xdr:sp macro="" textlink="">
      <xdr:nvSpPr>
        <xdr:cNvPr id="835" name="楕円 834">
          <a:extLst>
            <a:ext uri="{FF2B5EF4-FFF2-40B4-BE49-F238E27FC236}">
              <a16:creationId xmlns:a16="http://schemas.microsoft.com/office/drawing/2014/main" id="{67A72BF7-2246-4625-BBAB-D2E22C26C06E}"/>
            </a:ext>
          </a:extLst>
        </xdr:cNvPr>
        <xdr:cNvSpPr/>
      </xdr:nvSpPr>
      <xdr:spPr>
        <a:xfrm>
          <a:off x="21272500" y="182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78867</xdr:rowOff>
    </xdr:to>
    <xdr:cxnSp macro="">
      <xdr:nvCxnSpPr>
        <xdr:cNvPr id="836" name="直線コネクタ 835">
          <a:extLst>
            <a:ext uri="{FF2B5EF4-FFF2-40B4-BE49-F238E27FC236}">
              <a16:creationId xmlns:a16="http://schemas.microsoft.com/office/drawing/2014/main" id="{B9437F32-0663-4D9C-94CD-C725F71B618C}"/>
            </a:ext>
          </a:extLst>
        </xdr:cNvPr>
        <xdr:cNvCxnSpPr/>
      </xdr:nvCxnSpPr>
      <xdr:spPr>
        <a:xfrm flipV="1">
          <a:off x="21323300" y="18246089"/>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36449</xdr:rowOff>
    </xdr:from>
    <xdr:to>
      <xdr:col>107</xdr:col>
      <xdr:colOff>101600</xdr:colOff>
      <xdr:row>106</xdr:row>
      <xdr:rowOff>138049</xdr:rowOff>
    </xdr:to>
    <xdr:sp macro="" textlink="">
      <xdr:nvSpPr>
        <xdr:cNvPr id="837" name="楕円 836">
          <a:extLst>
            <a:ext uri="{FF2B5EF4-FFF2-40B4-BE49-F238E27FC236}">
              <a16:creationId xmlns:a16="http://schemas.microsoft.com/office/drawing/2014/main" id="{F216E3EE-658F-46D7-BFD5-D7D92CA2DF6C}"/>
            </a:ext>
          </a:extLst>
        </xdr:cNvPr>
        <xdr:cNvSpPr/>
      </xdr:nvSpPr>
      <xdr:spPr>
        <a:xfrm>
          <a:off x="20383500" y="18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78867</xdr:rowOff>
    </xdr:from>
    <xdr:to>
      <xdr:col>111</xdr:col>
      <xdr:colOff>177800</xdr:colOff>
      <xdr:row>106</xdr:row>
      <xdr:rowOff>87249</xdr:rowOff>
    </xdr:to>
    <xdr:cxnSp macro="">
      <xdr:nvCxnSpPr>
        <xdr:cNvPr id="838" name="直線コネクタ 837">
          <a:extLst>
            <a:ext uri="{FF2B5EF4-FFF2-40B4-BE49-F238E27FC236}">
              <a16:creationId xmlns:a16="http://schemas.microsoft.com/office/drawing/2014/main" id="{6C782927-F6E1-43C1-95F7-492B5A919514}"/>
            </a:ext>
          </a:extLst>
        </xdr:cNvPr>
        <xdr:cNvCxnSpPr/>
      </xdr:nvCxnSpPr>
      <xdr:spPr>
        <a:xfrm flipV="1">
          <a:off x="20434300" y="1825256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839" name="楕円 838">
          <a:extLst>
            <a:ext uri="{FF2B5EF4-FFF2-40B4-BE49-F238E27FC236}">
              <a16:creationId xmlns:a16="http://schemas.microsoft.com/office/drawing/2014/main" id="{699B64AD-0922-43EE-81DC-CAF7FE5494C7}"/>
            </a:ext>
          </a:extLst>
        </xdr:cNvPr>
        <xdr:cNvSpPr/>
      </xdr:nvSpPr>
      <xdr:spPr>
        <a:xfrm>
          <a:off x="19494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87249</xdr:rowOff>
    </xdr:from>
    <xdr:to>
      <xdr:col>107</xdr:col>
      <xdr:colOff>50800</xdr:colOff>
      <xdr:row>106</xdr:row>
      <xdr:rowOff>95250</xdr:rowOff>
    </xdr:to>
    <xdr:cxnSp macro="">
      <xdr:nvCxnSpPr>
        <xdr:cNvPr id="840" name="直線コネクタ 839">
          <a:extLst>
            <a:ext uri="{FF2B5EF4-FFF2-40B4-BE49-F238E27FC236}">
              <a16:creationId xmlns:a16="http://schemas.microsoft.com/office/drawing/2014/main" id="{78FCBD14-20D9-43F9-BBDA-3B94496C4E80}"/>
            </a:ext>
          </a:extLst>
        </xdr:cNvPr>
        <xdr:cNvCxnSpPr/>
      </xdr:nvCxnSpPr>
      <xdr:spPr>
        <a:xfrm flipV="1">
          <a:off x="19545300" y="182609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52451</xdr:rowOff>
    </xdr:from>
    <xdr:to>
      <xdr:col>98</xdr:col>
      <xdr:colOff>38100</xdr:colOff>
      <xdr:row>106</xdr:row>
      <xdr:rowOff>154051</xdr:rowOff>
    </xdr:to>
    <xdr:sp macro="" textlink="">
      <xdr:nvSpPr>
        <xdr:cNvPr id="841" name="楕円 840">
          <a:extLst>
            <a:ext uri="{FF2B5EF4-FFF2-40B4-BE49-F238E27FC236}">
              <a16:creationId xmlns:a16="http://schemas.microsoft.com/office/drawing/2014/main" id="{D281C08D-19D7-4CF8-BD3B-AD81BD1FA63B}"/>
            </a:ext>
          </a:extLst>
        </xdr:cNvPr>
        <xdr:cNvSpPr/>
      </xdr:nvSpPr>
      <xdr:spPr>
        <a:xfrm>
          <a:off x="186055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95250</xdr:rowOff>
    </xdr:from>
    <xdr:to>
      <xdr:col>102</xdr:col>
      <xdr:colOff>114300</xdr:colOff>
      <xdr:row>106</xdr:row>
      <xdr:rowOff>103251</xdr:rowOff>
    </xdr:to>
    <xdr:cxnSp macro="">
      <xdr:nvCxnSpPr>
        <xdr:cNvPr id="842" name="直線コネクタ 841">
          <a:extLst>
            <a:ext uri="{FF2B5EF4-FFF2-40B4-BE49-F238E27FC236}">
              <a16:creationId xmlns:a16="http://schemas.microsoft.com/office/drawing/2014/main" id="{29780AC5-5E28-439A-8CA8-CED1EB955F37}"/>
            </a:ext>
          </a:extLst>
        </xdr:cNvPr>
        <xdr:cNvCxnSpPr/>
      </xdr:nvCxnSpPr>
      <xdr:spPr>
        <a:xfrm flipV="1">
          <a:off x="18656300" y="182689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843" name="n_1aveValue【庁舎】&#10;一人当たり面積">
          <a:extLst>
            <a:ext uri="{FF2B5EF4-FFF2-40B4-BE49-F238E27FC236}">
              <a16:creationId xmlns:a16="http://schemas.microsoft.com/office/drawing/2014/main" id="{AF12BD7A-3246-411E-A15E-43F2FF002F30}"/>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44" name="n_2aveValue【庁舎】&#10;一人当たり面積">
          <a:extLst>
            <a:ext uri="{FF2B5EF4-FFF2-40B4-BE49-F238E27FC236}">
              <a16:creationId xmlns:a16="http://schemas.microsoft.com/office/drawing/2014/main" id="{7D6759F9-3360-4AB5-AE4F-5C704F55B6F2}"/>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845" name="n_3aveValue【庁舎】&#10;一人当たり面積">
          <a:extLst>
            <a:ext uri="{FF2B5EF4-FFF2-40B4-BE49-F238E27FC236}">
              <a16:creationId xmlns:a16="http://schemas.microsoft.com/office/drawing/2014/main" id="{92077D62-500F-4C07-A1EB-BABA18DC7A34}"/>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846" name="n_4aveValue【庁舎】&#10;一人当たり面積">
          <a:extLst>
            <a:ext uri="{FF2B5EF4-FFF2-40B4-BE49-F238E27FC236}">
              <a16:creationId xmlns:a16="http://schemas.microsoft.com/office/drawing/2014/main" id="{A3FF0724-597D-44AF-893A-964EDD97F13E}"/>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146194</xdr:rowOff>
    </xdr:from>
    <xdr:ext cx="469744" cy="259045"/>
    <xdr:sp macro="" textlink="">
      <xdr:nvSpPr>
        <xdr:cNvPr id="847" name="n_1mainValue【庁舎】&#10;一人当たり面積">
          <a:extLst>
            <a:ext uri="{FF2B5EF4-FFF2-40B4-BE49-F238E27FC236}">
              <a16:creationId xmlns:a16="http://schemas.microsoft.com/office/drawing/2014/main" id="{C18BA19D-E2E9-4FBE-8875-5A7633775E99}"/>
            </a:ext>
          </a:extLst>
        </xdr:cNvPr>
        <xdr:cNvSpPr txBox="1"/>
      </xdr:nvSpPr>
      <xdr:spPr>
        <a:xfrm>
          <a:off x="21075727" y="179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154576</xdr:rowOff>
    </xdr:from>
    <xdr:ext cx="469744" cy="259045"/>
    <xdr:sp macro="" textlink="">
      <xdr:nvSpPr>
        <xdr:cNvPr id="848" name="n_2mainValue【庁舎】&#10;一人当たり面積">
          <a:extLst>
            <a:ext uri="{FF2B5EF4-FFF2-40B4-BE49-F238E27FC236}">
              <a16:creationId xmlns:a16="http://schemas.microsoft.com/office/drawing/2014/main" id="{CD3DA6D0-5124-4AF6-949B-3420853DFAA8}"/>
            </a:ext>
          </a:extLst>
        </xdr:cNvPr>
        <xdr:cNvSpPr txBox="1"/>
      </xdr:nvSpPr>
      <xdr:spPr>
        <a:xfrm>
          <a:off x="20199427" y="179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162577</xdr:rowOff>
    </xdr:from>
    <xdr:ext cx="469744" cy="259045"/>
    <xdr:sp macro="" textlink="">
      <xdr:nvSpPr>
        <xdr:cNvPr id="849" name="n_3mainValue【庁舎】&#10;一人当たり面積">
          <a:extLst>
            <a:ext uri="{FF2B5EF4-FFF2-40B4-BE49-F238E27FC236}">
              <a16:creationId xmlns:a16="http://schemas.microsoft.com/office/drawing/2014/main" id="{BC5D7245-B76E-4A9B-A8AB-5B6E7C27B861}"/>
            </a:ext>
          </a:extLst>
        </xdr:cNvPr>
        <xdr:cNvSpPr txBox="1"/>
      </xdr:nvSpPr>
      <xdr:spPr>
        <a:xfrm>
          <a:off x="19310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170578</xdr:rowOff>
    </xdr:from>
    <xdr:ext cx="469744" cy="259045"/>
    <xdr:sp macro="" textlink="">
      <xdr:nvSpPr>
        <xdr:cNvPr id="850" name="n_4mainValue【庁舎】&#10;一人当たり面積">
          <a:extLst>
            <a:ext uri="{FF2B5EF4-FFF2-40B4-BE49-F238E27FC236}">
              <a16:creationId xmlns:a16="http://schemas.microsoft.com/office/drawing/2014/main" id="{8821E253-51BE-47A2-AB68-8BE87EA6D18E}"/>
            </a:ext>
          </a:extLst>
        </xdr:cNvPr>
        <xdr:cNvSpPr txBox="1"/>
      </xdr:nvSpPr>
      <xdr:spPr>
        <a:xfrm>
          <a:off x="18421427"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769F460-7312-43E0-8326-ED434A7DF4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5584F49-0304-4DED-AF58-E3B52424DF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6ECF64B1-1256-48BB-A632-FA3A20398F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一般廃棄物処理施設の有形固定資産減価償却率は山口県平均、全国平均、類似団体内平均値よりは高い状況である。住民一人あたりの償却資産額は類似団体内平均値の４分の１しかなく、山口県平均、全国平均よりもかなり少ないため、今後は個別施設計画に従い、所要経費を見極めながら施設の機能、規模を検討し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同じく、保健センター・保健所、庁舎の有形固定資産減価償却率も山口県平均、全国平均、類似団体内平均値よりも高くなっている。これらの施設についても一般廃棄物処理施設と同様に、個別施設計画に従い、所要経費を見極めながら必要な措置を検討する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また、当町の場合、有形固定資産減価償却率が比較的高い、一般処理廃棄物処理施設と保健センター・保健所の機能について、優先的に検証、検討が必要である。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体育館・プール、市民会館の有形固定資産減価償却率は山口県平均及び類似団体内平均値より低いものの、全国平均より高い状況である。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福祉施設、消防施設の有形固定資産減価償却率は山口県平均、全国平均、類似団体内平均値より低い状況である。特に福祉施設が低い数値で、比較的新しい施設であり、今後は個別施設計画に従い、所要経費を見極めながら施設の機能、規模を検討していく。</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4209829</v>
      </c>
      <c r="BO4" s="384"/>
      <c r="BP4" s="384"/>
      <c r="BQ4" s="384"/>
      <c r="BR4" s="384"/>
      <c r="BS4" s="384"/>
      <c r="BT4" s="384"/>
      <c r="BU4" s="385"/>
      <c r="BV4" s="383">
        <v>4529305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38.9</v>
      </c>
      <c r="CU4" s="390"/>
      <c r="CV4" s="390"/>
      <c r="CW4" s="390"/>
      <c r="CX4" s="390"/>
      <c r="CY4" s="390"/>
      <c r="CZ4" s="390"/>
      <c r="DA4" s="391"/>
      <c r="DB4" s="389">
        <v>30.9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3297368</v>
      </c>
      <c r="BO5" s="421"/>
      <c r="BP5" s="421"/>
      <c r="BQ5" s="421"/>
      <c r="BR5" s="421"/>
      <c r="BS5" s="421"/>
      <c r="BT5" s="421"/>
      <c r="BU5" s="422"/>
      <c r="BV5" s="420">
        <v>3808624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75.099999999999994</v>
      </c>
      <c r="CU5" s="418"/>
      <c r="CV5" s="418"/>
      <c r="CW5" s="418"/>
      <c r="CX5" s="418"/>
      <c r="CY5" s="418"/>
      <c r="CZ5" s="418"/>
      <c r="DA5" s="419"/>
      <c r="DB5" s="417">
        <v>73</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912461</v>
      </c>
      <c r="BO6" s="421"/>
      <c r="BP6" s="421"/>
      <c r="BQ6" s="421"/>
      <c r="BR6" s="421"/>
      <c r="BS6" s="421"/>
      <c r="BT6" s="421"/>
      <c r="BU6" s="422"/>
      <c r="BV6" s="420">
        <v>720681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75.099999999999994</v>
      </c>
      <c r="CU6" s="458"/>
      <c r="CV6" s="458"/>
      <c r="CW6" s="458"/>
      <c r="CX6" s="458"/>
      <c r="CY6" s="458"/>
      <c r="CZ6" s="458"/>
      <c r="DA6" s="459"/>
      <c r="DB6" s="457">
        <v>73</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53599</v>
      </c>
      <c r="BO7" s="421"/>
      <c r="BP7" s="421"/>
      <c r="BQ7" s="421"/>
      <c r="BR7" s="421"/>
      <c r="BS7" s="421"/>
      <c r="BT7" s="421"/>
      <c r="BU7" s="422"/>
      <c r="BV7" s="420">
        <v>20697</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2209886</v>
      </c>
      <c r="CU7" s="421"/>
      <c r="CV7" s="421"/>
      <c r="CW7" s="421"/>
      <c r="CX7" s="421"/>
      <c r="CY7" s="421"/>
      <c r="CZ7" s="421"/>
      <c r="DA7" s="422"/>
      <c r="DB7" s="420">
        <v>2267443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858862</v>
      </c>
      <c r="BO8" s="421"/>
      <c r="BP8" s="421"/>
      <c r="BQ8" s="421"/>
      <c r="BR8" s="421"/>
      <c r="BS8" s="421"/>
      <c r="BT8" s="421"/>
      <c r="BU8" s="422"/>
      <c r="BV8" s="420">
        <v>699984</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0.16</v>
      </c>
      <c r="CU8" s="461"/>
      <c r="CV8" s="461"/>
      <c r="CW8" s="461"/>
      <c r="CX8" s="461"/>
      <c r="CY8" s="461"/>
      <c r="CZ8" s="461"/>
      <c r="DA8" s="462"/>
      <c r="DB8" s="460">
        <v>0.16</v>
      </c>
      <c r="DC8" s="461"/>
      <c r="DD8" s="461"/>
      <c r="DE8" s="461"/>
      <c r="DF8" s="461"/>
      <c r="DG8" s="461"/>
      <c r="DH8" s="461"/>
      <c r="DI8" s="462"/>
    </row>
    <row r="9" spans="1:119" ht="18.75" customHeight="1" thickBot="1" x14ac:dyDescent="0.2">
      <c r="A9" s="175"/>
      <c r="B9" s="414" t="s">
        <v>115</v>
      </c>
      <c r="C9" s="415"/>
      <c r="D9" s="415"/>
      <c r="E9" s="415"/>
      <c r="F9" s="415"/>
      <c r="G9" s="415"/>
      <c r="H9" s="415"/>
      <c r="I9" s="415"/>
      <c r="J9" s="415"/>
      <c r="K9" s="463"/>
      <c r="L9" s="464" t="s">
        <v>116</v>
      </c>
      <c r="M9" s="465"/>
      <c r="N9" s="465"/>
      <c r="O9" s="465"/>
      <c r="P9" s="465"/>
      <c r="Q9" s="466"/>
      <c r="R9" s="467">
        <v>3055</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104</v>
      </c>
      <c r="AV9" s="453"/>
      <c r="AW9" s="453"/>
      <c r="AX9" s="453"/>
      <c r="AY9" s="454" t="s">
        <v>119</v>
      </c>
      <c r="AZ9" s="455"/>
      <c r="BA9" s="455"/>
      <c r="BB9" s="455"/>
      <c r="BC9" s="455"/>
      <c r="BD9" s="455"/>
      <c r="BE9" s="455"/>
      <c r="BF9" s="455"/>
      <c r="BG9" s="455"/>
      <c r="BH9" s="455"/>
      <c r="BI9" s="455"/>
      <c r="BJ9" s="455"/>
      <c r="BK9" s="455"/>
      <c r="BL9" s="455"/>
      <c r="BM9" s="456"/>
      <c r="BN9" s="420">
        <v>158878</v>
      </c>
      <c r="BO9" s="421"/>
      <c r="BP9" s="421"/>
      <c r="BQ9" s="421"/>
      <c r="BR9" s="421"/>
      <c r="BS9" s="421"/>
      <c r="BT9" s="421"/>
      <c r="BU9" s="422"/>
      <c r="BV9" s="420">
        <v>255445</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6.4</v>
      </c>
      <c r="CU9" s="418"/>
      <c r="CV9" s="418"/>
      <c r="CW9" s="418"/>
      <c r="CX9" s="418"/>
      <c r="CY9" s="418"/>
      <c r="CZ9" s="418"/>
      <c r="DA9" s="419"/>
      <c r="DB9" s="417">
        <v>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121</v>
      </c>
      <c r="M10" s="450"/>
      <c r="N10" s="450"/>
      <c r="O10" s="450"/>
      <c r="P10" s="450"/>
      <c r="Q10" s="451"/>
      <c r="R10" s="471">
        <v>3463</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100000</v>
      </c>
      <c r="BO10" s="421"/>
      <c r="BP10" s="421"/>
      <c r="BQ10" s="421"/>
      <c r="BR10" s="421"/>
      <c r="BS10" s="421"/>
      <c r="BT10" s="421"/>
      <c r="BU10" s="422"/>
      <c r="BV10" s="420">
        <v>100000</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104</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3072</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123</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140</v>
      </c>
      <c r="N13" s="512"/>
      <c r="O13" s="512"/>
      <c r="P13" s="512"/>
      <c r="Q13" s="513"/>
      <c r="R13" s="504">
        <v>3038</v>
      </c>
      <c r="S13" s="505"/>
      <c r="T13" s="505"/>
      <c r="U13" s="505"/>
      <c r="V13" s="506"/>
      <c r="W13" s="436" t="s">
        <v>141</v>
      </c>
      <c r="X13" s="437"/>
      <c r="Y13" s="437"/>
      <c r="Z13" s="437"/>
      <c r="AA13" s="437"/>
      <c r="AB13" s="427"/>
      <c r="AC13" s="471">
        <v>384</v>
      </c>
      <c r="AD13" s="472"/>
      <c r="AE13" s="472"/>
      <c r="AF13" s="472"/>
      <c r="AG13" s="514"/>
      <c r="AH13" s="471">
        <v>438</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258878</v>
      </c>
      <c r="BO13" s="421"/>
      <c r="BP13" s="421"/>
      <c r="BQ13" s="421"/>
      <c r="BR13" s="421"/>
      <c r="BS13" s="421"/>
      <c r="BT13" s="421"/>
      <c r="BU13" s="422"/>
      <c r="BV13" s="420">
        <v>355445</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-0.7</v>
      </c>
      <c r="CU13" s="418"/>
      <c r="CV13" s="418"/>
      <c r="CW13" s="418"/>
      <c r="CX13" s="418"/>
      <c r="CY13" s="418"/>
      <c r="CZ13" s="418"/>
      <c r="DA13" s="419"/>
      <c r="DB13" s="417">
        <v>-0.9</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3118</v>
      </c>
      <c r="S14" s="505"/>
      <c r="T14" s="505"/>
      <c r="U14" s="505"/>
      <c r="V14" s="506"/>
      <c r="W14" s="410"/>
      <c r="X14" s="411"/>
      <c r="Y14" s="411"/>
      <c r="Z14" s="411"/>
      <c r="AA14" s="411"/>
      <c r="AB14" s="400"/>
      <c r="AC14" s="507">
        <v>25.4</v>
      </c>
      <c r="AD14" s="508"/>
      <c r="AE14" s="508"/>
      <c r="AF14" s="508"/>
      <c r="AG14" s="509"/>
      <c r="AH14" s="507">
        <v>26.6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148</v>
      </c>
      <c r="CU14" s="519"/>
      <c r="CV14" s="519"/>
      <c r="CW14" s="519"/>
      <c r="CX14" s="519"/>
      <c r="CY14" s="519"/>
      <c r="CZ14" s="519"/>
      <c r="DA14" s="520"/>
      <c r="DB14" s="518" t="s">
        <v>148</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140</v>
      </c>
      <c r="N15" s="512"/>
      <c r="O15" s="512"/>
      <c r="P15" s="512"/>
      <c r="Q15" s="513"/>
      <c r="R15" s="504">
        <v>3093</v>
      </c>
      <c r="S15" s="505"/>
      <c r="T15" s="505"/>
      <c r="U15" s="505"/>
      <c r="V15" s="506"/>
      <c r="W15" s="436" t="s">
        <v>149</v>
      </c>
      <c r="X15" s="437"/>
      <c r="Y15" s="437"/>
      <c r="Z15" s="437"/>
      <c r="AA15" s="437"/>
      <c r="AB15" s="427"/>
      <c r="AC15" s="471">
        <v>284</v>
      </c>
      <c r="AD15" s="472"/>
      <c r="AE15" s="472"/>
      <c r="AF15" s="472"/>
      <c r="AG15" s="514"/>
      <c r="AH15" s="471">
        <v>359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320203</v>
      </c>
      <c r="BO15" s="384"/>
      <c r="BP15" s="384"/>
      <c r="BQ15" s="384"/>
      <c r="BR15" s="384"/>
      <c r="BS15" s="384"/>
      <c r="BT15" s="384"/>
      <c r="BU15" s="385"/>
      <c r="BV15" s="383">
        <v>323817</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18.8</v>
      </c>
      <c r="AD16" s="508"/>
      <c r="AE16" s="508"/>
      <c r="AF16" s="508"/>
      <c r="AG16" s="509"/>
      <c r="AH16" s="507">
        <v>21.8</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2123410</v>
      </c>
      <c r="BO16" s="421"/>
      <c r="BP16" s="421"/>
      <c r="BQ16" s="421"/>
      <c r="BR16" s="421"/>
      <c r="BS16" s="421"/>
      <c r="BT16" s="421"/>
      <c r="BU16" s="422"/>
      <c r="BV16" s="420">
        <v>2124738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845</v>
      </c>
      <c r="AD17" s="472"/>
      <c r="AE17" s="472"/>
      <c r="AF17" s="472"/>
      <c r="AG17" s="514"/>
      <c r="AH17" s="471">
        <v>847</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389677</v>
      </c>
      <c r="BO17" s="421"/>
      <c r="BP17" s="421"/>
      <c r="BQ17" s="421"/>
      <c r="BR17" s="421"/>
      <c r="BS17" s="421"/>
      <c r="BT17" s="421"/>
      <c r="BU17" s="422"/>
      <c r="BV17" s="420">
        <v>396084</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115.95</v>
      </c>
      <c r="M18" s="544"/>
      <c r="N18" s="544"/>
      <c r="O18" s="544"/>
      <c r="P18" s="544"/>
      <c r="Q18" s="544"/>
      <c r="R18" s="545"/>
      <c r="S18" s="545"/>
      <c r="T18" s="545"/>
      <c r="U18" s="545"/>
      <c r="V18" s="546"/>
      <c r="W18" s="438"/>
      <c r="X18" s="439"/>
      <c r="Y18" s="439"/>
      <c r="Z18" s="439"/>
      <c r="AA18" s="439"/>
      <c r="AB18" s="430"/>
      <c r="AC18" s="547">
        <v>55.8</v>
      </c>
      <c r="AD18" s="548"/>
      <c r="AE18" s="548"/>
      <c r="AF18" s="548"/>
      <c r="AG18" s="549"/>
      <c r="AH18" s="547">
        <v>51.5</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1668535</v>
      </c>
      <c r="BO18" s="421"/>
      <c r="BP18" s="421"/>
      <c r="BQ18" s="421"/>
      <c r="BR18" s="421"/>
      <c r="BS18" s="421"/>
      <c r="BT18" s="421"/>
      <c r="BU18" s="422"/>
      <c r="BV18" s="420">
        <v>1630926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26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3395782</v>
      </c>
      <c r="BO19" s="421"/>
      <c r="BP19" s="421"/>
      <c r="BQ19" s="421"/>
      <c r="BR19" s="421"/>
      <c r="BS19" s="421"/>
      <c r="BT19" s="421"/>
      <c r="BU19" s="422"/>
      <c r="BV19" s="420">
        <v>2987064</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1365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2027794</v>
      </c>
      <c r="BO22" s="384"/>
      <c r="BP22" s="384"/>
      <c r="BQ22" s="384"/>
      <c r="BR22" s="384"/>
      <c r="BS22" s="384"/>
      <c r="BT22" s="384"/>
      <c r="BU22" s="385"/>
      <c r="BV22" s="383">
        <v>2018939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1837646</v>
      </c>
      <c r="BO23" s="421"/>
      <c r="BP23" s="421"/>
      <c r="BQ23" s="421"/>
      <c r="BR23" s="421"/>
      <c r="BS23" s="421"/>
      <c r="BT23" s="421"/>
      <c r="BU23" s="422"/>
      <c r="BV23" s="420">
        <v>1788137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7030</v>
      </c>
      <c r="R24" s="472"/>
      <c r="S24" s="472"/>
      <c r="T24" s="472"/>
      <c r="U24" s="472"/>
      <c r="V24" s="514"/>
      <c r="W24" s="566"/>
      <c r="X24" s="567"/>
      <c r="Y24" s="568"/>
      <c r="Z24" s="470" t="s">
        <v>174</v>
      </c>
      <c r="AA24" s="450"/>
      <c r="AB24" s="450"/>
      <c r="AC24" s="450"/>
      <c r="AD24" s="450"/>
      <c r="AE24" s="450"/>
      <c r="AF24" s="450"/>
      <c r="AG24" s="451"/>
      <c r="AH24" s="471">
        <v>53</v>
      </c>
      <c r="AI24" s="472"/>
      <c r="AJ24" s="472"/>
      <c r="AK24" s="472"/>
      <c r="AL24" s="514"/>
      <c r="AM24" s="471">
        <v>163982</v>
      </c>
      <c r="AN24" s="472"/>
      <c r="AO24" s="472"/>
      <c r="AP24" s="472"/>
      <c r="AQ24" s="472"/>
      <c r="AR24" s="514"/>
      <c r="AS24" s="471">
        <v>3094</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1853430</v>
      </c>
      <c r="BO24" s="421"/>
      <c r="BP24" s="421"/>
      <c r="BQ24" s="421"/>
      <c r="BR24" s="421"/>
      <c r="BS24" s="421"/>
      <c r="BT24" s="421"/>
      <c r="BU24" s="422"/>
      <c r="BV24" s="420">
        <v>1807073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5680</v>
      </c>
      <c r="R25" s="472"/>
      <c r="S25" s="472"/>
      <c r="T25" s="472"/>
      <c r="U25" s="472"/>
      <c r="V25" s="514"/>
      <c r="W25" s="566"/>
      <c r="X25" s="567"/>
      <c r="Y25" s="568"/>
      <c r="Z25" s="470" t="s">
        <v>177</v>
      </c>
      <c r="AA25" s="450"/>
      <c r="AB25" s="450"/>
      <c r="AC25" s="450"/>
      <c r="AD25" s="450"/>
      <c r="AE25" s="450"/>
      <c r="AF25" s="450"/>
      <c r="AG25" s="451"/>
      <c r="AH25" s="471" t="s">
        <v>148</v>
      </c>
      <c r="AI25" s="472"/>
      <c r="AJ25" s="472"/>
      <c r="AK25" s="472"/>
      <c r="AL25" s="514"/>
      <c r="AM25" s="471" t="s">
        <v>148</v>
      </c>
      <c r="AN25" s="472"/>
      <c r="AO25" s="472"/>
      <c r="AP25" s="472"/>
      <c r="AQ25" s="472"/>
      <c r="AR25" s="514"/>
      <c r="AS25" s="471" t="s">
        <v>148</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119696</v>
      </c>
      <c r="BO25" s="384"/>
      <c r="BP25" s="384"/>
      <c r="BQ25" s="384"/>
      <c r="BR25" s="384"/>
      <c r="BS25" s="384"/>
      <c r="BT25" s="384"/>
      <c r="BU25" s="385"/>
      <c r="BV25" s="383">
        <v>135126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5320</v>
      </c>
      <c r="R26" s="472"/>
      <c r="S26" s="472"/>
      <c r="T26" s="472"/>
      <c r="U26" s="472"/>
      <c r="V26" s="514"/>
      <c r="W26" s="566"/>
      <c r="X26" s="567"/>
      <c r="Y26" s="568"/>
      <c r="Z26" s="470" t="s">
        <v>180</v>
      </c>
      <c r="AA26" s="572"/>
      <c r="AB26" s="572"/>
      <c r="AC26" s="572"/>
      <c r="AD26" s="572"/>
      <c r="AE26" s="572"/>
      <c r="AF26" s="572"/>
      <c r="AG26" s="573"/>
      <c r="AH26" s="471" t="s">
        <v>148</v>
      </c>
      <c r="AI26" s="472"/>
      <c r="AJ26" s="472"/>
      <c r="AK26" s="472"/>
      <c r="AL26" s="514"/>
      <c r="AM26" s="471" t="s">
        <v>148</v>
      </c>
      <c r="AN26" s="472"/>
      <c r="AO26" s="472"/>
      <c r="AP26" s="472"/>
      <c r="AQ26" s="472"/>
      <c r="AR26" s="514"/>
      <c r="AS26" s="471" t="s">
        <v>148</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148</v>
      </c>
      <c r="BO26" s="421"/>
      <c r="BP26" s="421"/>
      <c r="BQ26" s="421"/>
      <c r="BR26" s="421"/>
      <c r="BS26" s="421"/>
      <c r="BT26" s="421"/>
      <c r="BU26" s="422"/>
      <c r="BV26" s="420" t="s">
        <v>148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2580</v>
      </c>
      <c r="R27" s="472"/>
      <c r="S27" s="472"/>
      <c r="T27" s="472"/>
      <c r="U27" s="472"/>
      <c r="V27" s="514"/>
      <c r="W27" s="566"/>
      <c r="X27" s="567"/>
      <c r="Y27" s="568"/>
      <c r="Z27" s="470" t="s">
        <v>183</v>
      </c>
      <c r="AA27" s="450"/>
      <c r="AB27" s="450"/>
      <c r="AC27" s="450"/>
      <c r="AD27" s="450"/>
      <c r="AE27" s="450"/>
      <c r="AF27" s="450"/>
      <c r="AG27" s="451"/>
      <c r="AH27" s="471" t="s">
        <v>148</v>
      </c>
      <c r="AI27" s="472"/>
      <c r="AJ27" s="472"/>
      <c r="AK27" s="472"/>
      <c r="AL27" s="514"/>
      <c r="AM27" s="471" t="s">
        <v>131</v>
      </c>
      <c r="AN27" s="472"/>
      <c r="AO27" s="472"/>
      <c r="AP27" s="472"/>
      <c r="AQ27" s="472"/>
      <c r="AR27" s="514"/>
      <c r="AS27" s="471" t="s">
        <v>131</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126163</v>
      </c>
      <c r="BO27" s="540"/>
      <c r="BP27" s="540"/>
      <c r="BQ27" s="540"/>
      <c r="BR27" s="540"/>
      <c r="BS27" s="540"/>
      <c r="BT27" s="540"/>
      <c r="BU27" s="541"/>
      <c r="BV27" s="539">
        <v>126163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2100</v>
      </c>
      <c r="R28" s="472"/>
      <c r="S28" s="472"/>
      <c r="T28" s="472"/>
      <c r="U28" s="472"/>
      <c r="V28" s="514"/>
      <c r="W28" s="566"/>
      <c r="X28" s="567"/>
      <c r="Y28" s="568"/>
      <c r="Z28" s="470" t="s">
        <v>186</v>
      </c>
      <c r="AA28" s="450"/>
      <c r="AB28" s="450"/>
      <c r="AC28" s="450"/>
      <c r="AD28" s="450"/>
      <c r="AE28" s="450"/>
      <c r="AF28" s="450"/>
      <c r="AG28" s="451"/>
      <c r="AH28" s="471" t="s">
        <v>187</v>
      </c>
      <c r="AI28" s="472"/>
      <c r="AJ28" s="472"/>
      <c r="AK28" s="472"/>
      <c r="AL28" s="514"/>
      <c r="AM28" s="471" t="s">
        <v>187</v>
      </c>
      <c r="AN28" s="472"/>
      <c r="AO28" s="472"/>
      <c r="AP28" s="472"/>
      <c r="AQ28" s="472"/>
      <c r="AR28" s="514"/>
      <c r="AS28" s="471" t="s">
        <v>148</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504128</v>
      </c>
      <c r="BO28" s="384"/>
      <c r="BP28" s="384"/>
      <c r="BQ28" s="384"/>
      <c r="BR28" s="384"/>
      <c r="BS28" s="384"/>
      <c r="BT28" s="384"/>
      <c r="BU28" s="385"/>
      <c r="BV28" s="383">
        <v>404128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6</v>
      </c>
      <c r="M29" s="472"/>
      <c r="N29" s="472"/>
      <c r="O29" s="472"/>
      <c r="P29" s="514"/>
      <c r="Q29" s="471">
        <v>1900</v>
      </c>
      <c r="R29" s="472"/>
      <c r="S29" s="472"/>
      <c r="T29" s="472"/>
      <c r="U29" s="472"/>
      <c r="V29" s="514"/>
      <c r="W29" s="569"/>
      <c r="X29" s="570"/>
      <c r="Y29" s="571"/>
      <c r="Z29" s="470" t="s">
        <v>190</v>
      </c>
      <c r="AA29" s="450"/>
      <c r="AB29" s="450"/>
      <c r="AC29" s="450"/>
      <c r="AD29" s="450"/>
      <c r="AE29" s="450"/>
      <c r="AF29" s="450"/>
      <c r="AG29" s="451"/>
      <c r="AH29" s="471">
        <v>53</v>
      </c>
      <c r="AI29" s="472"/>
      <c r="AJ29" s="472"/>
      <c r="AK29" s="472"/>
      <c r="AL29" s="514"/>
      <c r="AM29" s="471">
        <v>163982</v>
      </c>
      <c r="AN29" s="472"/>
      <c r="AO29" s="472"/>
      <c r="AP29" s="472"/>
      <c r="AQ29" s="472"/>
      <c r="AR29" s="514"/>
      <c r="AS29" s="471">
        <v>3094</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819</v>
      </c>
      <c r="BO29" s="421"/>
      <c r="BP29" s="421"/>
      <c r="BQ29" s="421"/>
      <c r="BR29" s="421"/>
      <c r="BS29" s="421"/>
      <c r="BT29" s="421"/>
      <c r="BU29" s="422"/>
      <c r="BV29" s="420">
        <v>819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96.9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2224097</v>
      </c>
      <c r="BO30" s="540"/>
      <c r="BP30" s="540"/>
      <c r="BQ30" s="540"/>
      <c r="BR30" s="540"/>
      <c r="BS30" s="540"/>
      <c r="BT30" s="540"/>
      <c r="BU30" s="541"/>
      <c r="BV30" s="539">
        <v>2066083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199</v>
      </c>
      <c r="D33" s="444"/>
      <c r="E33" s="409" t="s">
        <v>200</v>
      </c>
      <c r="F33" s="409"/>
      <c r="G33" s="409"/>
      <c r="H33" s="409"/>
      <c r="I33" s="409"/>
      <c r="J33" s="409"/>
      <c r="K33" s="409"/>
      <c r="L33" s="409"/>
      <c r="M33" s="409"/>
      <c r="N33" s="409"/>
      <c r="O33" s="409"/>
      <c r="P33" s="409"/>
      <c r="Q33" s="409"/>
      <c r="R33" s="409"/>
      <c r="S33" s="409"/>
      <c r="T33" s="200"/>
      <c r="U33" s="444" t="s">
        <v>199</v>
      </c>
      <c r="V33" s="444"/>
      <c r="W33" s="409" t="s">
        <v>201</v>
      </c>
      <c r="X33" s="409"/>
      <c r="Y33" s="409"/>
      <c r="Z33" s="409"/>
      <c r="AA33" s="409"/>
      <c r="AB33" s="409"/>
      <c r="AC33" s="409"/>
      <c r="AD33" s="409"/>
      <c r="AE33" s="409"/>
      <c r="AF33" s="409"/>
      <c r="AG33" s="409"/>
      <c r="AH33" s="409"/>
      <c r="AI33" s="409"/>
      <c r="AJ33" s="409"/>
      <c r="AK33" s="409"/>
      <c r="AL33" s="200"/>
      <c r="AM33" s="444" t="s">
        <v>199</v>
      </c>
      <c r="AN33" s="444"/>
      <c r="AO33" s="409" t="s">
        <v>201</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205</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国民健康保険事業（事業勘定）特別会計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ドリームファーム阿武</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国民健康保険事業（直診勘定）特別会計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IF('各会計、関係団体の財政状況及び健全化判断比率'!B33="","",'各会計、関係団体の財政状況及び健全化判断比率'!B33)</f>
        <v>農業集落排水事業特別会計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山口県市町総合事務組合退職手当特別会計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無角和種振興公社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IF('各会計、関係団体の財政状況及び健全化判断比率'!B34="","",'各会計、関係団体の財政状況及び健全化判断比率'!B34)</f>
        <v>漁業集落排水事業特別会計</v>
      </c>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山口県市町総合事務組合消防団員補償等特別会計</v>
      </c>
      <c r="BZ36" s="611"/>
      <c r="CA36" s="611"/>
      <c r="CB36" s="611"/>
      <c r="CC36" s="611"/>
      <c r="CD36" s="611"/>
      <c r="CE36" s="611"/>
      <c r="CF36" s="611"/>
      <c r="CG36" s="611"/>
      <c r="CH36" s="611"/>
      <c r="CI36" s="611"/>
      <c r="CJ36" s="611"/>
      <c r="CK36" s="611"/>
      <c r="CL36" s="611"/>
      <c r="CM36" s="611"/>
      <c r="CN36" s="175"/>
      <c r="CO36" s="610">
        <f t="shared" si="3"/>
        <v>20</v>
      </c>
      <c r="CP36" s="610"/>
      <c r="CQ36" s="611" t="str">
        <f>IF('各会計、関係団体の財政状況及び健全化判断比率'!BS9="","",'各会計、関係団体の財政状況及び健全化判断比率'!BS9)</f>
        <v>あぶクリエイション</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山口県市町総合事務組合非常勤職員公務災害補償特別会計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山口県市町総合事務組合山口県市町公平委員会特別会計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山口県市町総合事務組合交通災害共済特別会計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山口県市町総合事務組合山口県自治会館管理特別会計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山口県後期高齢者医療広域連合一般会計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17</v>
      </c>
      <c r="BX42" s="610"/>
      <c r="BY42" s="611" t="str">
        <f>IF('各会計、関係団体の財政状況及び健全化判断比率'!B76="","",'各会計、関係団体の財政状況及び健全化判断比率'!B76)</f>
        <v>山口県後期高齢者医療広域連合後期高齢者医療特別会計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20fBGq2fSmrl5Zxjkl4Pph47bvvMJj6PS6jYNCC25QNnwTq28k+Wa4cXDKZeZI+WhBYr29fbEHfl4JipBxEBSw==" saltValue="qn57GGFGGTe7UKjGovsP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284964</v>
      </c>
      <c r="S5" s="626"/>
      <c r="T5" s="626"/>
      <c r="U5" s="626"/>
      <c r="V5" s="626"/>
      <c r="W5" s="626"/>
      <c r="X5" s="626"/>
      <c r="Y5" s="627"/>
      <c r="Z5" s="628">
        <v>6.8</v>
      </c>
      <c r="AA5" s="628"/>
      <c r="AB5" s="628"/>
      <c r="AC5" s="628"/>
      <c r="AD5" s="629">
        <v>284964</v>
      </c>
      <c r="AE5" s="629"/>
      <c r="AF5" s="629"/>
      <c r="AG5" s="629"/>
      <c r="AH5" s="629"/>
      <c r="AI5" s="629"/>
      <c r="AJ5" s="629"/>
      <c r="AK5" s="629"/>
      <c r="AL5" s="630">
        <v>12.8</v>
      </c>
      <c r="AM5" s="631"/>
      <c r="AN5" s="631"/>
      <c r="AO5" s="632"/>
      <c r="AP5" s="622" t="s">
        <v>231</v>
      </c>
      <c r="AQ5" s="623"/>
      <c r="AR5" s="623"/>
      <c r="AS5" s="623"/>
      <c r="AT5" s="623"/>
      <c r="AU5" s="623"/>
      <c r="AV5" s="623"/>
      <c r="AW5" s="623"/>
      <c r="AX5" s="623"/>
      <c r="AY5" s="623"/>
      <c r="AZ5" s="623"/>
      <c r="BA5" s="623"/>
      <c r="BB5" s="623"/>
      <c r="BC5" s="623"/>
      <c r="BD5" s="623"/>
      <c r="BE5" s="623"/>
      <c r="BF5" s="624"/>
      <c r="BG5" s="636">
        <v>282831</v>
      </c>
      <c r="BH5" s="637"/>
      <c r="BI5" s="637"/>
      <c r="BJ5" s="637"/>
      <c r="BK5" s="637"/>
      <c r="BL5" s="637"/>
      <c r="BM5" s="637"/>
      <c r="BN5" s="638"/>
      <c r="BO5" s="639">
        <v>99.3</v>
      </c>
      <c r="BP5" s="639"/>
      <c r="BQ5" s="639"/>
      <c r="BR5" s="639"/>
      <c r="BS5" s="640">
        <v>2748</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44111</v>
      </c>
      <c r="S6" s="637"/>
      <c r="T6" s="637"/>
      <c r="U6" s="637"/>
      <c r="V6" s="637"/>
      <c r="W6" s="637"/>
      <c r="X6" s="637"/>
      <c r="Y6" s="638"/>
      <c r="Z6" s="639">
        <v>1</v>
      </c>
      <c r="AA6" s="639"/>
      <c r="AB6" s="639"/>
      <c r="AC6" s="639"/>
      <c r="AD6" s="640">
        <v>44111</v>
      </c>
      <c r="AE6" s="640"/>
      <c r="AF6" s="640"/>
      <c r="AG6" s="640"/>
      <c r="AH6" s="640"/>
      <c r="AI6" s="640"/>
      <c r="AJ6" s="640"/>
      <c r="AK6" s="640"/>
      <c r="AL6" s="641">
        <v>2</v>
      </c>
      <c r="AM6" s="642"/>
      <c r="AN6" s="642"/>
      <c r="AO6" s="643"/>
      <c r="AP6" s="633" t="s">
        <v>236</v>
      </c>
      <c r="AQ6" s="634"/>
      <c r="AR6" s="634"/>
      <c r="AS6" s="634"/>
      <c r="AT6" s="634"/>
      <c r="AU6" s="634"/>
      <c r="AV6" s="634"/>
      <c r="AW6" s="634"/>
      <c r="AX6" s="634"/>
      <c r="AY6" s="634"/>
      <c r="AZ6" s="634"/>
      <c r="BA6" s="634"/>
      <c r="BB6" s="634"/>
      <c r="BC6" s="634"/>
      <c r="BD6" s="634"/>
      <c r="BE6" s="634"/>
      <c r="BF6" s="635"/>
      <c r="BG6" s="636">
        <v>282831</v>
      </c>
      <c r="BH6" s="637"/>
      <c r="BI6" s="637"/>
      <c r="BJ6" s="637"/>
      <c r="BK6" s="637"/>
      <c r="BL6" s="637"/>
      <c r="BM6" s="637"/>
      <c r="BN6" s="638"/>
      <c r="BO6" s="639">
        <v>99.3</v>
      </c>
      <c r="BP6" s="639"/>
      <c r="BQ6" s="639"/>
      <c r="BR6" s="639"/>
      <c r="BS6" s="640">
        <v>2748</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48559</v>
      </c>
      <c r="CS6" s="637"/>
      <c r="CT6" s="637"/>
      <c r="CU6" s="637"/>
      <c r="CV6" s="637"/>
      <c r="CW6" s="637"/>
      <c r="CX6" s="637"/>
      <c r="CY6" s="638"/>
      <c r="CZ6" s="630">
        <v>1.5</v>
      </c>
      <c r="DA6" s="631"/>
      <c r="DB6" s="631"/>
      <c r="DC6" s="647"/>
      <c r="DD6" s="645">
        <v>6956</v>
      </c>
      <c r="DE6" s="637"/>
      <c r="DF6" s="637"/>
      <c r="DG6" s="637"/>
      <c r="DH6" s="637"/>
      <c r="DI6" s="637"/>
      <c r="DJ6" s="637"/>
      <c r="DK6" s="637"/>
      <c r="DL6" s="637"/>
      <c r="DM6" s="637"/>
      <c r="DN6" s="637"/>
      <c r="DO6" s="637"/>
      <c r="DP6" s="638"/>
      <c r="DQ6" s="645">
        <v>48559</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167</v>
      </c>
      <c r="S7" s="637"/>
      <c r="T7" s="637"/>
      <c r="U7" s="637"/>
      <c r="V7" s="637"/>
      <c r="W7" s="637"/>
      <c r="X7" s="637"/>
      <c r="Y7" s="638"/>
      <c r="Z7" s="639">
        <v>0</v>
      </c>
      <c r="AA7" s="639"/>
      <c r="AB7" s="639"/>
      <c r="AC7" s="639"/>
      <c r="AD7" s="640">
        <v>167</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105110</v>
      </c>
      <c r="BH7" s="637"/>
      <c r="BI7" s="637"/>
      <c r="BJ7" s="637"/>
      <c r="BK7" s="637"/>
      <c r="BL7" s="637"/>
      <c r="BM7" s="637"/>
      <c r="BN7" s="638"/>
      <c r="BO7" s="639">
        <v>36.9</v>
      </c>
      <c r="BP7" s="639"/>
      <c r="BQ7" s="639"/>
      <c r="BR7" s="639"/>
      <c r="BS7" s="640">
        <v>2748</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797680</v>
      </c>
      <c r="CS7" s="637"/>
      <c r="CT7" s="637"/>
      <c r="CU7" s="637"/>
      <c r="CV7" s="637"/>
      <c r="CW7" s="637"/>
      <c r="CX7" s="637"/>
      <c r="CY7" s="638"/>
      <c r="CZ7" s="639">
        <v>24.2</v>
      </c>
      <c r="DA7" s="639"/>
      <c r="DB7" s="639"/>
      <c r="DC7" s="639"/>
      <c r="DD7" s="645">
        <v>73392</v>
      </c>
      <c r="DE7" s="637"/>
      <c r="DF7" s="637"/>
      <c r="DG7" s="637"/>
      <c r="DH7" s="637"/>
      <c r="DI7" s="637"/>
      <c r="DJ7" s="637"/>
      <c r="DK7" s="637"/>
      <c r="DL7" s="637"/>
      <c r="DM7" s="637"/>
      <c r="DN7" s="637"/>
      <c r="DO7" s="637"/>
      <c r="DP7" s="638"/>
      <c r="DQ7" s="645">
        <v>697118</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1204</v>
      </c>
      <c r="S8" s="637"/>
      <c r="T8" s="637"/>
      <c r="U8" s="637"/>
      <c r="V8" s="637"/>
      <c r="W8" s="637"/>
      <c r="X8" s="637"/>
      <c r="Y8" s="638"/>
      <c r="Z8" s="639">
        <v>0</v>
      </c>
      <c r="AA8" s="639"/>
      <c r="AB8" s="639"/>
      <c r="AC8" s="639"/>
      <c r="AD8" s="640">
        <v>1204</v>
      </c>
      <c r="AE8" s="640"/>
      <c r="AF8" s="640"/>
      <c r="AG8" s="640"/>
      <c r="AH8" s="640"/>
      <c r="AI8" s="640"/>
      <c r="AJ8" s="640"/>
      <c r="AK8" s="640"/>
      <c r="AL8" s="641">
        <v>0.1</v>
      </c>
      <c r="AM8" s="642"/>
      <c r="AN8" s="642"/>
      <c r="AO8" s="643"/>
      <c r="AP8" s="633" t="s">
        <v>242</v>
      </c>
      <c r="AQ8" s="634"/>
      <c r="AR8" s="634"/>
      <c r="AS8" s="634"/>
      <c r="AT8" s="634"/>
      <c r="AU8" s="634"/>
      <c r="AV8" s="634"/>
      <c r="AW8" s="634"/>
      <c r="AX8" s="634"/>
      <c r="AY8" s="634"/>
      <c r="AZ8" s="634"/>
      <c r="BA8" s="634"/>
      <c r="BB8" s="634"/>
      <c r="BC8" s="634"/>
      <c r="BD8" s="634"/>
      <c r="BE8" s="634"/>
      <c r="BF8" s="635"/>
      <c r="BG8" s="636">
        <v>4914</v>
      </c>
      <c r="BH8" s="637"/>
      <c r="BI8" s="637"/>
      <c r="BJ8" s="637"/>
      <c r="BK8" s="637"/>
      <c r="BL8" s="637"/>
      <c r="BM8" s="637"/>
      <c r="BN8" s="638"/>
      <c r="BO8" s="639">
        <v>1.7</v>
      </c>
      <c r="BP8" s="639"/>
      <c r="BQ8" s="639"/>
      <c r="BR8" s="639"/>
      <c r="BS8" s="640" t="s">
        <v>243</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732471</v>
      </c>
      <c r="CS8" s="637"/>
      <c r="CT8" s="637"/>
      <c r="CU8" s="637"/>
      <c r="CV8" s="637"/>
      <c r="CW8" s="637"/>
      <c r="CX8" s="637"/>
      <c r="CY8" s="638"/>
      <c r="CZ8" s="639">
        <v>22.2</v>
      </c>
      <c r="DA8" s="639"/>
      <c r="DB8" s="639"/>
      <c r="DC8" s="639"/>
      <c r="DD8" s="645">
        <v>7320</v>
      </c>
      <c r="DE8" s="637"/>
      <c r="DF8" s="637"/>
      <c r="DG8" s="637"/>
      <c r="DH8" s="637"/>
      <c r="DI8" s="637"/>
      <c r="DJ8" s="637"/>
      <c r="DK8" s="637"/>
      <c r="DL8" s="637"/>
      <c r="DM8" s="637"/>
      <c r="DN8" s="637"/>
      <c r="DO8" s="637"/>
      <c r="DP8" s="638"/>
      <c r="DQ8" s="645">
        <v>438793</v>
      </c>
      <c r="DR8" s="637"/>
      <c r="DS8" s="637"/>
      <c r="DT8" s="637"/>
      <c r="DU8" s="637"/>
      <c r="DV8" s="637"/>
      <c r="DW8" s="637"/>
      <c r="DX8" s="637"/>
      <c r="DY8" s="637"/>
      <c r="DZ8" s="637"/>
      <c r="EA8" s="637"/>
      <c r="EB8" s="637"/>
      <c r="EC8" s="646"/>
    </row>
    <row r="9" spans="2:143" ht="11.25" customHeight="1" x14ac:dyDescent="0.15">
      <c r="B9" s="633" t="s">
        <v>245</v>
      </c>
      <c r="C9" s="634"/>
      <c r="D9" s="634"/>
      <c r="E9" s="634"/>
      <c r="F9" s="634"/>
      <c r="G9" s="634"/>
      <c r="H9" s="634"/>
      <c r="I9" s="634"/>
      <c r="J9" s="634"/>
      <c r="K9" s="634"/>
      <c r="L9" s="634"/>
      <c r="M9" s="634"/>
      <c r="N9" s="634"/>
      <c r="O9" s="634"/>
      <c r="P9" s="634"/>
      <c r="Q9" s="635"/>
      <c r="R9" s="636">
        <v>885</v>
      </c>
      <c r="S9" s="637"/>
      <c r="T9" s="637"/>
      <c r="U9" s="637"/>
      <c r="V9" s="637"/>
      <c r="W9" s="637"/>
      <c r="X9" s="637"/>
      <c r="Y9" s="638"/>
      <c r="Z9" s="639">
        <v>0</v>
      </c>
      <c r="AA9" s="639"/>
      <c r="AB9" s="639"/>
      <c r="AC9" s="639"/>
      <c r="AD9" s="640">
        <v>885</v>
      </c>
      <c r="AE9" s="640"/>
      <c r="AF9" s="640"/>
      <c r="AG9" s="640"/>
      <c r="AH9" s="640"/>
      <c r="AI9" s="640"/>
      <c r="AJ9" s="640"/>
      <c r="AK9" s="640"/>
      <c r="AL9" s="641">
        <v>0</v>
      </c>
      <c r="AM9" s="642"/>
      <c r="AN9" s="642"/>
      <c r="AO9" s="643"/>
      <c r="AP9" s="633" t="s">
        <v>246</v>
      </c>
      <c r="AQ9" s="634"/>
      <c r="AR9" s="634"/>
      <c r="AS9" s="634"/>
      <c r="AT9" s="634"/>
      <c r="AU9" s="634"/>
      <c r="AV9" s="634"/>
      <c r="AW9" s="634"/>
      <c r="AX9" s="634"/>
      <c r="AY9" s="634"/>
      <c r="AZ9" s="634"/>
      <c r="BA9" s="634"/>
      <c r="BB9" s="634"/>
      <c r="BC9" s="634"/>
      <c r="BD9" s="634"/>
      <c r="BE9" s="634"/>
      <c r="BF9" s="635"/>
      <c r="BG9" s="636">
        <v>82610</v>
      </c>
      <c r="BH9" s="637"/>
      <c r="BI9" s="637"/>
      <c r="BJ9" s="637"/>
      <c r="BK9" s="637"/>
      <c r="BL9" s="637"/>
      <c r="BM9" s="637"/>
      <c r="BN9" s="638"/>
      <c r="BO9" s="639">
        <v>29</v>
      </c>
      <c r="BP9" s="639"/>
      <c r="BQ9" s="639"/>
      <c r="BR9" s="639"/>
      <c r="BS9" s="640" t="s">
        <v>243</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182610</v>
      </c>
      <c r="CS9" s="637"/>
      <c r="CT9" s="637"/>
      <c r="CU9" s="637"/>
      <c r="CV9" s="637"/>
      <c r="CW9" s="637"/>
      <c r="CX9" s="637"/>
      <c r="CY9" s="638"/>
      <c r="CZ9" s="639">
        <v>5.5</v>
      </c>
      <c r="DA9" s="639"/>
      <c r="DB9" s="639"/>
      <c r="DC9" s="639"/>
      <c r="DD9" s="645">
        <v>3272</v>
      </c>
      <c r="DE9" s="637"/>
      <c r="DF9" s="637"/>
      <c r="DG9" s="637"/>
      <c r="DH9" s="637"/>
      <c r="DI9" s="637"/>
      <c r="DJ9" s="637"/>
      <c r="DK9" s="637"/>
      <c r="DL9" s="637"/>
      <c r="DM9" s="637"/>
      <c r="DN9" s="637"/>
      <c r="DO9" s="637"/>
      <c r="DP9" s="638"/>
      <c r="DQ9" s="645">
        <v>143086</v>
      </c>
      <c r="DR9" s="637"/>
      <c r="DS9" s="637"/>
      <c r="DT9" s="637"/>
      <c r="DU9" s="637"/>
      <c r="DV9" s="637"/>
      <c r="DW9" s="637"/>
      <c r="DX9" s="637"/>
      <c r="DY9" s="637"/>
      <c r="DZ9" s="637"/>
      <c r="EA9" s="637"/>
      <c r="EB9" s="637"/>
      <c r="EC9" s="646"/>
    </row>
    <row r="10" spans="2:143" ht="11.25" customHeight="1" x14ac:dyDescent="0.15">
      <c r="B10" s="633" t="s">
        <v>248</v>
      </c>
      <c r="C10" s="634"/>
      <c r="D10" s="634"/>
      <c r="E10" s="634"/>
      <c r="F10" s="634"/>
      <c r="G10" s="634"/>
      <c r="H10" s="634"/>
      <c r="I10" s="634"/>
      <c r="J10" s="634"/>
      <c r="K10" s="634"/>
      <c r="L10" s="634"/>
      <c r="M10" s="634"/>
      <c r="N10" s="634"/>
      <c r="O10" s="634"/>
      <c r="P10" s="634"/>
      <c r="Q10" s="635"/>
      <c r="R10" s="636" t="s">
        <v>243</v>
      </c>
      <c r="S10" s="637"/>
      <c r="T10" s="637"/>
      <c r="U10" s="637"/>
      <c r="V10" s="637"/>
      <c r="W10" s="637"/>
      <c r="X10" s="637"/>
      <c r="Y10" s="638"/>
      <c r="Z10" s="639" t="s">
        <v>243</v>
      </c>
      <c r="AA10" s="639"/>
      <c r="AB10" s="639"/>
      <c r="AC10" s="639"/>
      <c r="AD10" s="640" t="s">
        <v>131</v>
      </c>
      <c r="AE10" s="640"/>
      <c r="AF10" s="640"/>
      <c r="AG10" s="640"/>
      <c r="AH10" s="640"/>
      <c r="AI10" s="640"/>
      <c r="AJ10" s="640"/>
      <c r="AK10" s="640"/>
      <c r="AL10" s="641" t="s">
        <v>243</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7966</v>
      </c>
      <c r="BH10" s="637"/>
      <c r="BI10" s="637"/>
      <c r="BJ10" s="637"/>
      <c r="BK10" s="637"/>
      <c r="BL10" s="637"/>
      <c r="BM10" s="637"/>
      <c r="BN10" s="638"/>
      <c r="BO10" s="639">
        <v>2.8</v>
      </c>
      <c r="BP10" s="639"/>
      <c r="BQ10" s="639"/>
      <c r="BR10" s="639"/>
      <c r="BS10" s="640" t="s">
        <v>131</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1312</v>
      </c>
      <c r="CS10" s="637"/>
      <c r="CT10" s="637"/>
      <c r="CU10" s="637"/>
      <c r="CV10" s="637"/>
      <c r="CW10" s="637"/>
      <c r="CX10" s="637"/>
      <c r="CY10" s="638"/>
      <c r="CZ10" s="639">
        <v>0</v>
      </c>
      <c r="DA10" s="639"/>
      <c r="DB10" s="639"/>
      <c r="DC10" s="639"/>
      <c r="DD10" s="645" t="s">
        <v>243</v>
      </c>
      <c r="DE10" s="637"/>
      <c r="DF10" s="637"/>
      <c r="DG10" s="637"/>
      <c r="DH10" s="637"/>
      <c r="DI10" s="637"/>
      <c r="DJ10" s="637"/>
      <c r="DK10" s="637"/>
      <c r="DL10" s="637"/>
      <c r="DM10" s="637"/>
      <c r="DN10" s="637"/>
      <c r="DO10" s="637"/>
      <c r="DP10" s="638"/>
      <c r="DQ10" s="645">
        <v>1312</v>
      </c>
      <c r="DR10" s="637"/>
      <c r="DS10" s="637"/>
      <c r="DT10" s="637"/>
      <c r="DU10" s="637"/>
      <c r="DV10" s="637"/>
      <c r="DW10" s="637"/>
      <c r="DX10" s="637"/>
      <c r="DY10" s="637"/>
      <c r="DZ10" s="637"/>
      <c r="EA10" s="637"/>
      <c r="EB10" s="637"/>
      <c r="EC10" s="646"/>
    </row>
    <row r="11" spans="2:143" ht="11.25" customHeight="1" x14ac:dyDescent="0.15">
      <c r="B11" s="633" t="s">
        <v>251</v>
      </c>
      <c r="C11" s="634"/>
      <c r="D11" s="634"/>
      <c r="E11" s="634"/>
      <c r="F11" s="634"/>
      <c r="G11" s="634"/>
      <c r="H11" s="634"/>
      <c r="I11" s="634"/>
      <c r="J11" s="634"/>
      <c r="K11" s="634"/>
      <c r="L11" s="634"/>
      <c r="M11" s="634"/>
      <c r="N11" s="634"/>
      <c r="O11" s="634"/>
      <c r="P11" s="634"/>
      <c r="Q11" s="635"/>
      <c r="R11" s="636">
        <v>71404</v>
      </c>
      <c r="S11" s="637"/>
      <c r="T11" s="637"/>
      <c r="U11" s="637"/>
      <c r="V11" s="637"/>
      <c r="W11" s="637"/>
      <c r="X11" s="637"/>
      <c r="Y11" s="638"/>
      <c r="Z11" s="641">
        <v>1.7</v>
      </c>
      <c r="AA11" s="642"/>
      <c r="AB11" s="642"/>
      <c r="AC11" s="648"/>
      <c r="AD11" s="645">
        <v>71404</v>
      </c>
      <c r="AE11" s="637"/>
      <c r="AF11" s="637"/>
      <c r="AG11" s="637"/>
      <c r="AH11" s="637"/>
      <c r="AI11" s="637"/>
      <c r="AJ11" s="637"/>
      <c r="AK11" s="638"/>
      <c r="AL11" s="641">
        <v>3.2</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9620</v>
      </c>
      <c r="BH11" s="637"/>
      <c r="BI11" s="637"/>
      <c r="BJ11" s="637"/>
      <c r="BK11" s="637"/>
      <c r="BL11" s="637"/>
      <c r="BM11" s="637"/>
      <c r="BN11" s="638"/>
      <c r="BO11" s="639">
        <v>3.4</v>
      </c>
      <c r="BP11" s="639"/>
      <c r="BQ11" s="639"/>
      <c r="BR11" s="639"/>
      <c r="BS11" s="640">
        <v>2748</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380780</v>
      </c>
      <c r="CS11" s="637"/>
      <c r="CT11" s="637"/>
      <c r="CU11" s="637"/>
      <c r="CV11" s="637"/>
      <c r="CW11" s="637"/>
      <c r="CX11" s="637"/>
      <c r="CY11" s="638"/>
      <c r="CZ11" s="639">
        <v>11.5</v>
      </c>
      <c r="DA11" s="639"/>
      <c r="DB11" s="639"/>
      <c r="DC11" s="639"/>
      <c r="DD11" s="645">
        <v>68253</v>
      </c>
      <c r="DE11" s="637"/>
      <c r="DF11" s="637"/>
      <c r="DG11" s="637"/>
      <c r="DH11" s="637"/>
      <c r="DI11" s="637"/>
      <c r="DJ11" s="637"/>
      <c r="DK11" s="637"/>
      <c r="DL11" s="637"/>
      <c r="DM11" s="637"/>
      <c r="DN11" s="637"/>
      <c r="DO11" s="637"/>
      <c r="DP11" s="638"/>
      <c r="DQ11" s="645">
        <v>230984</v>
      </c>
      <c r="DR11" s="637"/>
      <c r="DS11" s="637"/>
      <c r="DT11" s="637"/>
      <c r="DU11" s="637"/>
      <c r="DV11" s="637"/>
      <c r="DW11" s="637"/>
      <c r="DX11" s="637"/>
      <c r="DY11" s="637"/>
      <c r="DZ11" s="637"/>
      <c r="EA11" s="637"/>
      <c r="EB11" s="637"/>
      <c r="EC11" s="646"/>
    </row>
    <row r="12" spans="2:143" ht="11.25" customHeight="1" x14ac:dyDescent="0.15">
      <c r="B12" s="633" t="s">
        <v>254</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243</v>
      </c>
      <c r="AE12" s="640"/>
      <c r="AF12" s="640"/>
      <c r="AG12" s="640"/>
      <c r="AH12" s="640"/>
      <c r="AI12" s="640"/>
      <c r="AJ12" s="640"/>
      <c r="AK12" s="640"/>
      <c r="AL12" s="641" t="s">
        <v>131</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157376</v>
      </c>
      <c r="BH12" s="637"/>
      <c r="BI12" s="637"/>
      <c r="BJ12" s="637"/>
      <c r="BK12" s="637"/>
      <c r="BL12" s="637"/>
      <c r="BM12" s="637"/>
      <c r="BN12" s="638"/>
      <c r="BO12" s="639">
        <v>55.2</v>
      </c>
      <c r="BP12" s="639"/>
      <c r="BQ12" s="639"/>
      <c r="BR12" s="639"/>
      <c r="BS12" s="640" t="s">
        <v>131</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253102</v>
      </c>
      <c r="CS12" s="637"/>
      <c r="CT12" s="637"/>
      <c r="CU12" s="637"/>
      <c r="CV12" s="637"/>
      <c r="CW12" s="637"/>
      <c r="CX12" s="637"/>
      <c r="CY12" s="638"/>
      <c r="CZ12" s="639">
        <v>7.7</v>
      </c>
      <c r="DA12" s="639"/>
      <c r="DB12" s="639"/>
      <c r="DC12" s="639"/>
      <c r="DD12" s="645">
        <v>63686</v>
      </c>
      <c r="DE12" s="637"/>
      <c r="DF12" s="637"/>
      <c r="DG12" s="637"/>
      <c r="DH12" s="637"/>
      <c r="DI12" s="637"/>
      <c r="DJ12" s="637"/>
      <c r="DK12" s="637"/>
      <c r="DL12" s="637"/>
      <c r="DM12" s="637"/>
      <c r="DN12" s="637"/>
      <c r="DO12" s="637"/>
      <c r="DP12" s="638"/>
      <c r="DQ12" s="645">
        <v>217074</v>
      </c>
      <c r="DR12" s="637"/>
      <c r="DS12" s="637"/>
      <c r="DT12" s="637"/>
      <c r="DU12" s="637"/>
      <c r="DV12" s="637"/>
      <c r="DW12" s="637"/>
      <c r="DX12" s="637"/>
      <c r="DY12" s="637"/>
      <c r="DZ12" s="637"/>
      <c r="EA12" s="637"/>
      <c r="EB12" s="637"/>
      <c r="EC12" s="646"/>
    </row>
    <row r="13" spans="2:143" ht="11.25" customHeight="1" x14ac:dyDescent="0.15">
      <c r="B13" s="633" t="s">
        <v>257</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155438</v>
      </c>
      <c r="BH13" s="637"/>
      <c r="BI13" s="637"/>
      <c r="BJ13" s="637"/>
      <c r="BK13" s="637"/>
      <c r="BL13" s="637"/>
      <c r="BM13" s="637"/>
      <c r="BN13" s="638"/>
      <c r="BO13" s="639">
        <v>54.5</v>
      </c>
      <c r="BP13" s="639"/>
      <c r="BQ13" s="639"/>
      <c r="BR13" s="639"/>
      <c r="BS13" s="640" t="s">
        <v>131</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279156</v>
      </c>
      <c r="CS13" s="637"/>
      <c r="CT13" s="637"/>
      <c r="CU13" s="637"/>
      <c r="CV13" s="637"/>
      <c r="CW13" s="637"/>
      <c r="CX13" s="637"/>
      <c r="CY13" s="638"/>
      <c r="CZ13" s="639">
        <v>8.5</v>
      </c>
      <c r="DA13" s="639"/>
      <c r="DB13" s="639"/>
      <c r="DC13" s="639"/>
      <c r="DD13" s="645">
        <v>203822</v>
      </c>
      <c r="DE13" s="637"/>
      <c r="DF13" s="637"/>
      <c r="DG13" s="637"/>
      <c r="DH13" s="637"/>
      <c r="DI13" s="637"/>
      <c r="DJ13" s="637"/>
      <c r="DK13" s="637"/>
      <c r="DL13" s="637"/>
      <c r="DM13" s="637"/>
      <c r="DN13" s="637"/>
      <c r="DO13" s="637"/>
      <c r="DP13" s="638"/>
      <c r="DQ13" s="645">
        <v>135292</v>
      </c>
      <c r="DR13" s="637"/>
      <c r="DS13" s="637"/>
      <c r="DT13" s="637"/>
      <c r="DU13" s="637"/>
      <c r="DV13" s="637"/>
      <c r="DW13" s="637"/>
      <c r="DX13" s="637"/>
      <c r="DY13" s="637"/>
      <c r="DZ13" s="637"/>
      <c r="EA13" s="637"/>
      <c r="EB13" s="637"/>
      <c r="EC13" s="646"/>
    </row>
    <row r="14" spans="2:143" ht="11.25" customHeight="1" x14ac:dyDescent="0.15">
      <c r="B14" s="633" t="s">
        <v>260</v>
      </c>
      <c r="C14" s="634"/>
      <c r="D14" s="634"/>
      <c r="E14" s="634"/>
      <c r="F14" s="634"/>
      <c r="G14" s="634"/>
      <c r="H14" s="634"/>
      <c r="I14" s="634"/>
      <c r="J14" s="634"/>
      <c r="K14" s="634"/>
      <c r="L14" s="634"/>
      <c r="M14" s="634"/>
      <c r="N14" s="634"/>
      <c r="O14" s="634"/>
      <c r="P14" s="634"/>
      <c r="Q14" s="635"/>
      <c r="R14" s="636" t="s">
        <v>131</v>
      </c>
      <c r="S14" s="637"/>
      <c r="T14" s="637"/>
      <c r="U14" s="637"/>
      <c r="V14" s="637"/>
      <c r="W14" s="637"/>
      <c r="X14" s="637"/>
      <c r="Y14" s="638"/>
      <c r="Z14" s="639" t="s">
        <v>131</v>
      </c>
      <c r="AA14" s="639"/>
      <c r="AB14" s="639"/>
      <c r="AC14" s="639"/>
      <c r="AD14" s="640" t="s">
        <v>131</v>
      </c>
      <c r="AE14" s="640"/>
      <c r="AF14" s="640"/>
      <c r="AG14" s="640"/>
      <c r="AH14" s="640"/>
      <c r="AI14" s="640"/>
      <c r="AJ14" s="640"/>
      <c r="AK14" s="640"/>
      <c r="AL14" s="641" t="s">
        <v>131</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12956</v>
      </c>
      <c r="BH14" s="637"/>
      <c r="BI14" s="637"/>
      <c r="BJ14" s="637"/>
      <c r="BK14" s="637"/>
      <c r="BL14" s="637"/>
      <c r="BM14" s="637"/>
      <c r="BN14" s="638"/>
      <c r="BO14" s="639">
        <v>4.5</v>
      </c>
      <c r="BP14" s="639"/>
      <c r="BQ14" s="639"/>
      <c r="BR14" s="639"/>
      <c r="BS14" s="640" t="s">
        <v>243</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177993</v>
      </c>
      <c r="CS14" s="637"/>
      <c r="CT14" s="637"/>
      <c r="CU14" s="637"/>
      <c r="CV14" s="637"/>
      <c r="CW14" s="637"/>
      <c r="CX14" s="637"/>
      <c r="CY14" s="638"/>
      <c r="CZ14" s="639">
        <v>5.4</v>
      </c>
      <c r="DA14" s="639"/>
      <c r="DB14" s="639"/>
      <c r="DC14" s="639"/>
      <c r="DD14" s="645">
        <v>17936</v>
      </c>
      <c r="DE14" s="637"/>
      <c r="DF14" s="637"/>
      <c r="DG14" s="637"/>
      <c r="DH14" s="637"/>
      <c r="DI14" s="637"/>
      <c r="DJ14" s="637"/>
      <c r="DK14" s="637"/>
      <c r="DL14" s="637"/>
      <c r="DM14" s="637"/>
      <c r="DN14" s="637"/>
      <c r="DO14" s="637"/>
      <c r="DP14" s="638"/>
      <c r="DQ14" s="645">
        <v>161806</v>
      </c>
      <c r="DR14" s="637"/>
      <c r="DS14" s="637"/>
      <c r="DT14" s="637"/>
      <c r="DU14" s="637"/>
      <c r="DV14" s="637"/>
      <c r="DW14" s="637"/>
      <c r="DX14" s="637"/>
      <c r="DY14" s="637"/>
      <c r="DZ14" s="637"/>
      <c r="EA14" s="637"/>
      <c r="EB14" s="637"/>
      <c r="EC14" s="646"/>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243</v>
      </c>
      <c r="S15" s="637"/>
      <c r="T15" s="637"/>
      <c r="U15" s="637"/>
      <c r="V15" s="637"/>
      <c r="W15" s="637"/>
      <c r="X15" s="637"/>
      <c r="Y15" s="638"/>
      <c r="Z15" s="639" t="s">
        <v>243</v>
      </c>
      <c r="AA15" s="639"/>
      <c r="AB15" s="639"/>
      <c r="AC15" s="639"/>
      <c r="AD15" s="640" t="s">
        <v>131</v>
      </c>
      <c r="AE15" s="640"/>
      <c r="AF15" s="640"/>
      <c r="AG15" s="640"/>
      <c r="AH15" s="640"/>
      <c r="AI15" s="640"/>
      <c r="AJ15" s="640"/>
      <c r="AK15" s="640"/>
      <c r="AL15" s="641" t="s">
        <v>243</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7389</v>
      </c>
      <c r="BH15" s="637"/>
      <c r="BI15" s="637"/>
      <c r="BJ15" s="637"/>
      <c r="BK15" s="637"/>
      <c r="BL15" s="637"/>
      <c r="BM15" s="637"/>
      <c r="BN15" s="638"/>
      <c r="BO15" s="639">
        <v>2.6</v>
      </c>
      <c r="BP15" s="639"/>
      <c r="BQ15" s="639"/>
      <c r="BR15" s="639"/>
      <c r="BS15" s="640" t="s">
        <v>243</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205111</v>
      </c>
      <c r="CS15" s="637"/>
      <c r="CT15" s="637"/>
      <c r="CU15" s="637"/>
      <c r="CV15" s="637"/>
      <c r="CW15" s="637"/>
      <c r="CX15" s="637"/>
      <c r="CY15" s="638"/>
      <c r="CZ15" s="639">
        <v>6.2</v>
      </c>
      <c r="DA15" s="639"/>
      <c r="DB15" s="639"/>
      <c r="DC15" s="639"/>
      <c r="DD15" s="645">
        <v>32548</v>
      </c>
      <c r="DE15" s="637"/>
      <c r="DF15" s="637"/>
      <c r="DG15" s="637"/>
      <c r="DH15" s="637"/>
      <c r="DI15" s="637"/>
      <c r="DJ15" s="637"/>
      <c r="DK15" s="637"/>
      <c r="DL15" s="637"/>
      <c r="DM15" s="637"/>
      <c r="DN15" s="637"/>
      <c r="DO15" s="637"/>
      <c r="DP15" s="638"/>
      <c r="DQ15" s="645">
        <v>184627</v>
      </c>
      <c r="DR15" s="637"/>
      <c r="DS15" s="637"/>
      <c r="DT15" s="637"/>
      <c r="DU15" s="637"/>
      <c r="DV15" s="637"/>
      <c r="DW15" s="637"/>
      <c r="DX15" s="637"/>
      <c r="DY15" s="637"/>
      <c r="DZ15" s="637"/>
      <c r="EA15" s="637"/>
      <c r="EB15" s="637"/>
      <c r="EC15" s="646"/>
    </row>
    <row r="16" spans="2:143" ht="11.25" customHeight="1" x14ac:dyDescent="0.15">
      <c r="B16" s="633" t="s">
        <v>266</v>
      </c>
      <c r="C16" s="634"/>
      <c r="D16" s="634"/>
      <c r="E16" s="634"/>
      <c r="F16" s="634"/>
      <c r="G16" s="634"/>
      <c r="H16" s="634"/>
      <c r="I16" s="634"/>
      <c r="J16" s="634"/>
      <c r="K16" s="634"/>
      <c r="L16" s="634"/>
      <c r="M16" s="634"/>
      <c r="N16" s="634"/>
      <c r="O16" s="634"/>
      <c r="P16" s="634"/>
      <c r="Q16" s="635"/>
      <c r="R16" s="636">
        <v>3984</v>
      </c>
      <c r="S16" s="637"/>
      <c r="T16" s="637"/>
      <c r="U16" s="637"/>
      <c r="V16" s="637"/>
      <c r="W16" s="637"/>
      <c r="X16" s="637"/>
      <c r="Y16" s="638"/>
      <c r="Z16" s="639">
        <v>0.1</v>
      </c>
      <c r="AA16" s="639"/>
      <c r="AB16" s="639"/>
      <c r="AC16" s="639"/>
      <c r="AD16" s="640">
        <v>3984</v>
      </c>
      <c r="AE16" s="640"/>
      <c r="AF16" s="640"/>
      <c r="AG16" s="640"/>
      <c r="AH16" s="640"/>
      <c r="AI16" s="640"/>
      <c r="AJ16" s="640"/>
      <c r="AK16" s="640"/>
      <c r="AL16" s="641">
        <v>0.2</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243</v>
      </c>
      <c r="BH16" s="637"/>
      <c r="BI16" s="637"/>
      <c r="BJ16" s="637"/>
      <c r="BK16" s="637"/>
      <c r="BL16" s="637"/>
      <c r="BM16" s="637"/>
      <c r="BN16" s="638"/>
      <c r="BO16" s="639" t="s">
        <v>243</v>
      </c>
      <c r="BP16" s="639"/>
      <c r="BQ16" s="639"/>
      <c r="BR16" s="639"/>
      <c r="BS16" s="640" t="s">
        <v>131</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v>14467</v>
      </c>
      <c r="CS16" s="637"/>
      <c r="CT16" s="637"/>
      <c r="CU16" s="637"/>
      <c r="CV16" s="637"/>
      <c r="CW16" s="637"/>
      <c r="CX16" s="637"/>
      <c r="CY16" s="638"/>
      <c r="CZ16" s="639">
        <v>0.4</v>
      </c>
      <c r="DA16" s="639"/>
      <c r="DB16" s="639"/>
      <c r="DC16" s="639"/>
      <c r="DD16" s="645" t="s">
        <v>131</v>
      </c>
      <c r="DE16" s="637"/>
      <c r="DF16" s="637"/>
      <c r="DG16" s="637"/>
      <c r="DH16" s="637"/>
      <c r="DI16" s="637"/>
      <c r="DJ16" s="637"/>
      <c r="DK16" s="637"/>
      <c r="DL16" s="637"/>
      <c r="DM16" s="637"/>
      <c r="DN16" s="637"/>
      <c r="DO16" s="637"/>
      <c r="DP16" s="638"/>
      <c r="DQ16" s="645">
        <v>4989</v>
      </c>
      <c r="DR16" s="637"/>
      <c r="DS16" s="637"/>
      <c r="DT16" s="637"/>
      <c r="DU16" s="637"/>
      <c r="DV16" s="637"/>
      <c r="DW16" s="637"/>
      <c r="DX16" s="637"/>
      <c r="DY16" s="637"/>
      <c r="DZ16" s="637"/>
      <c r="EA16" s="637"/>
      <c r="EB16" s="637"/>
      <c r="EC16" s="646"/>
    </row>
    <row r="17" spans="2:133" ht="11.25" customHeight="1" x14ac:dyDescent="0.15">
      <c r="B17" s="633" t="s">
        <v>269</v>
      </c>
      <c r="C17" s="634"/>
      <c r="D17" s="634"/>
      <c r="E17" s="634"/>
      <c r="F17" s="634"/>
      <c r="G17" s="634"/>
      <c r="H17" s="634"/>
      <c r="I17" s="634"/>
      <c r="J17" s="634"/>
      <c r="K17" s="634"/>
      <c r="L17" s="634"/>
      <c r="M17" s="634"/>
      <c r="N17" s="634"/>
      <c r="O17" s="634"/>
      <c r="P17" s="634"/>
      <c r="Q17" s="635"/>
      <c r="R17" s="636">
        <v>5048</v>
      </c>
      <c r="S17" s="637"/>
      <c r="T17" s="637"/>
      <c r="U17" s="637"/>
      <c r="V17" s="637"/>
      <c r="W17" s="637"/>
      <c r="X17" s="637"/>
      <c r="Y17" s="638"/>
      <c r="Z17" s="639">
        <v>0.1</v>
      </c>
      <c r="AA17" s="639"/>
      <c r="AB17" s="639"/>
      <c r="AC17" s="639"/>
      <c r="AD17" s="640">
        <v>5048</v>
      </c>
      <c r="AE17" s="640"/>
      <c r="AF17" s="640"/>
      <c r="AG17" s="640"/>
      <c r="AH17" s="640"/>
      <c r="AI17" s="640"/>
      <c r="AJ17" s="640"/>
      <c r="AK17" s="640"/>
      <c r="AL17" s="641">
        <v>0.2</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243</v>
      </c>
      <c r="BH17" s="637"/>
      <c r="BI17" s="637"/>
      <c r="BJ17" s="637"/>
      <c r="BK17" s="637"/>
      <c r="BL17" s="637"/>
      <c r="BM17" s="637"/>
      <c r="BN17" s="638"/>
      <c r="BO17" s="639" t="s">
        <v>243</v>
      </c>
      <c r="BP17" s="639"/>
      <c r="BQ17" s="639"/>
      <c r="BR17" s="639"/>
      <c r="BS17" s="640" t="s">
        <v>243</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223357</v>
      </c>
      <c r="CS17" s="637"/>
      <c r="CT17" s="637"/>
      <c r="CU17" s="637"/>
      <c r="CV17" s="637"/>
      <c r="CW17" s="637"/>
      <c r="CX17" s="637"/>
      <c r="CY17" s="638"/>
      <c r="CZ17" s="639">
        <v>6.8</v>
      </c>
      <c r="DA17" s="639"/>
      <c r="DB17" s="639"/>
      <c r="DC17" s="639"/>
      <c r="DD17" s="645" t="s">
        <v>131</v>
      </c>
      <c r="DE17" s="637"/>
      <c r="DF17" s="637"/>
      <c r="DG17" s="637"/>
      <c r="DH17" s="637"/>
      <c r="DI17" s="637"/>
      <c r="DJ17" s="637"/>
      <c r="DK17" s="637"/>
      <c r="DL17" s="637"/>
      <c r="DM17" s="637"/>
      <c r="DN17" s="637"/>
      <c r="DO17" s="637"/>
      <c r="DP17" s="638"/>
      <c r="DQ17" s="645">
        <v>218911</v>
      </c>
      <c r="DR17" s="637"/>
      <c r="DS17" s="637"/>
      <c r="DT17" s="637"/>
      <c r="DU17" s="637"/>
      <c r="DV17" s="637"/>
      <c r="DW17" s="637"/>
      <c r="DX17" s="637"/>
      <c r="DY17" s="637"/>
      <c r="DZ17" s="637"/>
      <c r="EA17" s="637"/>
      <c r="EB17" s="637"/>
      <c r="EC17" s="646"/>
    </row>
    <row r="18" spans="2:133" ht="11.25" customHeight="1" x14ac:dyDescent="0.15">
      <c r="B18" s="633" t="s">
        <v>272</v>
      </c>
      <c r="C18" s="634"/>
      <c r="D18" s="634"/>
      <c r="E18" s="634"/>
      <c r="F18" s="634"/>
      <c r="G18" s="634"/>
      <c r="H18" s="634"/>
      <c r="I18" s="634"/>
      <c r="J18" s="634"/>
      <c r="K18" s="634"/>
      <c r="L18" s="634"/>
      <c r="M18" s="634"/>
      <c r="N18" s="634"/>
      <c r="O18" s="634"/>
      <c r="P18" s="634"/>
      <c r="Q18" s="635"/>
      <c r="R18" s="636">
        <v>1644</v>
      </c>
      <c r="S18" s="637"/>
      <c r="T18" s="637"/>
      <c r="U18" s="637"/>
      <c r="V18" s="637"/>
      <c r="W18" s="637"/>
      <c r="X18" s="637"/>
      <c r="Y18" s="638"/>
      <c r="Z18" s="639">
        <v>0</v>
      </c>
      <c r="AA18" s="639"/>
      <c r="AB18" s="639"/>
      <c r="AC18" s="639"/>
      <c r="AD18" s="640">
        <v>1644</v>
      </c>
      <c r="AE18" s="640"/>
      <c r="AF18" s="640"/>
      <c r="AG18" s="640"/>
      <c r="AH18" s="640"/>
      <c r="AI18" s="640"/>
      <c r="AJ18" s="640"/>
      <c r="AK18" s="640"/>
      <c r="AL18" s="641">
        <v>0.1</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243</v>
      </c>
      <c r="BP18" s="639"/>
      <c r="BQ18" s="639"/>
      <c r="BR18" s="639"/>
      <c r="BS18" s="640" t="s">
        <v>131</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v>770</v>
      </c>
      <c r="CS18" s="637"/>
      <c r="CT18" s="637"/>
      <c r="CU18" s="637"/>
      <c r="CV18" s="637"/>
      <c r="CW18" s="637"/>
      <c r="CX18" s="637"/>
      <c r="CY18" s="638"/>
      <c r="CZ18" s="639">
        <v>0</v>
      </c>
      <c r="DA18" s="639"/>
      <c r="DB18" s="639"/>
      <c r="DC18" s="639"/>
      <c r="DD18" s="645" t="s">
        <v>131</v>
      </c>
      <c r="DE18" s="637"/>
      <c r="DF18" s="637"/>
      <c r="DG18" s="637"/>
      <c r="DH18" s="637"/>
      <c r="DI18" s="637"/>
      <c r="DJ18" s="637"/>
      <c r="DK18" s="637"/>
      <c r="DL18" s="637"/>
      <c r="DM18" s="637"/>
      <c r="DN18" s="637"/>
      <c r="DO18" s="637"/>
      <c r="DP18" s="638"/>
      <c r="DQ18" s="645">
        <v>770</v>
      </c>
      <c r="DR18" s="637"/>
      <c r="DS18" s="637"/>
      <c r="DT18" s="637"/>
      <c r="DU18" s="637"/>
      <c r="DV18" s="637"/>
      <c r="DW18" s="637"/>
      <c r="DX18" s="637"/>
      <c r="DY18" s="637"/>
      <c r="DZ18" s="637"/>
      <c r="EA18" s="637"/>
      <c r="EB18" s="637"/>
      <c r="EC18" s="646"/>
    </row>
    <row r="19" spans="2:133" ht="11.25" customHeight="1" x14ac:dyDescent="0.15">
      <c r="B19" s="633" t="s">
        <v>275</v>
      </c>
      <c r="C19" s="634"/>
      <c r="D19" s="634"/>
      <c r="E19" s="634"/>
      <c r="F19" s="634"/>
      <c r="G19" s="634"/>
      <c r="H19" s="634"/>
      <c r="I19" s="634"/>
      <c r="J19" s="634"/>
      <c r="K19" s="634"/>
      <c r="L19" s="634"/>
      <c r="M19" s="634"/>
      <c r="N19" s="634"/>
      <c r="O19" s="634"/>
      <c r="P19" s="634"/>
      <c r="Q19" s="635"/>
      <c r="R19" s="636">
        <v>1644</v>
      </c>
      <c r="S19" s="637"/>
      <c r="T19" s="637"/>
      <c r="U19" s="637"/>
      <c r="V19" s="637"/>
      <c r="W19" s="637"/>
      <c r="X19" s="637"/>
      <c r="Y19" s="638"/>
      <c r="Z19" s="639">
        <v>0</v>
      </c>
      <c r="AA19" s="639"/>
      <c r="AB19" s="639"/>
      <c r="AC19" s="639"/>
      <c r="AD19" s="640">
        <v>1644</v>
      </c>
      <c r="AE19" s="640"/>
      <c r="AF19" s="640"/>
      <c r="AG19" s="640"/>
      <c r="AH19" s="640"/>
      <c r="AI19" s="640"/>
      <c r="AJ19" s="640"/>
      <c r="AK19" s="640"/>
      <c r="AL19" s="641">
        <v>0.1</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2133</v>
      </c>
      <c r="BH19" s="637"/>
      <c r="BI19" s="637"/>
      <c r="BJ19" s="637"/>
      <c r="BK19" s="637"/>
      <c r="BL19" s="637"/>
      <c r="BM19" s="637"/>
      <c r="BN19" s="638"/>
      <c r="BO19" s="639">
        <v>0.7</v>
      </c>
      <c r="BP19" s="639"/>
      <c r="BQ19" s="639"/>
      <c r="BR19" s="639"/>
      <c r="BS19" s="640" t="s">
        <v>243</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243</v>
      </c>
      <c r="DA19" s="639"/>
      <c r="DB19" s="639"/>
      <c r="DC19" s="639"/>
      <c r="DD19" s="645" t="s">
        <v>243</v>
      </c>
      <c r="DE19" s="637"/>
      <c r="DF19" s="637"/>
      <c r="DG19" s="637"/>
      <c r="DH19" s="637"/>
      <c r="DI19" s="637"/>
      <c r="DJ19" s="637"/>
      <c r="DK19" s="637"/>
      <c r="DL19" s="637"/>
      <c r="DM19" s="637"/>
      <c r="DN19" s="637"/>
      <c r="DO19" s="637"/>
      <c r="DP19" s="638"/>
      <c r="DQ19" s="645" t="s">
        <v>243</v>
      </c>
      <c r="DR19" s="637"/>
      <c r="DS19" s="637"/>
      <c r="DT19" s="637"/>
      <c r="DU19" s="637"/>
      <c r="DV19" s="637"/>
      <c r="DW19" s="637"/>
      <c r="DX19" s="637"/>
      <c r="DY19" s="637"/>
      <c r="DZ19" s="637"/>
      <c r="EA19" s="637"/>
      <c r="EB19" s="637"/>
      <c r="EC19" s="646"/>
    </row>
    <row r="20" spans="2:133" ht="11.25" customHeight="1" x14ac:dyDescent="0.15">
      <c r="B20" s="649" t="s">
        <v>278</v>
      </c>
      <c r="C20" s="650"/>
      <c r="D20" s="650"/>
      <c r="E20" s="650"/>
      <c r="F20" s="650"/>
      <c r="G20" s="650"/>
      <c r="H20" s="650"/>
      <c r="I20" s="650"/>
      <c r="J20" s="650"/>
      <c r="K20" s="650"/>
      <c r="L20" s="650"/>
      <c r="M20" s="650"/>
      <c r="N20" s="650"/>
      <c r="O20" s="650"/>
      <c r="P20" s="650"/>
      <c r="Q20" s="651"/>
      <c r="R20" s="636" t="s">
        <v>131</v>
      </c>
      <c r="S20" s="637"/>
      <c r="T20" s="637"/>
      <c r="U20" s="637"/>
      <c r="V20" s="637"/>
      <c r="W20" s="637"/>
      <c r="X20" s="637"/>
      <c r="Y20" s="638"/>
      <c r="Z20" s="639" t="s">
        <v>243</v>
      </c>
      <c r="AA20" s="639"/>
      <c r="AB20" s="639"/>
      <c r="AC20" s="639"/>
      <c r="AD20" s="640" t="s">
        <v>243</v>
      </c>
      <c r="AE20" s="640"/>
      <c r="AF20" s="640"/>
      <c r="AG20" s="640"/>
      <c r="AH20" s="640"/>
      <c r="AI20" s="640"/>
      <c r="AJ20" s="640"/>
      <c r="AK20" s="640"/>
      <c r="AL20" s="641" t="s">
        <v>131</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2133</v>
      </c>
      <c r="BH20" s="637"/>
      <c r="BI20" s="637"/>
      <c r="BJ20" s="637"/>
      <c r="BK20" s="637"/>
      <c r="BL20" s="637"/>
      <c r="BM20" s="637"/>
      <c r="BN20" s="638"/>
      <c r="BO20" s="639">
        <v>0.7</v>
      </c>
      <c r="BP20" s="639"/>
      <c r="BQ20" s="639"/>
      <c r="BR20" s="639"/>
      <c r="BS20" s="640" t="s">
        <v>131</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3297368</v>
      </c>
      <c r="CS20" s="637"/>
      <c r="CT20" s="637"/>
      <c r="CU20" s="637"/>
      <c r="CV20" s="637"/>
      <c r="CW20" s="637"/>
      <c r="CX20" s="637"/>
      <c r="CY20" s="638"/>
      <c r="CZ20" s="639">
        <v>100</v>
      </c>
      <c r="DA20" s="639"/>
      <c r="DB20" s="639"/>
      <c r="DC20" s="639"/>
      <c r="DD20" s="645">
        <v>477185</v>
      </c>
      <c r="DE20" s="637"/>
      <c r="DF20" s="637"/>
      <c r="DG20" s="637"/>
      <c r="DH20" s="637"/>
      <c r="DI20" s="637"/>
      <c r="DJ20" s="637"/>
      <c r="DK20" s="637"/>
      <c r="DL20" s="637"/>
      <c r="DM20" s="637"/>
      <c r="DN20" s="637"/>
      <c r="DO20" s="637"/>
      <c r="DP20" s="638"/>
      <c r="DQ20" s="645">
        <v>2483321</v>
      </c>
      <c r="DR20" s="637"/>
      <c r="DS20" s="637"/>
      <c r="DT20" s="637"/>
      <c r="DU20" s="637"/>
      <c r="DV20" s="637"/>
      <c r="DW20" s="637"/>
      <c r="DX20" s="637"/>
      <c r="DY20" s="637"/>
      <c r="DZ20" s="637"/>
      <c r="EA20" s="637"/>
      <c r="EB20" s="637"/>
      <c r="EC20" s="646"/>
    </row>
    <row r="21" spans="2:133" ht="11.25" customHeight="1" x14ac:dyDescent="0.15">
      <c r="B21" s="633" t="s">
        <v>281</v>
      </c>
      <c r="C21" s="634"/>
      <c r="D21" s="634"/>
      <c r="E21" s="634"/>
      <c r="F21" s="634"/>
      <c r="G21" s="634"/>
      <c r="H21" s="634"/>
      <c r="I21" s="634"/>
      <c r="J21" s="634"/>
      <c r="K21" s="634"/>
      <c r="L21" s="634"/>
      <c r="M21" s="634"/>
      <c r="N21" s="634"/>
      <c r="O21" s="634"/>
      <c r="P21" s="634"/>
      <c r="Q21" s="635"/>
      <c r="R21" s="636">
        <v>2009652</v>
      </c>
      <c r="S21" s="637"/>
      <c r="T21" s="637"/>
      <c r="U21" s="637"/>
      <c r="V21" s="637"/>
      <c r="W21" s="637"/>
      <c r="X21" s="637"/>
      <c r="Y21" s="638"/>
      <c r="Z21" s="639">
        <v>47.7</v>
      </c>
      <c r="AA21" s="639"/>
      <c r="AB21" s="639"/>
      <c r="AC21" s="639"/>
      <c r="AD21" s="640">
        <v>1801828</v>
      </c>
      <c r="AE21" s="640"/>
      <c r="AF21" s="640"/>
      <c r="AG21" s="640"/>
      <c r="AH21" s="640"/>
      <c r="AI21" s="640"/>
      <c r="AJ21" s="640"/>
      <c r="AK21" s="640"/>
      <c r="AL21" s="641">
        <v>81.099999999999994</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2133</v>
      </c>
      <c r="BH21" s="637"/>
      <c r="BI21" s="637"/>
      <c r="BJ21" s="637"/>
      <c r="BK21" s="637"/>
      <c r="BL21" s="637"/>
      <c r="BM21" s="637"/>
      <c r="BN21" s="638"/>
      <c r="BO21" s="639">
        <v>0.7</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283</v>
      </c>
      <c r="C22" s="634"/>
      <c r="D22" s="634"/>
      <c r="E22" s="634"/>
      <c r="F22" s="634"/>
      <c r="G22" s="634"/>
      <c r="H22" s="634"/>
      <c r="I22" s="634"/>
      <c r="J22" s="634"/>
      <c r="K22" s="634"/>
      <c r="L22" s="634"/>
      <c r="M22" s="634"/>
      <c r="N22" s="634"/>
      <c r="O22" s="634"/>
      <c r="P22" s="634"/>
      <c r="Q22" s="635"/>
      <c r="R22" s="636">
        <v>1801828</v>
      </c>
      <c r="S22" s="637"/>
      <c r="T22" s="637"/>
      <c r="U22" s="637"/>
      <c r="V22" s="637"/>
      <c r="W22" s="637"/>
      <c r="X22" s="637"/>
      <c r="Y22" s="638"/>
      <c r="Z22" s="639">
        <v>42.8</v>
      </c>
      <c r="AA22" s="639"/>
      <c r="AB22" s="639"/>
      <c r="AC22" s="639"/>
      <c r="AD22" s="640">
        <v>1801828</v>
      </c>
      <c r="AE22" s="640"/>
      <c r="AF22" s="640"/>
      <c r="AG22" s="640"/>
      <c r="AH22" s="640"/>
      <c r="AI22" s="640"/>
      <c r="AJ22" s="640"/>
      <c r="AK22" s="640"/>
      <c r="AL22" s="641">
        <v>81.099999999999994</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243</v>
      </c>
      <c r="BP22" s="639"/>
      <c r="BQ22" s="639"/>
      <c r="BR22" s="639"/>
      <c r="BS22" s="640" t="s">
        <v>131</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286</v>
      </c>
      <c r="C23" s="634"/>
      <c r="D23" s="634"/>
      <c r="E23" s="634"/>
      <c r="F23" s="634"/>
      <c r="G23" s="634"/>
      <c r="H23" s="634"/>
      <c r="I23" s="634"/>
      <c r="J23" s="634"/>
      <c r="K23" s="634"/>
      <c r="L23" s="634"/>
      <c r="M23" s="634"/>
      <c r="N23" s="634"/>
      <c r="O23" s="634"/>
      <c r="P23" s="634"/>
      <c r="Q23" s="635"/>
      <c r="R23" s="636">
        <v>207824</v>
      </c>
      <c r="S23" s="637"/>
      <c r="T23" s="637"/>
      <c r="U23" s="637"/>
      <c r="V23" s="637"/>
      <c r="W23" s="637"/>
      <c r="X23" s="637"/>
      <c r="Y23" s="638"/>
      <c r="Z23" s="639">
        <v>4.9000000000000004</v>
      </c>
      <c r="AA23" s="639"/>
      <c r="AB23" s="639"/>
      <c r="AC23" s="639"/>
      <c r="AD23" s="640" t="s">
        <v>131</v>
      </c>
      <c r="AE23" s="640"/>
      <c r="AF23" s="640"/>
      <c r="AG23" s="640"/>
      <c r="AH23" s="640"/>
      <c r="AI23" s="640"/>
      <c r="AJ23" s="640"/>
      <c r="AK23" s="640"/>
      <c r="AL23" s="641" t="s">
        <v>243</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131</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15">
      <c r="B24" s="633" t="s">
        <v>293</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243</v>
      </c>
      <c r="BH24" s="637"/>
      <c r="BI24" s="637"/>
      <c r="BJ24" s="637"/>
      <c r="BK24" s="637"/>
      <c r="BL24" s="637"/>
      <c r="BM24" s="637"/>
      <c r="BN24" s="638"/>
      <c r="BO24" s="639" t="s">
        <v>131</v>
      </c>
      <c r="BP24" s="639"/>
      <c r="BQ24" s="639"/>
      <c r="BR24" s="639"/>
      <c r="BS24" s="640" t="s">
        <v>243</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1102253</v>
      </c>
      <c r="CS24" s="626"/>
      <c r="CT24" s="626"/>
      <c r="CU24" s="626"/>
      <c r="CV24" s="626"/>
      <c r="CW24" s="626"/>
      <c r="CX24" s="626"/>
      <c r="CY24" s="627"/>
      <c r="CZ24" s="630">
        <v>33.4</v>
      </c>
      <c r="DA24" s="631"/>
      <c r="DB24" s="631"/>
      <c r="DC24" s="647"/>
      <c r="DD24" s="671">
        <v>841897</v>
      </c>
      <c r="DE24" s="626"/>
      <c r="DF24" s="626"/>
      <c r="DG24" s="626"/>
      <c r="DH24" s="626"/>
      <c r="DI24" s="626"/>
      <c r="DJ24" s="626"/>
      <c r="DK24" s="627"/>
      <c r="DL24" s="671">
        <v>836163</v>
      </c>
      <c r="DM24" s="626"/>
      <c r="DN24" s="626"/>
      <c r="DO24" s="626"/>
      <c r="DP24" s="626"/>
      <c r="DQ24" s="626"/>
      <c r="DR24" s="626"/>
      <c r="DS24" s="626"/>
      <c r="DT24" s="626"/>
      <c r="DU24" s="626"/>
      <c r="DV24" s="627"/>
      <c r="DW24" s="630">
        <v>37.6</v>
      </c>
      <c r="DX24" s="631"/>
      <c r="DY24" s="631"/>
      <c r="DZ24" s="631"/>
      <c r="EA24" s="631"/>
      <c r="EB24" s="631"/>
      <c r="EC24" s="632"/>
    </row>
    <row r="25" spans="2:133" ht="11.25" customHeight="1" x14ac:dyDescent="0.15">
      <c r="B25" s="633" t="s">
        <v>296</v>
      </c>
      <c r="C25" s="634"/>
      <c r="D25" s="634"/>
      <c r="E25" s="634"/>
      <c r="F25" s="634"/>
      <c r="G25" s="634"/>
      <c r="H25" s="634"/>
      <c r="I25" s="634"/>
      <c r="J25" s="634"/>
      <c r="K25" s="634"/>
      <c r="L25" s="634"/>
      <c r="M25" s="634"/>
      <c r="N25" s="634"/>
      <c r="O25" s="634"/>
      <c r="P25" s="634"/>
      <c r="Q25" s="635"/>
      <c r="R25" s="636">
        <v>2423063</v>
      </c>
      <c r="S25" s="637"/>
      <c r="T25" s="637"/>
      <c r="U25" s="637"/>
      <c r="V25" s="637"/>
      <c r="W25" s="637"/>
      <c r="X25" s="637"/>
      <c r="Y25" s="638"/>
      <c r="Z25" s="639">
        <v>57.6</v>
      </c>
      <c r="AA25" s="639"/>
      <c r="AB25" s="639"/>
      <c r="AC25" s="639"/>
      <c r="AD25" s="640">
        <v>2215239</v>
      </c>
      <c r="AE25" s="640"/>
      <c r="AF25" s="640"/>
      <c r="AG25" s="640"/>
      <c r="AH25" s="640"/>
      <c r="AI25" s="640"/>
      <c r="AJ25" s="640"/>
      <c r="AK25" s="640"/>
      <c r="AL25" s="641">
        <v>99.7</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243</v>
      </c>
      <c r="BH25" s="637"/>
      <c r="BI25" s="637"/>
      <c r="BJ25" s="637"/>
      <c r="BK25" s="637"/>
      <c r="BL25" s="637"/>
      <c r="BM25" s="637"/>
      <c r="BN25" s="638"/>
      <c r="BO25" s="639" t="s">
        <v>131</v>
      </c>
      <c r="BP25" s="639"/>
      <c r="BQ25" s="639"/>
      <c r="BR25" s="639"/>
      <c r="BS25" s="640" t="s">
        <v>243</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564384</v>
      </c>
      <c r="CS25" s="668"/>
      <c r="CT25" s="668"/>
      <c r="CU25" s="668"/>
      <c r="CV25" s="668"/>
      <c r="CW25" s="668"/>
      <c r="CX25" s="668"/>
      <c r="CY25" s="669"/>
      <c r="CZ25" s="641">
        <v>17.100000000000001</v>
      </c>
      <c r="DA25" s="666"/>
      <c r="DB25" s="666"/>
      <c r="DC25" s="670"/>
      <c r="DD25" s="645">
        <v>536599</v>
      </c>
      <c r="DE25" s="668"/>
      <c r="DF25" s="668"/>
      <c r="DG25" s="668"/>
      <c r="DH25" s="668"/>
      <c r="DI25" s="668"/>
      <c r="DJ25" s="668"/>
      <c r="DK25" s="669"/>
      <c r="DL25" s="645">
        <v>530865</v>
      </c>
      <c r="DM25" s="668"/>
      <c r="DN25" s="668"/>
      <c r="DO25" s="668"/>
      <c r="DP25" s="668"/>
      <c r="DQ25" s="668"/>
      <c r="DR25" s="668"/>
      <c r="DS25" s="668"/>
      <c r="DT25" s="668"/>
      <c r="DU25" s="668"/>
      <c r="DV25" s="669"/>
      <c r="DW25" s="641">
        <v>23.9</v>
      </c>
      <c r="DX25" s="666"/>
      <c r="DY25" s="666"/>
      <c r="DZ25" s="666"/>
      <c r="EA25" s="666"/>
      <c r="EB25" s="666"/>
      <c r="EC25" s="667"/>
    </row>
    <row r="26" spans="2:133" ht="11.25" customHeight="1" x14ac:dyDescent="0.15">
      <c r="B26" s="633" t="s">
        <v>299</v>
      </c>
      <c r="C26" s="634"/>
      <c r="D26" s="634"/>
      <c r="E26" s="634"/>
      <c r="F26" s="634"/>
      <c r="G26" s="634"/>
      <c r="H26" s="634"/>
      <c r="I26" s="634"/>
      <c r="J26" s="634"/>
      <c r="K26" s="634"/>
      <c r="L26" s="634"/>
      <c r="M26" s="634"/>
      <c r="N26" s="634"/>
      <c r="O26" s="634"/>
      <c r="P26" s="634"/>
      <c r="Q26" s="635"/>
      <c r="R26" s="636">
        <v>604</v>
      </c>
      <c r="S26" s="637"/>
      <c r="T26" s="637"/>
      <c r="U26" s="637"/>
      <c r="V26" s="637"/>
      <c r="W26" s="637"/>
      <c r="X26" s="637"/>
      <c r="Y26" s="638"/>
      <c r="Z26" s="639">
        <v>0</v>
      </c>
      <c r="AA26" s="639"/>
      <c r="AB26" s="639"/>
      <c r="AC26" s="639"/>
      <c r="AD26" s="640">
        <v>604</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243</v>
      </c>
      <c r="BP26" s="639"/>
      <c r="BQ26" s="639"/>
      <c r="BR26" s="639"/>
      <c r="BS26" s="640" t="s">
        <v>131</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294767</v>
      </c>
      <c r="CS26" s="637"/>
      <c r="CT26" s="637"/>
      <c r="CU26" s="637"/>
      <c r="CV26" s="637"/>
      <c r="CW26" s="637"/>
      <c r="CX26" s="637"/>
      <c r="CY26" s="638"/>
      <c r="CZ26" s="641">
        <v>8.9</v>
      </c>
      <c r="DA26" s="666"/>
      <c r="DB26" s="666"/>
      <c r="DC26" s="670"/>
      <c r="DD26" s="645">
        <v>282559</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302</v>
      </c>
      <c r="C27" s="634"/>
      <c r="D27" s="634"/>
      <c r="E27" s="634"/>
      <c r="F27" s="634"/>
      <c r="G27" s="634"/>
      <c r="H27" s="634"/>
      <c r="I27" s="634"/>
      <c r="J27" s="634"/>
      <c r="K27" s="634"/>
      <c r="L27" s="634"/>
      <c r="M27" s="634"/>
      <c r="N27" s="634"/>
      <c r="O27" s="634"/>
      <c r="P27" s="634"/>
      <c r="Q27" s="635"/>
      <c r="R27" s="636">
        <v>17010</v>
      </c>
      <c r="S27" s="637"/>
      <c r="T27" s="637"/>
      <c r="U27" s="637"/>
      <c r="V27" s="637"/>
      <c r="W27" s="637"/>
      <c r="X27" s="637"/>
      <c r="Y27" s="638"/>
      <c r="Z27" s="639">
        <v>0.4</v>
      </c>
      <c r="AA27" s="639"/>
      <c r="AB27" s="639"/>
      <c r="AC27" s="639"/>
      <c r="AD27" s="640" t="s">
        <v>131</v>
      </c>
      <c r="AE27" s="640"/>
      <c r="AF27" s="640"/>
      <c r="AG27" s="640"/>
      <c r="AH27" s="640"/>
      <c r="AI27" s="640"/>
      <c r="AJ27" s="640"/>
      <c r="AK27" s="640"/>
      <c r="AL27" s="641" t="s">
        <v>131</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284964</v>
      </c>
      <c r="BH27" s="637"/>
      <c r="BI27" s="637"/>
      <c r="BJ27" s="637"/>
      <c r="BK27" s="637"/>
      <c r="BL27" s="637"/>
      <c r="BM27" s="637"/>
      <c r="BN27" s="638"/>
      <c r="BO27" s="639">
        <v>100</v>
      </c>
      <c r="BP27" s="639"/>
      <c r="BQ27" s="639"/>
      <c r="BR27" s="639"/>
      <c r="BS27" s="640">
        <v>2748</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314512</v>
      </c>
      <c r="CS27" s="668"/>
      <c r="CT27" s="668"/>
      <c r="CU27" s="668"/>
      <c r="CV27" s="668"/>
      <c r="CW27" s="668"/>
      <c r="CX27" s="668"/>
      <c r="CY27" s="669"/>
      <c r="CZ27" s="641">
        <v>9.5</v>
      </c>
      <c r="DA27" s="666"/>
      <c r="DB27" s="666"/>
      <c r="DC27" s="670"/>
      <c r="DD27" s="645">
        <v>86387</v>
      </c>
      <c r="DE27" s="668"/>
      <c r="DF27" s="668"/>
      <c r="DG27" s="668"/>
      <c r="DH27" s="668"/>
      <c r="DI27" s="668"/>
      <c r="DJ27" s="668"/>
      <c r="DK27" s="669"/>
      <c r="DL27" s="645">
        <v>86387</v>
      </c>
      <c r="DM27" s="668"/>
      <c r="DN27" s="668"/>
      <c r="DO27" s="668"/>
      <c r="DP27" s="668"/>
      <c r="DQ27" s="668"/>
      <c r="DR27" s="668"/>
      <c r="DS27" s="668"/>
      <c r="DT27" s="668"/>
      <c r="DU27" s="668"/>
      <c r="DV27" s="669"/>
      <c r="DW27" s="641">
        <v>3.9</v>
      </c>
      <c r="DX27" s="666"/>
      <c r="DY27" s="666"/>
      <c r="DZ27" s="666"/>
      <c r="EA27" s="666"/>
      <c r="EB27" s="666"/>
      <c r="EC27" s="667"/>
    </row>
    <row r="28" spans="2:133" ht="11.25" customHeight="1" x14ac:dyDescent="0.15">
      <c r="B28" s="633" t="s">
        <v>305</v>
      </c>
      <c r="C28" s="634"/>
      <c r="D28" s="634"/>
      <c r="E28" s="634"/>
      <c r="F28" s="634"/>
      <c r="G28" s="634"/>
      <c r="H28" s="634"/>
      <c r="I28" s="634"/>
      <c r="J28" s="634"/>
      <c r="K28" s="634"/>
      <c r="L28" s="634"/>
      <c r="M28" s="634"/>
      <c r="N28" s="634"/>
      <c r="O28" s="634"/>
      <c r="P28" s="634"/>
      <c r="Q28" s="635"/>
      <c r="R28" s="636">
        <v>49140</v>
      </c>
      <c r="S28" s="637"/>
      <c r="T28" s="637"/>
      <c r="U28" s="637"/>
      <c r="V28" s="637"/>
      <c r="W28" s="637"/>
      <c r="X28" s="637"/>
      <c r="Y28" s="638"/>
      <c r="Z28" s="639">
        <v>1.2</v>
      </c>
      <c r="AA28" s="639"/>
      <c r="AB28" s="639"/>
      <c r="AC28" s="639"/>
      <c r="AD28" s="640" t="s">
        <v>131</v>
      </c>
      <c r="AE28" s="640"/>
      <c r="AF28" s="640"/>
      <c r="AG28" s="640"/>
      <c r="AH28" s="640"/>
      <c r="AI28" s="640"/>
      <c r="AJ28" s="640"/>
      <c r="AK28" s="640"/>
      <c r="AL28" s="641" t="s">
        <v>243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223357</v>
      </c>
      <c r="CS28" s="637"/>
      <c r="CT28" s="637"/>
      <c r="CU28" s="637"/>
      <c r="CV28" s="637"/>
      <c r="CW28" s="637"/>
      <c r="CX28" s="637"/>
      <c r="CY28" s="638"/>
      <c r="CZ28" s="641">
        <v>6.8</v>
      </c>
      <c r="DA28" s="666"/>
      <c r="DB28" s="666"/>
      <c r="DC28" s="670"/>
      <c r="DD28" s="645">
        <v>218911</v>
      </c>
      <c r="DE28" s="637"/>
      <c r="DF28" s="637"/>
      <c r="DG28" s="637"/>
      <c r="DH28" s="637"/>
      <c r="DI28" s="637"/>
      <c r="DJ28" s="637"/>
      <c r="DK28" s="638"/>
      <c r="DL28" s="645">
        <v>218911</v>
      </c>
      <c r="DM28" s="637"/>
      <c r="DN28" s="637"/>
      <c r="DO28" s="637"/>
      <c r="DP28" s="637"/>
      <c r="DQ28" s="637"/>
      <c r="DR28" s="637"/>
      <c r="DS28" s="637"/>
      <c r="DT28" s="637"/>
      <c r="DU28" s="637"/>
      <c r="DV28" s="638"/>
      <c r="DW28" s="641">
        <v>9.8000000000000007</v>
      </c>
      <c r="DX28" s="666"/>
      <c r="DY28" s="666"/>
      <c r="DZ28" s="666"/>
      <c r="EA28" s="666"/>
      <c r="EB28" s="666"/>
      <c r="EC28" s="667"/>
    </row>
    <row r="29" spans="2:133" ht="11.25" customHeight="1" x14ac:dyDescent="0.15">
      <c r="B29" s="633" t="s">
        <v>307</v>
      </c>
      <c r="C29" s="634"/>
      <c r="D29" s="634"/>
      <c r="E29" s="634"/>
      <c r="F29" s="634"/>
      <c r="G29" s="634"/>
      <c r="H29" s="634"/>
      <c r="I29" s="634"/>
      <c r="J29" s="634"/>
      <c r="K29" s="634"/>
      <c r="L29" s="634"/>
      <c r="M29" s="634"/>
      <c r="N29" s="634"/>
      <c r="O29" s="634"/>
      <c r="P29" s="634"/>
      <c r="Q29" s="635"/>
      <c r="R29" s="636">
        <v>9222</v>
      </c>
      <c r="S29" s="637"/>
      <c r="T29" s="637"/>
      <c r="U29" s="637"/>
      <c r="V29" s="637"/>
      <c r="W29" s="637"/>
      <c r="X29" s="637"/>
      <c r="Y29" s="638"/>
      <c r="Z29" s="639">
        <v>0.2</v>
      </c>
      <c r="AA29" s="639"/>
      <c r="AB29" s="639"/>
      <c r="AC29" s="639"/>
      <c r="AD29" s="640">
        <v>86</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72</v>
      </c>
      <c r="CG29" s="634"/>
      <c r="CH29" s="634"/>
      <c r="CI29" s="634"/>
      <c r="CJ29" s="634"/>
      <c r="CK29" s="634"/>
      <c r="CL29" s="634"/>
      <c r="CM29" s="634"/>
      <c r="CN29" s="634"/>
      <c r="CO29" s="634"/>
      <c r="CP29" s="634"/>
      <c r="CQ29" s="635"/>
      <c r="CR29" s="636">
        <v>223357</v>
      </c>
      <c r="CS29" s="668"/>
      <c r="CT29" s="668"/>
      <c r="CU29" s="668"/>
      <c r="CV29" s="668"/>
      <c r="CW29" s="668"/>
      <c r="CX29" s="668"/>
      <c r="CY29" s="669"/>
      <c r="CZ29" s="641">
        <v>6.8</v>
      </c>
      <c r="DA29" s="666"/>
      <c r="DB29" s="666"/>
      <c r="DC29" s="670"/>
      <c r="DD29" s="645">
        <v>218911</v>
      </c>
      <c r="DE29" s="668"/>
      <c r="DF29" s="668"/>
      <c r="DG29" s="668"/>
      <c r="DH29" s="668"/>
      <c r="DI29" s="668"/>
      <c r="DJ29" s="668"/>
      <c r="DK29" s="669"/>
      <c r="DL29" s="645">
        <v>218911</v>
      </c>
      <c r="DM29" s="668"/>
      <c r="DN29" s="668"/>
      <c r="DO29" s="668"/>
      <c r="DP29" s="668"/>
      <c r="DQ29" s="668"/>
      <c r="DR29" s="668"/>
      <c r="DS29" s="668"/>
      <c r="DT29" s="668"/>
      <c r="DU29" s="668"/>
      <c r="DV29" s="669"/>
      <c r="DW29" s="641">
        <v>9.8000000000000007</v>
      </c>
      <c r="DX29" s="666"/>
      <c r="DY29" s="666"/>
      <c r="DZ29" s="666"/>
      <c r="EA29" s="666"/>
      <c r="EB29" s="666"/>
      <c r="EC29" s="667"/>
    </row>
    <row r="30" spans="2:133" ht="11.25" customHeight="1" x14ac:dyDescent="0.15">
      <c r="B30" s="633" t="s">
        <v>309</v>
      </c>
      <c r="C30" s="634"/>
      <c r="D30" s="634"/>
      <c r="E30" s="634"/>
      <c r="F30" s="634"/>
      <c r="G30" s="634"/>
      <c r="H30" s="634"/>
      <c r="I30" s="634"/>
      <c r="J30" s="634"/>
      <c r="K30" s="634"/>
      <c r="L30" s="634"/>
      <c r="M30" s="634"/>
      <c r="N30" s="634"/>
      <c r="O30" s="634"/>
      <c r="P30" s="634"/>
      <c r="Q30" s="635"/>
      <c r="R30" s="636">
        <v>485677</v>
      </c>
      <c r="S30" s="637"/>
      <c r="T30" s="637"/>
      <c r="U30" s="637"/>
      <c r="V30" s="637"/>
      <c r="W30" s="637"/>
      <c r="X30" s="637"/>
      <c r="Y30" s="638"/>
      <c r="Z30" s="639">
        <v>11.5</v>
      </c>
      <c r="AA30" s="639"/>
      <c r="AB30" s="639"/>
      <c r="AC30" s="639"/>
      <c r="AD30" s="640" t="s">
        <v>243</v>
      </c>
      <c r="AE30" s="640"/>
      <c r="AF30" s="640"/>
      <c r="AG30" s="640"/>
      <c r="AH30" s="640"/>
      <c r="AI30" s="640"/>
      <c r="AJ30" s="640"/>
      <c r="AK30" s="640"/>
      <c r="AL30" s="641" t="s">
        <v>131</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217948</v>
      </c>
      <c r="CS30" s="637"/>
      <c r="CT30" s="637"/>
      <c r="CU30" s="637"/>
      <c r="CV30" s="637"/>
      <c r="CW30" s="637"/>
      <c r="CX30" s="637"/>
      <c r="CY30" s="638"/>
      <c r="CZ30" s="641">
        <v>6.6</v>
      </c>
      <c r="DA30" s="666"/>
      <c r="DB30" s="666"/>
      <c r="DC30" s="670"/>
      <c r="DD30" s="645">
        <v>213502</v>
      </c>
      <c r="DE30" s="637"/>
      <c r="DF30" s="637"/>
      <c r="DG30" s="637"/>
      <c r="DH30" s="637"/>
      <c r="DI30" s="637"/>
      <c r="DJ30" s="637"/>
      <c r="DK30" s="638"/>
      <c r="DL30" s="645">
        <v>213502</v>
      </c>
      <c r="DM30" s="637"/>
      <c r="DN30" s="637"/>
      <c r="DO30" s="637"/>
      <c r="DP30" s="637"/>
      <c r="DQ30" s="637"/>
      <c r="DR30" s="637"/>
      <c r="DS30" s="637"/>
      <c r="DT30" s="637"/>
      <c r="DU30" s="637"/>
      <c r="DV30" s="638"/>
      <c r="DW30" s="641">
        <v>9.6</v>
      </c>
      <c r="DX30" s="666"/>
      <c r="DY30" s="666"/>
      <c r="DZ30" s="666"/>
      <c r="EA30" s="666"/>
      <c r="EB30" s="666"/>
      <c r="EC30" s="667"/>
    </row>
    <row r="31" spans="2:133" ht="11.25" customHeight="1" x14ac:dyDescent="0.15">
      <c r="B31" s="649" t="s">
        <v>313</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243</v>
      </c>
      <c r="AE31" s="640"/>
      <c r="AF31" s="640"/>
      <c r="AG31" s="640"/>
      <c r="AH31" s="640"/>
      <c r="AI31" s="640"/>
      <c r="AJ31" s="640"/>
      <c r="AK31" s="640"/>
      <c r="AL31" s="641" t="s">
        <v>131</v>
      </c>
      <c r="AM31" s="642"/>
      <c r="AN31" s="642"/>
      <c r="AO31" s="643"/>
      <c r="AP31" s="682" t="s">
        <v>314</v>
      </c>
      <c r="AQ31" s="683"/>
      <c r="AR31" s="683"/>
      <c r="AS31" s="683"/>
      <c r="AT31" s="688" t="s">
        <v>315</v>
      </c>
      <c r="AU31" s="212"/>
      <c r="AV31" s="212"/>
      <c r="AW31" s="212"/>
      <c r="AX31" s="622" t="s">
        <v>190</v>
      </c>
      <c r="AY31" s="623"/>
      <c r="AZ31" s="623"/>
      <c r="BA31" s="623"/>
      <c r="BB31" s="623"/>
      <c r="BC31" s="623"/>
      <c r="BD31" s="623"/>
      <c r="BE31" s="623"/>
      <c r="BF31" s="624"/>
      <c r="BG31" s="692">
        <v>99</v>
      </c>
      <c r="BH31" s="680"/>
      <c r="BI31" s="680"/>
      <c r="BJ31" s="680"/>
      <c r="BK31" s="680"/>
      <c r="BL31" s="680"/>
      <c r="BM31" s="631">
        <v>95.9</v>
      </c>
      <c r="BN31" s="680"/>
      <c r="BO31" s="680"/>
      <c r="BP31" s="680"/>
      <c r="BQ31" s="681"/>
      <c r="BR31" s="692">
        <v>98.6</v>
      </c>
      <c r="BS31" s="680"/>
      <c r="BT31" s="680"/>
      <c r="BU31" s="680"/>
      <c r="BV31" s="680"/>
      <c r="BW31" s="680"/>
      <c r="BX31" s="631">
        <v>95.8</v>
      </c>
      <c r="BY31" s="680"/>
      <c r="BZ31" s="680"/>
      <c r="CA31" s="680"/>
      <c r="CB31" s="681"/>
      <c r="CD31" s="674"/>
      <c r="CE31" s="675"/>
      <c r="CF31" s="633" t="s">
        <v>316</v>
      </c>
      <c r="CG31" s="634"/>
      <c r="CH31" s="634"/>
      <c r="CI31" s="634"/>
      <c r="CJ31" s="634"/>
      <c r="CK31" s="634"/>
      <c r="CL31" s="634"/>
      <c r="CM31" s="634"/>
      <c r="CN31" s="634"/>
      <c r="CO31" s="634"/>
      <c r="CP31" s="634"/>
      <c r="CQ31" s="635"/>
      <c r="CR31" s="636">
        <v>5409</v>
      </c>
      <c r="CS31" s="668"/>
      <c r="CT31" s="668"/>
      <c r="CU31" s="668"/>
      <c r="CV31" s="668"/>
      <c r="CW31" s="668"/>
      <c r="CX31" s="668"/>
      <c r="CY31" s="669"/>
      <c r="CZ31" s="641">
        <v>0.2</v>
      </c>
      <c r="DA31" s="666"/>
      <c r="DB31" s="666"/>
      <c r="DC31" s="670"/>
      <c r="DD31" s="645">
        <v>5409</v>
      </c>
      <c r="DE31" s="668"/>
      <c r="DF31" s="668"/>
      <c r="DG31" s="668"/>
      <c r="DH31" s="668"/>
      <c r="DI31" s="668"/>
      <c r="DJ31" s="668"/>
      <c r="DK31" s="669"/>
      <c r="DL31" s="645">
        <v>5409</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15">
      <c r="B32" s="633" t="s">
        <v>317</v>
      </c>
      <c r="C32" s="634"/>
      <c r="D32" s="634"/>
      <c r="E32" s="634"/>
      <c r="F32" s="634"/>
      <c r="G32" s="634"/>
      <c r="H32" s="634"/>
      <c r="I32" s="634"/>
      <c r="J32" s="634"/>
      <c r="K32" s="634"/>
      <c r="L32" s="634"/>
      <c r="M32" s="634"/>
      <c r="N32" s="634"/>
      <c r="O32" s="634"/>
      <c r="P32" s="634"/>
      <c r="Q32" s="635"/>
      <c r="R32" s="636">
        <v>206768</v>
      </c>
      <c r="S32" s="637"/>
      <c r="T32" s="637"/>
      <c r="U32" s="637"/>
      <c r="V32" s="637"/>
      <c r="W32" s="637"/>
      <c r="X32" s="637"/>
      <c r="Y32" s="638"/>
      <c r="Z32" s="639">
        <v>4.9000000000000004</v>
      </c>
      <c r="AA32" s="639"/>
      <c r="AB32" s="639"/>
      <c r="AC32" s="639"/>
      <c r="AD32" s="640" t="s">
        <v>131</v>
      </c>
      <c r="AE32" s="640"/>
      <c r="AF32" s="640"/>
      <c r="AG32" s="640"/>
      <c r="AH32" s="640"/>
      <c r="AI32" s="640"/>
      <c r="AJ32" s="640"/>
      <c r="AK32" s="640"/>
      <c r="AL32" s="641" t="s">
        <v>243</v>
      </c>
      <c r="AM32" s="642"/>
      <c r="AN32" s="642"/>
      <c r="AO32" s="643"/>
      <c r="AP32" s="684"/>
      <c r="AQ32" s="685"/>
      <c r="AR32" s="685"/>
      <c r="AS32" s="685"/>
      <c r="AT32" s="689"/>
      <c r="AU32" s="208" t="s">
        <v>318</v>
      </c>
      <c r="AX32" s="633" t="s">
        <v>319</v>
      </c>
      <c r="AY32" s="634"/>
      <c r="AZ32" s="634"/>
      <c r="BA32" s="634"/>
      <c r="BB32" s="634"/>
      <c r="BC32" s="634"/>
      <c r="BD32" s="634"/>
      <c r="BE32" s="634"/>
      <c r="BF32" s="635"/>
      <c r="BG32" s="693">
        <v>99.7</v>
      </c>
      <c r="BH32" s="668"/>
      <c r="BI32" s="668"/>
      <c r="BJ32" s="668"/>
      <c r="BK32" s="668"/>
      <c r="BL32" s="668"/>
      <c r="BM32" s="642">
        <v>98.4</v>
      </c>
      <c r="BN32" s="668"/>
      <c r="BO32" s="668"/>
      <c r="BP32" s="668"/>
      <c r="BQ32" s="691"/>
      <c r="BR32" s="693">
        <v>99</v>
      </c>
      <c r="BS32" s="668"/>
      <c r="BT32" s="668"/>
      <c r="BU32" s="668"/>
      <c r="BV32" s="668"/>
      <c r="BW32" s="668"/>
      <c r="BX32" s="642">
        <v>97.6</v>
      </c>
      <c r="BY32" s="668"/>
      <c r="BZ32" s="668"/>
      <c r="CA32" s="668"/>
      <c r="CB32" s="691"/>
      <c r="CD32" s="676"/>
      <c r="CE32" s="677"/>
      <c r="CF32" s="633" t="s">
        <v>320</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131</v>
      </c>
      <c r="DA32" s="666"/>
      <c r="DB32" s="666"/>
      <c r="DC32" s="670"/>
      <c r="DD32" s="645" t="s">
        <v>243</v>
      </c>
      <c r="DE32" s="637"/>
      <c r="DF32" s="637"/>
      <c r="DG32" s="637"/>
      <c r="DH32" s="637"/>
      <c r="DI32" s="637"/>
      <c r="DJ32" s="637"/>
      <c r="DK32" s="638"/>
      <c r="DL32" s="645" t="s">
        <v>243</v>
      </c>
      <c r="DM32" s="637"/>
      <c r="DN32" s="637"/>
      <c r="DO32" s="637"/>
      <c r="DP32" s="637"/>
      <c r="DQ32" s="637"/>
      <c r="DR32" s="637"/>
      <c r="DS32" s="637"/>
      <c r="DT32" s="637"/>
      <c r="DU32" s="637"/>
      <c r="DV32" s="638"/>
      <c r="DW32" s="641" t="s">
        <v>243</v>
      </c>
      <c r="DX32" s="666"/>
      <c r="DY32" s="666"/>
      <c r="DZ32" s="666"/>
      <c r="EA32" s="666"/>
      <c r="EB32" s="666"/>
      <c r="EC32" s="667"/>
    </row>
    <row r="33" spans="2:133" ht="11.25" customHeight="1" x14ac:dyDescent="0.15">
      <c r="B33" s="633" t="s">
        <v>321</v>
      </c>
      <c r="C33" s="634"/>
      <c r="D33" s="634"/>
      <c r="E33" s="634"/>
      <c r="F33" s="634"/>
      <c r="G33" s="634"/>
      <c r="H33" s="634"/>
      <c r="I33" s="634"/>
      <c r="J33" s="634"/>
      <c r="K33" s="634"/>
      <c r="L33" s="634"/>
      <c r="M33" s="634"/>
      <c r="N33" s="634"/>
      <c r="O33" s="634"/>
      <c r="P33" s="634"/>
      <c r="Q33" s="635"/>
      <c r="R33" s="636">
        <v>16918</v>
      </c>
      <c r="S33" s="637"/>
      <c r="T33" s="637"/>
      <c r="U33" s="637"/>
      <c r="V33" s="637"/>
      <c r="W33" s="637"/>
      <c r="X33" s="637"/>
      <c r="Y33" s="638"/>
      <c r="Z33" s="639">
        <v>0.4</v>
      </c>
      <c r="AA33" s="639"/>
      <c r="AB33" s="639"/>
      <c r="AC33" s="639"/>
      <c r="AD33" s="640">
        <v>6536</v>
      </c>
      <c r="AE33" s="640"/>
      <c r="AF33" s="640"/>
      <c r="AG33" s="640"/>
      <c r="AH33" s="640"/>
      <c r="AI33" s="640"/>
      <c r="AJ33" s="640"/>
      <c r="AK33" s="640"/>
      <c r="AL33" s="641">
        <v>0.3</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98.4</v>
      </c>
      <c r="BH33" s="695"/>
      <c r="BI33" s="695"/>
      <c r="BJ33" s="695"/>
      <c r="BK33" s="695"/>
      <c r="BL33" s="695"/>
      <c r="BM33" s="696">
        <v>93.8</v>
      </c>
      <c r="BN33" s="695"/>
      <c r="BO33" s="695"/>
      <c r="BP33" s="695"/>
      <c r="BQ33" s="697"/>
      <c r="BR33" s="694">
        <v>98.1</v>
      </c>
      <c r="BS33" s="695"/>
      <c r="BT33" s="695"/>
      <c r="BU33" s="695"/>
      <c r="BV33" s="695"/>
      <c r="BW33" s="695"/>
      <c r="BX33" s="696">
        <v>94.4</v>
      </c>
      <c r="BY33" s="695"/>
      <c r="BZ33" s="695"/>
      <c r="CA33" s="695"/>
      <c r="CB33" s="697"/>
      <c r="CD33" s="633" t="s">
        <v>323</v>
      </c>
      <c r="CE33" s="634"/>
      <c r="CF33" s="634"/>
      <c r="CG33" s="634"/>
      <c r="CH33" s="634"/>
      <c r="CI33" s="634"/>
      <c r="CJ33" s="634"/>
      <c r="CK33" s="634"/>
      <c r="CL33" s="634"/>
      <c r="CM33" s="634"/>
      <c r="CN33" s="634"/>
      <c r="CO33" s="634"/>
      <c r="CP33" s="634"/>
      <c r="CQ33" s="635"/>
      <c r="CR33" s="636">
        <v>1703463</v>
      </c>
      <c r="CS33" s="668"/>
      <c r="CT33" s="668"/>
      <c r="CU33" s="668"/>
      <c r="CV33" s="668"/>
      <c r="CW33" s="668"/>
      <c r="CX33" s="668"/>
      <c r="CY33" s="669"/>
      <c r="CZ33" s="641">
        <v>51.7</v>
      </c>
      <c r="DA33" s="666"/>
      <c r="DB33" s="666"/>
      <c r="DC33" s="670"/>
      <c r="DD33" s="645">
        <v>1390612</v>
      </c>
      <c r="DE33" s="668"/>
      <c r="DF33" s="668"/>
      <c r="DG33" s="668"/>
      <c r="DH33" s="668"/>
      <c r="DI33" s="668"/>
      <c r="DJ33" s="668"/>
      <c r="DK33" s="669"/>
      <c r="DL33" s="645">
        <v>832372</v>
      </c>
      <c r="DM33" s="668"/>
      <c r="DN33" s="668"/>
      <c r="DO33" s="668"/>
      <c r="DP33" s="668"/>
      <c r="DQ33" s="668"/>
      <c r="DR33" s="668"/>
      <c r="DS33" s="668"/>
      <c r="DT33" s="668"/>
      <c r="DU33" s="668"/>
      <c r="DV33" s="669"/>
      <c r="DW33" s="641">
        <v>37.5</v>
      </c>
      <c r="DX33" s="666"/>
      <c r="DY33" s="666"/>
      <c r="DZ33" s="666"/>
      <c r="EA33" s="666"/>
      <c r="EB33" s="666"/>
      <c r="EC33" s="667"/>
    </row>
    <row r="34" spans="2:133" ht="11.25" customHeight="1" x14ac:dyDescent="0.15">
      <c r="B34" s="633" t="s">
        <v>324</v>
      </c>
      <c r="C34" s="634"/>
      <c r="D34" s="634"/>
      <c r="E34" s="634"/>
      <c r="F34" s="634"/>
      <c r="G34" s="634"/>
      <c r="H34" s="634"/>
      <c r="I34" s="634"/>
      <c r="J34" s="634"/>
      <c r="K34" s="634"/>
      <c r="L34" s="634"/>
      <c r="M34" s="634"/>
      <c r="N34" s="634"/>
      <c r="O34" s="634"/>
      <c r="P34" s="634"/>
      <c r="Q34" s="635"/>
      <c r="R34" s="636">
        <v>11935</v>
      </c>
      <c r="S34" s="637"/>
      <c r="T34" s="637"/>
      <c r="U34" s="637"/>
      <c r="V34" s="637"/>
      <c r="W34" s="637"/>
      <c r="X34" s="637"/>
      <c r="Y34" s="638"/>
      <c r="Z34" s="639">
        <v>0.3</v>
      </c>
      <c r="AA34" s="639"/>
      <c r="AB34" s="639"/>
      <c r="AC34" s="639"/>
      <c r="AD34" s="640" t="s">
        <v>131</v>
      </c>
      <c r="AE34" s="640"/>
      <c r="AF34" s="640"/>
      <c r="AG34" s="640"/>
      <c r="AH34" s="640"/>
      <c r="AI34" s="640"/>
      <c r="AJ34" s="640"/>
      <c r="AK34" s="640"/>
      <c r="AL34" s="641" t="s">
        <v>243</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720682</v>
      </c>
      <c r="CS34" s="637"/>
      <c r="CT34" s="637"/>
      <c r="CU34" s="637"/>
      <c r="CV34" s="637"/>
      <c r="CW34" s="637"/>
      <c r="CX34" s="637"/>
      <c r="CY34" s="638"/>
      <c r="CZ34" s="641">
        <v>21.9</v>
      </c>
      <c r="DA34" s="666"/>
      <c r="DB34" s="666"/>
      <c r="DC34" s="670"/>
      <c r="DD34" s="645">
        <v>567308</v>
      </c>
      <c r="DE34" s="637"/>
      <c r="DF34" s="637"/>
      <c r="DG34" s="637"/>
      <c r="DH34" s="637"/>
      <c r="DI34" s="637"/>
      <c r="DJ34" s="637"/>
      <c r="DK34" s="638"/>
      <c r="DL34" s="645">
        <v>442865</v>
      </c>
      <c r="DM34" s="637"/>
      <c r="DN34" s="637"/>
      <c r="DO34" s="637"/>
      <c r="DP34" s="637"/>
      <c r="DQ34" s="637"/>
      <c r="DR34" s="637"/>
      <c r="DS34" s="637"/>
      <c r="DT34" s="637"/>
      <c r="DU34" s="637"/>
      <c r="DV34" s="638"/>
      <c r="DW34" s="641">
        <v>19.899999999999999</v>
      </c>
      <c r="DX34" s="666"/>
      <c r="DY34" s="666"/>
      <c r="DZ34" s="666"/>
      <c r="EA34" s="666"/>
      <c r="EB34" s="666"/>
      <c r="EC34" s="667"/>
    </row>
    <row r="35" spans="2:133" ht="11.25" customHeight="1" x14ac:dyDescent="0.15">
      <c r="B35" s="633" t="s">
        <v>326</v>
      </c>
      <c r="C35" s="634"/>
      <c r="D35" s="634"/>
      <c r="E35" s="634"/>
      <c r="F35" s="634"/>
      <c r="G35" s="634"/>
      <c r="H35" s="634"/>
      <c r="I35" s="634"/>
      <c r="J35" s="634"/>
      <c r="K35" s="634"/>
      <c r="L35" s="634"/>
      <c r="M35" s="634"/>
      <c r="N35" s="634"/>
      <c r="O35" s="634"/>
      <c r="P35" s="634"/>
      <c r="Q35" s="635"/>
      <c r="R35" s="636">
        <v>10</v>
      </c>
      <c r="S35" s="637"/>
      <c r="T35" s="637"/>
      <c r="U35" s="637"/>
      <c r="V35" s="637"/>
      <c r="W35" s="637"/>
      <c r="X35" s="637"/>
      <c r="Y35" s="638"/>
      <c r="Z35" s="639">
        <v>0</v>
      </c>
      <c r="AA35" s="639"/>
      <c r="AB35" s="639"/>
      <c r="AC35" s="639"/>
      <c r="AD35" s="640" t="s">
        <v>243</v>
      </c>
      <c r="AE35" s="640"/>
      <c r="AF35" s="640"/>
      <c r="AG35" s="640"/>
      <c r="AH35" s="640"/>
      <c r="AI35" s="640"/>
      <c r="AJ35" s="640"/>
      <c r="AK35" s="640"/>
      <c r="AL35" s="641" t="s">
        <v>243</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7815</v>
      </c>
      <c r="CS35" s="668"/>
      <c r="CT35" s="668"/>
      <c r="CU35" s="668"/>
      <c r="CV35" s="668"/>
      <c r="CW35" s="668"/>
      <c r="CX35" s="668"/>
      <c r="CY35" s="669"/>
      <c r="CZ35" s="641">
        <v>0.2</v>
      </c>
      <c r="DA35" s="666"/>
      <c r="DB35" s="666"/>
      <c r="DC35" s="670"/>
      <c r="DD35" s="645">
        <v>2353</v>
      </c>
      <c r="DE35" s="668"/>
      <c r="DF35" s="668"/>
      <c r="DG35" s="668"/>
      <c r="DH35" s="668"/>
      <c r="DI35" s="668"/>
      <c r="DJ35" s="668"/>
      <c r="DK35" s="669"/>
      <c r="DL35" s="645">
        <v>470</v>
      </c>
      <c r="DM35" s="668"/>
      <c r="DN35" s="668"/>
      <c r="DO35" s="668"/>
      <c r="DP35" s="668"/>
      <c r="DQ35" s="668"/>
      <c r="DR35" s="668"/>
      <c r="DS35" s="668"/>
      <c r="DT35" s="668"/>
      <c r="DU35" s="668"/>
      <c r="DV35" s="669"/>
      <c r="DW35" s="641">
        <v>0</v>
      </c>
      <c r="DX35" s="666"/>
      <c r="DY35" s="666"/>
      <c r="DZ35" s="666"/>
      <c r="EA35" s="666"/>
      <c r="EB35" s="666"/>
      <c r="EC35" s="667"/>
    </row>
    <row r="36" spans="2:133" ht="11.25" customHeight="1" x14ac:dyDescent="0.15">
      <c r="B36" s="633" t="s">
        <v>330</v>
      </c>
      <c r="C36" s="634"/>
      <c r="D36" s="634"/>
      <c r="E36" s="634"/>
      <c r="F36" s="634"/>
      <c r="G36" s="634"/>
      <c r="H36" s="634"/>
      <c r="I36" s="634"/>
      <c r="J36" s="634"/>
      <c r="K36" s="634"/>
      <c r="L36" s="634"/>
      <c r="M36" s="634"/>
      <c r="N36" s="634"/>
      <c r="O36" s="634"/>
      <c r="P36" s="634"/>
      <c r="Q36" s="635"/>
      <c r="R36" s="636">
        <v>720681</v>
      </c>
      <c r="S36" s="637"/>
      <c r="T36" s="637"/>
      <c r="U36" s="637"/>
      <c r="V36" s="637"/>
      <c r="W36" s="637"/>
      <c r="X36" s="637"/>
      <c r="Y36" s="638"/>
      <c r="Z36" s="639">
        <v>17.100000000000001</v>
      </c>
      <c r="AA36" s="639"/>
      <c r="AB36" s="639"/>
      <c r="AC36" s="639"/>
      <c r="AD36" s="640" t="s">
        <v>243</v>
      </c>
      <c r="AE36" s="640"/>
      <c r="AF36" s="640"/>
      <c r="AG36" s="640"/>
      <c r="AH36" s="640"/>
      <c r="AI36" s="640"/>
      <c r="AJ36" s="640"/>
      <c r="AK36" s="640"/>
      <c r="AL36" s="641" t="s">
        <v>131</v>
      </c>
      <c r="AM36" s="642"/>
      <c r="AN36" s="642"/>
      <c r="AO36" s="643"/>
      <c r="AP36" s="216"/>
      <c r="AQ36" s="702" t="s">
        <v>331</v>
      </c>
      <c r="AR36" s="703"/>
      <c r="AS36" s="703"/>
      <c r="AT36" s="703"/>
      <c r="AU36" s="703"/>
      <c r="AV36" s="703"/>
      <c r="AW36" s="703"/>
      <c r="AX36" s="703"/>
      <c r="AY36" s="704"/>
      <c r="AZ36" s="625">
        <v>293982</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t="s">
        <v>131</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422960</v>
      </c>
      <c r="CS36" s="637"/>
      <c r="CT36" s="637"/>
      <c r="CU36" s="637"/>
      <c r="CV36" s="637"/>
      <c r="CW36" s="637"/>
      <c r="CX36" s="637"/>
      <c r="CY36" s="638"/>
      <c r="CZ36" s="641">
        <v>12.8</v>
      </c>
      <c r="DA36" s="666"/>
      <c r="DB36" s="666"/>
      <c r="DC36" s="670"/>
      <c r="DD36" s="645">
        <v>315721</v>
      </c>
      <c r="DE36" s="637"/>
      <c r="DF36" s="637"/>
      <c r="DG36" s="637"/>
      <c r="DH36" s="637"/>
      <c r="DI36" s="637"/>
      <c r="DJ36" s="637"/>
      <c r="DK36" s="638"/>
      <c r="DL36" s="645">
        <v>137513</v>
      </c>
      <c r="DM36" s="637"/>
      <c r="DN36" s="637"/>
      <c r="DO36" s="637"/>
      <c r="DP36" s="637"/>
      <c r="DQ36" s="637"/>
      <c r="DR36" s="637"/>
      <c r="DS36" s="637"/>
      <c r="DT36" s="637"/>
      <c r="DU36" s="637"/>
      <c r="DV36" s="638"/>
      <c r="DW36" s="641">
        <v>6.2</v>
      </c>
      <c r="DX36" s="666"/>
      <c r="DY36" s="666"/>
      <c r="DZ36" s="666"/>
      <c r="EA36" s="666"/>
      <c r="EB36" s="666"/>
      <c r="EC36" s="667"/>
    </row>
    <row r="37" spans="2:133" ht="11.25" customHeight="1" x14ac:dyDescent="0.15">
      <c r="B37" s="633" t="s">
        <v>334</v>
      </c>
      <c r="C37" s="634"/>
      <c r="D37" s="634"/>
      <c r="E37" s="634"/>
      <c r="F37" s="634"/>
      <c r="G37" s="634"/>
      <c r="H37" s="634"/>
      <c r="I37" s="634"/>
      <c r="J37" s="634"/>
      <c r="K37" s="634"/>
      <c r="L37" s="634"/>
      <c r="M37" s="634"/>
      <c r="N37" s="634"/>
      <c r="O37" s="634"/>
      <c r="P37" s="634"/>
      <c r="Q37" s="635"/>
      <c r="R37" s="636">
        <v>42001</v>
      </c>
      <c r="S37" s="637"/>
      <c r="T37" s="637"/>
      <c r="U37" s="637"/>
      <c r="V37" s="637"/>
      <c r="W37" s="637"/>
      <c r="X37" s="637"/>
      <c r="Y37" s="638"/>
      <c r="Z37" s="639">
        <v>1</v>
      </c>
      <c r="AA37" s="639"/>
      <c r="AB37" s="639"/>
      <c r="AC37" s="639"/>
      <c r="AD37" s="640">
        <v>76</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38506</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-7116</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4930</v>
      </c>
      <c r="CS37" s="668"/>
      <c r="CT37" s="668"/>
      <c r="CU37" s="668"/>
      <c r="CV37" s="668"/>
      <c r="CW37" s="668"/>
      <c r="CX37" s="668"/>
      <c r="CY37" s="669"/>
      <c r="CZ37" s="641">
        <v>0.1</v>
      </c>
      <c r="DA37" s="666"/>
      <c r="DB37" s="666"/>
      <c r="DC37" s="670"/>
      <c r="DD37" s="645">
        <v>4930</v>
      </c>
      <c r="DE37" s="668"/>
      <c r="DF37" s="668"/>
      <c r="DG37" s="668"/>
      <c r="DH37" s="668"/>
      <c r="DI37" s="668"/>
      <c r="DJ37" s="668"/>
      <c r="DK37" s="669"/>
      <c r="DL37" s="645">
        <v>4930</v>
      </c>
      <c r="DM37" s="668"/>
      <c r="DN37" s="668"/>
      <c r="DO37" s="668"/>
      <c r="DP37" s="668"/>
      <c r="DQ37" s="668"/>
      <c r="DR37" s="668"/>
      <c r="DS37" s="668"/>
      <c r="DT37" s="668"/>
      <c r="DU37" s="668"/>
      <c r="DV37" s="669"/>
      <c r="DW37" s="641">
        <v>0.2</v>
      </c>
      <c r="DX37" s="666"/>
      <c r="DY37" s="666"/>
      <c r="DZ37" s="666"/>
      <c r="EA37" s="666"/>
      <c r="EB37" s="666"/>
      <c r="EC37" s="667"/>
    </row>
    <row r="38" spans="2:133" ht="11.25" customHeight="1" x14ac:dyDescent="0.15">
      <c r="B38" s="633" t="s">
        <v>338</v>
      </c>
      <c r="C38" s="634"/>
      <c r="D38" s="634"/>
      <c r="E38" s="634"/>
      <c r="F38" s="634"/>
      <c r="G38" s="634"/>
      <c r="H38" s="634"/>
      <c r="I38" s="634"/>
      <c r="J38" s="634"/>
      <c r="K38" s="634"/>
      <c r="L38" s="634"/>
      <c r="M38" s="634"/>
      <c r="N38" s="634"/>
      <c r="O38" s="634"/>
      <c r="P38" s="634"/>
      <c r="Q38" s="635"/>
      <c r="R38" s="636">
        <v>226800</v>
      </c>
      <c r="S38" s="637"/>
      <c r="T38" s="637"/>
      <c r="U38" s="637"/>
      <c r="V38" s="637"/>
      <c r="W38" s="637"/>
      <c r="X38" s="637"/>
      <c r="Y38" s="638"/>
      <c r="Z38" s="639">
        <v>5.4</v>
      </c>
      <c r="AA38" s="639"/>
      <c r="AB38" s="639"/>
      <c r="AC38" s="639"/>
      <c r="AD38" s="640" t="s">
        <v>131</v>
      </c>
      <c r="AE38" s="640"/>
      <c r="AF38" s="640"/>
      <c r="AG38" s="640"/>
      <c r="AH38" s="640"/>
      <c r="AI38" s="640"/>
      <c r="AJ38" s="640"/>
      <c r="AK38" s="640"/>
      <c r="AL38" s="641" t="s">
        <v>131</v>
      </c>
      <c r="AM38" s="642"/>
      <c r="AN38" s="642"/>
      <c r="AO38" s="643"/>
      <c r="AQ38" s="699" t="s">
        <v>339</v>
      </c>
      <c r="AR38" s="700"/>
      <c r="AS38" s="700"/>
      <c r="AT38" s="700"/>
      <c r="AU38" s="700"/>
      <c r="AV38" s="700"/>
      <c r="AW38" s="700"/>
      <c r="AX38" s="700"/>
      <c r="AY38" s="701"/>
      <c r="AZ38" s="636" t="s">
        <v>131</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594</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293982</v>
      </c>
      <c r="CS38" s="637"/>
      <c r="CT38" s="637"/>
      <c r="CU38" s="637"/>
      <c r="CV38" s="637"/>
      <c r="CW38" s="637"/>
      <c r="CX38" s="637"/>
      <c r="CY38" s="638"/>
      <c r="CZ38" s="641">
        <v>8.9</v>
      </c>
      <c r="DA38" s="666"/>
      <c r="DB38" s="666"/>
      <c r="DC38" s="670"/>
      <c r="DD38" s="645">
        <v>251524</v>
      </c>
      <c r="DE38" s="637"/>
      <c r="DF38" s="637"/>
      <c r="DG38" s="637"/>
      <c r="DH38" s="637"/>
      <c r="DI38" s="637"/>
      <c r="DJ38" s="637"/>
      <c r="DK38" s="638"/>
      <c r="DL38" s="645">
        <v>251524</v>
      </c>
      <c r="DM38" s="637"/>
      <c r="DN38" s="637"/>
      <c r="DO38" s="637"/>
      <c r="DP38" s="637"/>
      <c r="DQ38" s="637"/>
      <c r="DR38" s="637"/>
      <c r="DS38" s="637"/>
      <c r="DT38" s="637"/>
      <c r="DU38" s="637"/>
      <c r="DV38" s="638"/>
      <c r="DW38" s="641">
        <v>11.3</v>
      </c>
      <c r="DX38" s="666"/>
      <c r="DY38" s="666"/>
      <c r="DZ38" s="666"/>
      <c r="EA38" s="666"/>
      <c r="EB38" s="666"/>
      <c r="EC38" s="667"/>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243</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243</v>
      </c>
      <c r="AM39" s="642"/>
      <c r="AN39" s="642"/>
      <c r="AO39" s="643"/>
      <c r="AQ39" s="699" t="s">
        <v>343</v>
      </c>
      <c r="AR39" s="700"/>
      <c r="AS39" s="700"/>
      <c r="AT39" s="700"/>
      <c r="AU39" s="700"/>
      <c r="AV39" s="700"/>
      <c r="AW39" s="700"/>
      <c r="AX39" s="700"/>
      <c r="AY39" s="701"/>
      <c r="AZ39" s="636" t="s">
        <v>243</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876</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258024</v>
      </c>
      <c r="CS39" s="668"/>
      <c r="CT39" s="668"/>
      <c r="CU39" s="668"/>
      <c r="CV39" s="668"/>
      <c r="CW39" s="668"/>
      <c r="CX39" s="668"/>
      <c r="CY39" s="669"/>
      <c r="CZ39" s="641">
        <v>7.8</v>
      </c>
      <c r="DA39" s="666"/>
      <c r="DB39" s="666"/>
      <c r="DC39" s="670"/>
      <c r="DD39" s="645">
        <v>253706</v>
      </c>
      <c r="DE39" s="668"/>
      <c r="DF39" s="668"/>
      <c r="DG39" s="668"/>
      <c r="DH39" s="668"/>
      <c r="DI39" s="668"/>
      <c r="DJ39" s="668"/>
      <c r="DK39" s="669"/>
      <c r="DL39" s="645" t="s">
        <v>131</v>
      </c>
      <c r="DM39" s="668"/>
      <c r="DN39" s="668"/>
      <c r="DO39" s="668"/>
      <c r="DP39" s="668"/>
      <c r="DQ39" s="668"/>
      <c r="DR39" s="668"/>
      <c r="DS39" s="668"/>
      <c r="DT39" s="668"/>
      <c r="DU39" s="668"/>
      <c r="DV39" s="669"/>
      <c r="DW39" s="641" t="s">
        <v>243</v>
      </c>
      <c r="DX39" s="666"/>
      <c r="DY39" s="666"/>
      <c r="DZ39" s="666"/>
      <c r="EA39" s="666"/>
      <c r="EB39" s="666"/>
      <c r="EC39" s="667"/>
    </row>
    <row r="40" spans="2:133" ht="11.25" customHeight="1" x14ac:dyDescent="0.15">
      <c r="B40" s="633" t="s">
        <v>346</v>
      </c>
      <c r="C40" s="634"/>
      <c r="D40" s="634"/>
      <c r="E40" s="634"/>
      <c r="F40" s="634"/>
      <c r="G40" s="634"/>
      <c r="H40" s="634"/>
      <c r="I40" s="634"/>
      <c r="J40" s="634"/>
      <c r="K40" s="634"/>
      <c r="L40" s="634"/>
      <c r="M40" s="634"/>
      <c r="N40" s="634"/>
      <c r="O40" s="634"/>
      <c r="P40" s="634"/>
      <c r="Q40" s="635"/>
      <c r="R40" s="636" t="s">
        <v>243</v>
      </c>
      <c r="S40" s="637"/>
      <c r="T40" s="637"/>
      <c r="U40" s="637"/>
      <c r="V40" s="637"/>
      <c r="W40" s="637"/>
      <c r="X40" s="637"/>
      <c r="Y40" s="638"/>
      <c r="Z40" s="639" t="s">
        <v>131</v>
      </c>
      <c r="AA40" s="639"/>
      <c r="AB40" s="639"/>
      <c r="AC40" s="639"/>
      <c r="AD40" s="640" t="s">
        <v>131</v>
      </c>
      <c r="AE40" s="640"/>
      <c r="AF40" s="640"/>
      <c r="AG40" s="640"/>
      <c r="AH40" s="640"/>
      <c r="AI40" s="640"/>
      <c r="AJ40" s="640"/>
      <c r="AK40" s="640"/>
      <c r="AL40" s="641" t="s">
        <v>131</v>
      </c>
      <c r="AM40" s="642"/>
      <c r="AN40" s="642"/>
      <c r="AO40" s="643"/>
      <c r="AQ40" s="699" t="s">
        <v>347</v>
      </c>
      <c r="AR40" s="700"/>
      <c r="AS40" s="700"/>
      <c r="AT40" s="700"/>
      <c r="AU40" s="700"/>
      <c r="AV40" s="700"/>
      <c r="AW40" s="700"/>
      <c r="AX40" s="700"/>
      <c r="AY40" s="701"/>
      <c r="AZ40" s="636" t="s">
        <v>131</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81</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t="s">
        <v>243</v>
      </c>
      <c r="CS40" s="637"/>
      <c r="CT40" s="637"/>
      <c r="CU40" s="637"/>
      <c r="CV40" s="637"/>
      <c r="CW40" s="637"/>
      <c r="CX40" s="637"/>
      <c r="CY40" s="638"/>
      <c r="CZ40" s="641" t="s">
        <v>131</v>
      </c>
      <c r="DA40" s="666"/>
      <c r="DB40" s="666"/>
      <c r="DC40" s="670"/>
      <c r="DD40" s="645" t="s">
        <v>243</v>
      </c>
      <c r="DE40" s="637"/>
      <c r="DF40" s="637"/>
      <c r="DG40" s="637"/>
      <c r="DH40" s="637"/>
      <c r="DI40" s="637"/>
      <c r="DJ40" s="637"/>
      <c r="DK40" s="638"/>
      <c r="DL40" s="645" t="s">
        <v>131</v>
      </c>
      <c r="DM40" s="637"/>
      <c r="DN40" s="637"/>
      <c r="DO40" s="637"/>
      <c r="DP40" s="637"/>
      <c r="DQ40" s="637"/>
      <c r="DR40" s="637"/>
      <c r="DS40" s="637"/>
      <c r="DT40" s="637"/>
      <c r="DU40" s="637"/>
      <c r="DV40" s="638"/>
      <c r="DW40" s="641" t="s">
        <v>243</v>
      </c>
      <c r="DX40" s="666"/>
      <c r="DY40" s="666"/>
      <c r="DZ40" s="666"/>
      <c r="EA40" s="666"/>
      <c r="EB40" s="666"/>
      <c r="EC40" s="667"/>
    </row>
    <row r="41" spans="2:133" ht="11.25" customHeight="1" x14ac:dyDescent="0.15">
      <c r="B41" s="657" t="s">
        <v>351</v>
      </c>
      <c r="C41" s="658"/>
      <c r="D41" s="658"/>
      <c r="E41" s="658"/>
      <c r="F41" s="658"/>
      <c r="G41" s="658"/>
      <c r="H41" s="658"/>
      <c r="I41" s="658"/>
      <c r="J41" s="658"/>
      <c r="K41" s="658"/>
      <c r="L41" s="658"/>
      <c r="M41" s="658"/>
      <c r="N41" s="658"/>
      <c r="O41" s="658"/>
      <c r="P41" s="658"/>
      <c r="Q41" s="659"/>
      <c r="R41" s="708">
        <v>4209829</v>
      </c>
      <c r="S41" s="709"/>
      <c r="T41" s="709"/>
      <c r="U41" s="709"/>
      <c r="V41" s="709"/>
      <c r="W41" s="709"/>
      <c r="X41" s="709"/>
      <c r="Y41" s="713"/>
      <c r="Z41" s="714">
        <v>100</v>
      </c>
      <c r="AA41" s="714"/>
      <c r="AB41" s="714"/>
      <c r="AC41" s="714"/>
      <c r="AD41" s="715">
        <v>2222541</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60083</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131</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243</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355</v>
      </c>
      <c r="AR42" s="706"/>
      <c r="AS42" s="706"/>
      <c r="AT42" s="706"/>
      <c r="AU42" s="706"/>
      <c r="AV42" s="706"/>
      <c r="AW42" s="706"/>
      <c r="AX42" s="706"/>
      <c r="AY42" s="707"/>
      <c r="AZ42" s="708">
        <v>195393</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438</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491652</v>
      </c>
      <c r="CS42" s="668"/>
      <c r="CT42" s="668"/>
      <c r="CU42" s="668"/>
      <c r="CV42" s="668"/>
      <c r="CW42" s="668"/>
      <c r="CX42" s="668"/>
      <c r="CY42" s="669"/>
      <c r="CZ42" s="641">
        <v>14.9</v>
      </c>
      <c r="DA42" s="666"/>
      <c r="DB42" s="666"/>
      <c r="DC42" s="670"/>
      <c r="DD42" s="645">
        <v>250812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358</v>
      </c>
      <c r="CD43" s="633" t="s">
        <v>359</v>
      </c>
      <c r="CE43" s="634"/>
      <c r="CF43" s="634"/>
      <c r="CG43" s="634"/>
      <c r="CH43" s="634"/>
      <c r="CI43" s="634"/>
      <c r="CJ43" s="634"/>
      <c r="CK43" s="634"/>
      <c r="CL43" s="634"/>
      <c r="CM43" s="634"/>
      <c r="CN43" s="634"/>
      <c r="CO43" s="634"/>
      <c r="CP43" s="634"/>
      <c r="CQ43" s="635"/>
      <c r="CR43" s="636" t="s">
        <v>243</v>
      </c>
      <c r="CS43" s="668"/>
      <c r="CT43" s="668"/>
      <c r="CU43" s="668"/>
      <c r="CV43" s="668"/>
      <c r="CW43" s="668"/>
      <c r="CX43" s="668"/>
      <c r="CY43" s="669"/>
      <c r="CZ43" s="641" t="s">
        <v>131</v>
      </c>
      <c r="DA43" s="666"/>
      <c r="DB43" s="666"/>
      <c r="DC43" s="670"/>
      <c r="DD43" s="645" t="s">
        <v>131</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361</v>
      </c>
      <c r="CG44" s="634"/>
      <c r="CH44" s="634"/>
      <c r="CI44" s="634"/>
      <c r="CJ44" s="634"/>
      <c r="CK44" s="634"/>
      <c r="CL44" s="634"/>
      <c r="CM44" s="634"/>
      <c r="CN44" s="634"/>
      <c r="CO44" s="634"/>
      <c r="CP44" s="634"/>
      <c r="CQ44" s="635"/>
      <c r="CR44" s="636">
        <v>477185</v>
      </c>
      <c r="CS44" s="637"/>
      <c r="CT44" s="637"/>
      <c r="CU44" s="637"/>
      <c r="CV44" s="637"/>
      <c r="CW44" s="637"/>
      <c r="CX44" s="637"/>
      <c r="CY44" s="638"/>
      <c r="CZ44" s="641">
        <v>14.5</v>
      </c>
      <c r="DA44" s="642"/>
      <c r="DB44" s="642"/>
      <c r="DC44" s="648"/>
      <c r="DD44" s="645">
        <v>245823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101039</v>
      </c>
      <c r="CS45" s="668"/>
      <c r="CT45" s="668"/>
      <c r="CU45" s="668"/>
      <c r="CV45" s="668"/>
      <c r="CW45" s="668"/>
      <c r="CX45" s="668"/>
      <c r="CY45" s="669"/>
      <c r="CZ45" s="641">
        <v>3.1</v>
      </c>
      <c r="DA45" s="666"/>
      <c r="DB45" s="666"/>
      <c r="DC45" s="670"/>
      <c r="DD45" s="645">
        <v>22826</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364</v>
      </c>
      <c r="CG46" s="634"/>
      <c r="CH46" s="634"/>
      <c r="CI46" s="634"/>
      <c r="CJ46" s="634"/>
      <c r="CK46" s="634"/>
      <c r="CL46" s="634"/>
      <c r="CM46" s="634"/>
      <c r="CN46" s="634"/>
      <c r="CO46" s="634"/>
      <c r="CP46" s="634"/>
      <c r="CQ46" s="635"/>
      <c r="CR46" s="636">
        <v>352462</v>
      </c>
      <c r="CS46" s="637"/>
      <c r="CT46" s="637"/>
      <c r="CU46" s="637"/>
      <c r="CV46" s="637"/>
      <c r="CW46" s="637"/>
      <c r="CX46" s="637"/>
      <c r="CY46" s="638"/>
      <c r="CZ46" s="641">
        <v>10.7</v>
      </c>
      <c r="DA46" s="642"/>
      <c r="DB46" s="642"/>
      <c r="DC46" s="648"/>
      <c r="DD46" s="645">
        <v>211713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365</v>
      </c>
      <c r="CG47" s="634"/>
      <c r="CH47" s="634"/>
      <c r="CI47" s="634"/>
      <c r="CJ47" s="634"/>
      <c r="CK47" s="634"/>
      <c r="CL47" s="634"/>
      <c r="CM47" s="634"/>
      <c r="CN47" s="634"/>
      <c r="CO47" s="634"/>
      <c r="CP47" s="634"/>
      <c r="CQ47" s="635"/>
      <c r="CR47" s="636">
        <v>14467</v>
      </c>
      <c r="CS47" s="668"/>
      <c r="CT47" s="668"/>
      <c r="CU47" s="668"/>
      <c r="CV47" s="668"/>
      <c r="CW47" s="668"/>
      <c r="CX47" s="668"/>
      <c r="CY47" s="669"/>
      <c r="CZ47" s="641">
        <v>0.4</v>
      </c>
      <c r="DA47" s="666"/>
      <c r="DB47" s="666"/>
      <c r="DC47" s="670"/>
      <c r="DD47" s="645">
        <v>4989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366</v>
      </c>
      <c r="CG48" s="634"/>
      <c r="CH48" s="634"/>
      <c r="CI48" s="634"/>
      <c r="CJ48" s="634"/>
      <c r="CK48" s="634"/>
      <c r="CL48" s="634"/>
      <c r="CM48" s="634"/>
      <c r="CN48" s="634"/>
      <c r="CO48" s="634"/>
      <c r="CP48" s="634"/>
      <c r="CQ48" s="635"/>
      <c r="CR48" s="636" t="s">
        <v>243</v>
      </c>
      <c r="CS48" s="637"/>
      <c r="CT48" s="637"/>
      <c r="CU48" s="637"/>
      <c r="CV48" s="637"/>
      <c r="CW48" s="637"/>
      <c r="CX48" s="637"/>
      <c r="CY48" s="638"/>
      <c r="CZ48" s="641" t="s">
        <v>131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367</v>
      </c>
      <c r="CE49" s="658"/>
      <c r="CF49" s="658"/>
      <c r="CG49" s="658"/>
      <c r="CH49" s="658"/>
      <c r="CI49" s="658"/>
      <c r="CJ49" s="658"/>
      <c r="CK49" s="658"/>
      <c r="CL49" s="658"/>
      <c r="CM49" s="658"/>
      <c r="CN49" s="658"/>
      <c r="CO49" s="658"/>
      <c r="CP49" s="658"/>
      <c r="CQ49" s="659"/>
      <c r="CR49" s="708">
        <v>3297368</v>
      </c>
      <c r="CS49" s="695"/>
      <c r="CT49" s="695"/>
      <c r="CU49" s="695"/>
      <c r="CV49" s="695"/>
      <c r="CW49" s="695"/>
      <c r="CX49" s="695"/>
      <c r="CY49" s="724"/>
      <c r="CZ49" s="716">
        <v>100</v>
      </c>
      <c r="DA49" s="725"/>
      <c r="DB49" s="725"/>
      <c r="DC49" s="726"/>
      <c r="DD49" s="727">
        <v>2483321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V+yjTB+u4PKiky3g2Q5nI8tNTADZDxHuxUg3LSdIhdzrfdIYjko6rfCFOdiMx9ip99YR8IEL6u5MivF5LVNDQ==" saltValue="8z53vkSHzlRu4bPtkznR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390</v>
      </c>
      <c r="C7" s="763"/>
      <c r="D7" s="763"/>
      <c r="E7" s="763"/>
      <c r="F7" s="763"/>
      <c r="G7" s="763"/>
      <c r="H7" s="763"/>
      <c r="I7" s="763"/>
      <c r="J7" s="763"/>
      <c r="K7" s="763"/>
      <c r="L7" s="763"/>
      <c r="M7" s="763"/>
      <c r="N7" s="763"/>
      <c r="O7" s="763"/>
      <c r="P7" s="764"/>
      <c r="Q7" s="765">
        <v>4210</v>
      </c>
      <c r="R7" s="766"/>
      <c r="S7" s="766"/>
      <c r="T7" s="766"/>
      <c r="U7" s="766"/>
      <c r="V7" s="766">
        <v>3297</v>
      </c>
      <c r="W7" s="766"/>
      <c r="X7" s="766"/>
      <c r="Y7" s="766"/>
      <c r="Z7" s="766"/>
      <c r="AA7" s="766">
        <v>912</v>
      </c>
      <c r="AB7" s="766"/>
      <c r="AC7" s="766"/>
      <c r="AD7" s="766"/>
      <c r="AE7" s="767"/>
      <c r="AF7" s="768">
        <v>859</v>
      </c>
      <c r="AG7" s="769"/>
      <c r="AH7" s="769"/>
      <c r="AI7" s="769"/>
      <c r="AJ7" s="770"/>
      <c r="AK7" s="771">
        <v>0</v>
      </c>
      <c r="AL7" s="772"/>
      <c r="AM7" s="772"/>
      <c r="AN7" s="772"/>
      <c r="AO7" s="772"/>
      <c r="AP7" s="772">
        <v>2028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602</v>
      </c>
      <c r="BT7" s="760"/>
      <c r="BU7" s="760"/>
      <c r="BV7" s="760"/>
      <c r="BW7" s="760"/>
      <c r="BX7" s="760"/>
      <c r="BY7" s="760"/>
      <c r="BZ7" s="760"/>
      <c r="CA7" s="760"/>
      <c r="CB7" s="760"/>
      <c r="CC7" s="760"/>
      <c r="CD7" s="760"/>
      <c r="CE7" s="760"/>
      <c r="CF7" s="760"/>
      <c r="CG7" s="775"/>
      <c r="CH7" s="756">
        <v>1</v>
      </c>
      <c r="CI7" s="757"/>
      <c r="CJ7" s="757"/>
      <c r="CK7" s="757"/>
      <c r="CL7" s="758"/>
      <c r="CM7" s="756">
        <v>23</v>
      </c>
      <c r="CN7" s="757"/>
      <c r="CO7" s="757"/>
      <c r="CP7" s="757"/>
      <c r="CQ7" s="758"/>
      <c r="CR7" s="756">
        <v>5</v>
      </c>
      <c r="CS7" s="757"/>
      <c r="CT7" s="757"/>
      <c r="CU7" s="757"/>
      <c r="CV7" s="758"/>
      <c r="CW7" s="756" t="s">
        <v>522</v>
      </c>
      <c r="CX7" s="757"/>
      <c r="CY7" s="757"/>
      <c r="CZ7" s="757"/>
      <c r="DA7" s="758"/>
      <c r="DB7" s="756" t="s">
        <v>522</v>
      </c>
      <c r="DC7" s="757"/>
      <c r="DD7" s="757"/>
      <c r="DE7" s="757"/>
      <c r="DF7" s="758"/>
      <c r="DG7" s="756" t="s">
        <v>522</v>
      </c>
      <c r="DH7" s="757"/>
      <c r="DI7" s="757"/>
      <c r="DJ7" s="757"/>
      <c r="DK7" s="758"/>
      <c r="DL7" s="756" t="s">
        <v>522</v>
      </c>
      <c r="DM7" s="757"/>
      <c r="DN7" s="757"/>
      <c r="DO7" s="757"/>
      <c r="DP7" s="758"/>
      <c r="DQ7" s="756" t="s">
        <v>522</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603</v>
      </c>
      <c r="BT8" s="787"/>
      <c r="BU8" s="787"/>
      <c r="BV8" s="787"/>
      <c r="BW8" s="787"/>
      <c r="BX8" s="787"/>
      <c r="BY8" s="787"/>
      <c r="BZ8" s="787"/>
      <c r="CA8" s="787"/>
      <c r="CB8" s="787"/>
      <c r="CC8" s="787"/>
      <c r="CD8" s="787"/>
      <c r="CE8" s="787"/>
      <c r="CF8" s="787"/>
      <c r="CG8" s="788"/>
      <c r="CH8" s="789">
        <v>-4</v>
      </c>
      <c r="CI8" s="790"/>
      <c r="CJ8" s="790"/>
      <c r="CK8" s="790"/>
      <c r="CL8" s="791"/>
      <c r="CM8" s="789">
        <v>193</v>
      </c>
      <c r="CN8" s="790"/>
      <c r="CO8" s="790"/>
      <c r="CP8" s="790"/>
      <c r="CQ8" s="791"/>
      <c r="CR8" s="789">
        <v>12</v>
      </c>
      <c r="CS8" s="790"/>
      <c r="CT8" s="790"/>
      <c r="CU8" s="790"/>
      <c r="CV8" s="791"/>
      <c r="CW8" s="789">
        <v>3</v>
      </c>
      <c r="CX8" s="790"/>
      <c r="CY8" s="790"/>
      <c r="CZ8" s="790"/>
      <c r="DA8" s="791"/>
      <c r="DB8" s="789" t="s">
        <v>522</v>
      </c>
      <c r="DC8" s="790"/>
      <c r="DD8" s="790"/>
      <c r="DE8" s="790"/>
      <c r="DF8" s="791"/>
      <c r="DG8" s="789" t="s">
        <v>522</v>
      </c>
      <c r="DH8" s="790"/>
      <c r="DI8" s="790"/>
      <c r="DJ8" s="790"/>
      <c r="DK8" s="791"/>
      <c r="DL8" s="789" t="s">
        <v>522</v>
      </c>
      <c r="DM8" s="790"/>
      <c r="DN8" s="790"/>
      <c r="DO8" s="790"/>
      <c r="DP8" s="791"/>
      <c r="DQ8" s="789" t="s">
        <v>522</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604</v>
      </c>
      <c r="BT9" s="787"/>
      <c r="BU9" s="787"/>
      <c r="BV9" s="787"/>
      <c r="BW9" s="787"/>
      <c r="BX9" s="787"/>
      <c r="BY9" s="787"/>
      <c r="BZ9" s="787"/>
      <c r="CA9" s="787"/>
      <c r="CB9" s="787"/>
      <c r="CC9" s="787"/>
      <c r="CD9" s="787"/>
      <c r="CE9" s="787"/>
      <c r="CF9" s="787"/>
      <c r="CG9" s="788"/>
      <c r="CH9" s="789">
        <v>4</v>
      </c>
      <c r="CI9" s="790"/>
      <c r="CJ9" s="790"/>
      <c r="CK9" s="790"/>
      <c r="CL9" s="791"/>
      <c r="CM9" s="789">
        <v>41</v>
      </c>
      <c r="CN9" s="790"/>
      <c r="CO9" s="790"/>
      <c r="CP9" s="790"/>
      <c r="CQ9" s="791"/>
      <c r="CR9" s="789">
        <v>20</v>
      </c>
      <c r="CS9" s="790"/>
      <c r="CT9" s="790"/>
      <c r="CU9" s="790"/>
      <c r="CV9" s="791"/>
      <c r="CW9" s="789" t="s">
        <v>522</v>
      </c>
      <c r="CX9" s="790"/>
      <c r="CY9" s="790"/>
      <c r="CZ9" s="790"/>
      <c r="DA9" s="791"/>
      <c r="DB9" s="789" t="s">
        <v>522</v>
      </c>
      <c r="DC9" s="790"/>
      <c r="DD9" s="790"/>
      <c r="DE9" s="790"/>
      <c r="DF9" s="791"/>
      <c r="DG9" s="789" t="s">
        <v>522</v>
      </c>
      <c r="DH9" s="790"/>
      <c r="DI9" s="790"/>
      <c r="DJ9" s="790"/>
      <c r="DK9" s="791"/>
      <c r="DL9" s="789" t="s">
        <v>522</v>
      </c>
      <c r="DM9" s="790"/>
      <c r="DN9" s="790"/>
      <c r="DO9" s="790"/>
      <c r="DP9" s="791"/>
      <c r="DQ9" s="789" t="s">
        <v>522</v>
      </c>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392</v>
      </c>
      <c r="B23" s="802" t="s">
        <v>393</v>
      </c>
      <c r="C23" s="803"/>
      <c r="D23" s="803"/>
      <c r="E23" s="803"/>
      <c r="F23" s="803"/>
      <c r="G23" s="803"/>
      <c r="H23" s="803"/>
      <c r="I23" s="803"/>
      <c r="J23" s="803"/>
      <c r="K23" s="803"/>
      <c r="L23" s="803"/>
      <c r="M23" s="803"/>
      <c r="N23" s="803"/>
      <c r="O23" s="803"/>
      <c r="P23" s="804"/>
      <c r="Q23" s="805">
        <v>4210</v>
      </c>
      <c r="R23" s="806"/>
      <c r="S23" s="806"/>
      <c r="T23" s="806"/>
      <c r="U23" s="806"/>
      <c r="V23" s="806">
        <v>3297</v>
      </c>
      <c r="W23" s="806"/>
      <c r="X23" s="806"/>
      <c r="Y23" s="806"/>
      <c r="Z23" s="806"/>
      <c r="AA23" s="806">
        <v>912</v>
      </c>
      <c r="AB23" s="806"/>
      <c r="AC23" s="806"/>
      <c r="AD23" s="806"/>
      <c r="AE23" s="807"/>
      <c r="AF23" s="808">
        <v>859</v>
      </c>
      <c r="AG23" s="806"/>
      <c r="AH23" s="806"/>
      <c r="AI23" s="806"/>
      <c r="AJ23" s="809"/>
      <c r="AK23" s="810"/>
      <c r="AL23" s="811"/>
      <c r="AM23" s="811"/>
      <c r="AN23" s="811"/>
      <c r="AO23" s="811"/>
      <c r="AP23" s="806">
        <v>2028</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373</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405</v>
      </c>
      <c r="C28" s="763"/>
      <c r="D28" s="763"/>
      <c r="E28" s="763"/>
      <c r="F28" s="763"/>
      <c r="G28" s="763"/>
      <c r="H28" s="763"/>
      <c r="I28" s="763"/>
      <c r="J28" s="763"/>
      <c r="K28" s="763"/>
      <c r="L28" s="763"/>
      <c r="M28" s="763"/>
      <c r="N28" s="763"/>
      <c r="O28" s="763"/>
      <c r="P28" s="764"/>
      <c r="Q28" s="835">
        <v>576</v>
      </c>
      <c r="R28" s="836"/>
      <c r="S28" s="836"/>
      <c r="T28" s="836"/>
      <c r="U28" s="836"/>
      <c r="V28" s="836">
        <v>572</v>
      </c>
      <c r="W28" s="836"/>
      <c r="X28" s="836"/>
      <c r="Y28" s="836"/>
      <c r="Z28" s="836"/>
      <c r="AA28" s="836">
        <v>5</v>
      </c>
      <c r="AB28" s="836"/>
      <c r="AC28" s="836"/>
      <c r="AD28" s="836"/>
      <c r="AE28" s="837"/>
      <c r="AF28" s="838">
        <v>5</v>
      </c>
      <c r="AG28" s="836"/>
      <c r="AH28" s="836"/>
      <c r="AI28" s="836"/>
      <c r="AJ28" s="839"/>
      <c r="AK28" s="840">
        <v>49</v>
      </c>
      <c r="AL28" s="841"/>
      <c r="AM28" s="841"/>
      <c r="AN28" s="841"/>
      <c r="AO28" s="841"/>
      <c r="AP28" s="841" t="s">
        <v>592</v>
      </c>
      <c r="AQ28" s="841"/>
      <c r="AR28" s="841"/>
      <c r="AS28" s="841"/>
      <c r="AT28" s="841"/>
      <c r="AU28" s="841" t="s">
        <v>592</v>
      </c>
      <c r="AV28" s="841"/>
      <c r="AW28" s="841"/>
      <c r="AX28" s="841"/>
      <c r="AY28" s="841"/>
      <c r="AZ28" s="842" t="s">
        <v>592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406</v>
      </c>
      <c r="C29" s="794"/>
      <c r="D29" s="794"/>
      <c r="E29" s="794"/>
      <c r="F29" s="794"/>
      <c r="G29" s="794"/>
      <c r="H29" s="794"/>
      <c r="I29" s="794"/>
      <c r="J29" s="794"/>
      <c r="K29" s="794"/>
      <c r="L29" s="794"/>
      <c r="M29" s="794"/>
      <c r="N29" s="794"/>
      <c r="O29" s="794"/>
      <c r="P29" s="795"/>
      <c r="Q29" s="796">
        <v>56</v>
      </c>
      <c r="R29" s="797"/>
      <c r="S29" s="797"/>
      <c r="T29" s="797"/>
      <c r="U29" s="797"/>
      <c r="V29" s="797">
        <v>56</v>
      </c>
      <c r="W29" s="797"/>
      <c r="X29" s="797"/>
      <c r="Y29" s="797"/>
      <c r="Z29" s="797"/>
      <c r="AA29" s="797">
        <v>0</v>
      </c>
      <c r="AB29" s="797"/>
      <c r="AC29" s="797"/>
      <c r="AD29" s="797"/>
      <c r="AE29" s="798"/>
      <c r="AF29" s="799">
        <v>0</v>
      </c>
      <c r="AG29" s="800"/>
      <c r="AH29" s="800"/>
      <c r="AI29" s="800"/>
      <c r="AJ29" s="801"/>
      <c r="AK29" s="847">
        <v>24</v>
      </c>
      <c r="AL29" s="843"/>
      <c r="AM29" s="843"/>
      <c r="AN29" s="843"/>
      <c r="AO29" s="843"/>
      <c r="AP29" s="843" t="s">
        <v>592</v>
      </c>
      <c r="AQ29" s="843"/>
      <c r="AR29" s="843"/>
      <c r="AS29" s="843"/>
      <c r="AT29" s="843"/>
      <c r="AU29" s="843" t="s">
        <v>592</v>
      </c>
      <c r="AV29" s="843"/>
      <c r="AW29" s="843"/>
      <c r="AX29" s="843"/>
      <c r="AY29" s="843"/>
      <c r="AZ29" s="844" t="s">
        <v>592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407</v>
      </c>
      <c r="C30" s="794"/>
      <c r="D30" s="794"/>
      <c r="E30" s="794"/>
      <c r="F30" s="794"/>
      <c r="G30" s="794"/>
      <c r="H30" s="794"/>
      <c r="I30" s="794"/>
      <c r="J30" s="794"/>
      <c r="K30" s="794"/>
      <c r="L30" s="794"/>
      <c r="M30" s="794"/>
      <c r="N30" s="794"/>
      <c r="O30" s="794"/>
      <c r="P30" s="795"/>
      <c r="Q30" s="796">
        <v>76</v>
      </c>
      <c r="R30" s="797"/>
      <c r="S30" s="797"/>
      <c r="T30" s="797"/>
      <c r="U30" s="797"/>
      <c r="V30" s="797">
        <v>75</v>
      </c>
      <c r="W30" s="797"/>
      <c r="X30" s="797"/>
      <c r="Y30" s="797"/>
      <c r="Z30" s="797"/>
      <c r="AA30" s="797">
        <v>0</v>
      </c>
      <c r="AB30" s="797"/>
      <c r="AC30" s="797"/>
      <c r="AD30" s="797"/>
      <c r="AE30" s="798"/>
      <c r="AF30" s="799">
        <v>0</v>
      </c>
      <c r="AG30" s="800"/>
      <c r="AH30" s="800"/>
      <c r="AI30" s="800"/>
      <c r="AJ30" s="801"/>
      <c r="AK30" s="847">
        <v>27</v>
      </c>
      <c r="AL30" s="843"/>
      <c r="AM30" s="843"/>
      <c r="AN30" s="843"/>
      <c r="AO30" s="843"/>
      <c r="AP30" s="843" t="s">
        <v>592</v>
      </c>
      <c r="AQ30" s="843"/>
      <c r="AR30" s="843"/>
      <c r="AS30" s="843"/>
      <c r="AT30" s="843"/>
      <c r="AU30" s="843" t="s">
        <v>592</v>
      </c>
      <c r="AV30" s="843"/>
      <c r="AW30" s="843"/>
      <c r="AX30" s="843"/>
      <c r="AY30" s="843"/>
      <c r="AZ30" s="844" t="s">
        <v>592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408</v>
      </c>
      <c r="C31" s="794"/>
      <c r="D31" s="794"/>
      <c r="E31" s="794"/>
      <c r="F31" s="794"/>
      <c r="G31" s="794"/>
      <c r="H31" s="794"/>
      <c r="I31" s="794"/>
      <c r="J31" s="794"/>
      <c r="K31" s="794"/>
      <c r="L31" s="794"/>
      <c r="M31" s="794"/>
      <c r="N31" s="794"/>
      <c r="O31" s="794"/>
      <c r="P31" s="795"/>
      <c r="Q31" s="796">
        <v>625</v>
      </c>
      <c r="R31" s="797"/>
      <c r="S31" s="797"/>
      <c r="T31" s="797"/>
      <c r="U31" s="797"/>
      <c r="V31" s="797">
        <v>609</v>
      </c>
      <c r="W31" s="797"/>
      <c r="X31" s="797"/>
      <c r="Y31" s="797"/>
      <c r="Z31" s="797"/>
      <c r="AA31" s="797">
        <v>15</v>
      </c>
      <c r="AB31" s="797"/>
      <c r="AC31" s="797"/>
      <c r="AD31" s="797"/>
      <c r="AE31" s="798"/>
      <c r="AF31" s="799">
        <v>15</v>
      </c>
      <c r="AG31" s="800"/>
      <c r="AH31" s="800"/>
      <c r="AI31" s="800"/>
      <c r="AJ31" s="801"/>
      <c r="AK31" s="847">
        <v>96</v>
      </c>
      <c r="AL31" s="843"/>
      <c r="AM31" s="843"/>
      <c r="AN31" s="843"/>
      <c r="AO31" s="843"/>
      <c r="AP31" s="843" t="s">
        <v>592</v>
      </c>
      <c r="AQ31" s="843"/>
      <c r="AR31" s="843"/>
      <c r="AS31" s="843"/>
      <c r="AT31" s="843"/>
      <c r="AU31" s="843" t="s">
        <v>592</v>
      </c>
      <c r="AV31" s="843"/>
      <c r="AW31" s="843"/>
      <c r="AX31" s="843"/>
      <c r="AY31" s="843"/>
      <c r="AZ31" s="844" t="s">
        <v>592</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409</v>
      </c>
      <c r="C32" s="794"/>
      <c r="D32" s="794"/>
      <c r="E32" s="794"/>
      <c r="F32" s="794"/>
      <c r="G32" s="794"/>
      <c r="H32" s="794"/>
      <c r="I32" s="794"/>
      <c r="J32" s="794"/>
      <c r="K32" s="794"/>
      <c r="L32" s="794"/>
      <c r="M32" s="794"/>
      <c r="N32" s="794"/>
      <c r="O32" s="794"/>
      <c r="P32" s="795"/>
      <c r="Q32" s="796">
        <v>75</v>
      </c>
      <c r="R32" s="797"/>
      <c r="S32" s="797"/>
      <c r="T32" s="797"/>
      <c r="U32" s="797"/>
      <c r="V32" s="797">
        <v>73</v>
      </c>
      <c r="W32" s="797"/>
      <c r="X32" s="797"/>
      <c r="Y32" s="797"/>
      <c r="Z32" s="797"/>
      <c r="AA32" s="797">
        <v>1</v>
      </c>
      <c r="AB32" s="797"/>
      <c r="AC32" s="797"/>
      <c r="AD32" s="797"/>
      <c r="AE32" s="798"/>
      <c r="AF32" s="799">
        <v>1</v>
      </c>
      <c r="AG32" s="800"/>
      <c r="AH32" s="800"/>
      <c r="AI32" s="800"/>
      <c r="AJ32" s="801"/>
      <c r="AK32" s="847">
        <v>0</v>
      </c>
      <c r="AL32" s="843"/>
      <c r="AM32" s="843"/>
      <c r="AN32" s="843"/>
      <c r="AO32" s="843"/>
      <c r="AP32" s="843">
        <v>152</v>
      </c>
      <c r="AQ32" s="843"/>
      <c r="AR32" s="843"/>
      <c r="AS32" s="843"/>
      <c r="AT32" s="843"/>
      <c r="AU32" s="843" t="s">
        <v>592</v>
      </c>
      <c r="AV32" s="843"/>
      <c r="AW32" s="843"/>
      <c r="AX32" s="843"/>
      <c r="AY32" s="843"/>
      <c r="AZ32" s="844" t="s">
        <v>592</v>
      </c>
      <c r="BA32" s="844"/>
      <c r="BB32" s="844"/>
      <c r="BC32" s="844"/>
      <c r="BD32" s="844"/>
      <c r="BE32" s="845" t="s">
        <v>410</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411</v>
      </c>
      <c r="C33" s="794"/>
      <c r="D33" s="794"/>
      <c r="E33" s="794"/>
      <c r="F33" s="794"/>
      <c r="G33" s="794"/>
      <c r="H33" s="794"/>
      <c r="I33" s="794"/>
      <c r="J33" s="794"/>
      <c r="K33" s="794"/>
      <c r="L33" s="794"/>
      <c r="M33" s="794"/>
      <c r="N33" s="794"/>
      <c r="O33" s="794"/>
      <c r="P33" s="795"/>
      <c r="Q33" s="796">
        <v>79</v>
      </c>
      <c r="R33" s="797"/>
      <c r="S33" s="797"/>
      <c r="T33" s="797"/>
      <c r="U33" s="797"/>
      <c r="V33" s="797">
        <v>79</v>
      </c>
      <c r="W33" s="797"/>
      <c r="X33" s="797"/>
      <c r="Y33" s="797"/>
      <c r="Z33" s="797"/>
      <c r="AA33" s="797">
        <v>0</v>
      </c>
      <c r="AB33" s="797"/>
      <c r="AC33" s="797"/>
      <c r="AD33" s="797"/>
      <c r="AE33" s="798"/>
      <c r="AF33" s="799">
        <v>0</v>
      </c>
      <c r="AG33" s="800"/>
      <c r="AH33" s="800"/>
      <c r="AI33" s="800"/>
      <c r="AJ33" s="801"/>
      <c r="AK33" s="847">
        <v>27</v>
      </c>
      <c r="AL33" s="843"/>
      <c r="AM33" s="843"/>
      <c r="AN33" s="843"/>
      <c r="AO33" s="843"/>
      <c r="AP33" s="843">
        <v>149</v>
      </c>
      <c r="AQ33" s="843"/>
      <c r="AR33" s="843"/>
      <c r="AS33" s="843"/>
      <c r="AT33" s="843"/>
      <c r="AU33" s="843">
        <v>106</v>
      </c>
      <c r="AV33" s="843"/>
      <c r="AW33" s="843"/>
      <c r="AX33" s="843"/>
      <c r="AY33" s="843"/>
      <c r="AZ33" s="844" t="s">
        <v>592</v>
      </c>
      <c r="BA33" s="844"/>
      <c r="BB33" s="844"/>
      <c r="BC33" s="844"/>
      <c r="BD33" s="844"/>
      <c r="BE33" s="845" t="s">
        <v>410</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412</v>
      </c>
      <c r="C34" s="794"/>
      <c r="D34" s="794"/>
      <c r="E34" s="794"/>
      <c r="F34" s="794"/>
      <c r="G34" s="794"/>
      <c r="H34" s="794"/>
      <c r="I34" s="794"/>
      <c r="J34" s="794"/>
      <c r="K34" s="794"/>
      <c r="L34" s="794"/>
      <c r="M34" s="794"/>
      <c r="N34" s="794"/>
      <c r="O34" s="794"/>
      <c r="P34" s="795"/>
      <c r="Q34" s="796">
        <v>63</v>
      </c>
      <c r="R34" s="797"/>
      <c r="S34" s="797"/>
      <c r="T34" s="797"/>
      <c r="U34" s="797"/>
      <c r="V34" s="797">
        <v>59</v>
      </c>
      <c r="W34" s="797"/>
      <c r="X34" s="797"/>
      <c r="Y34" s="797"/>
      <c r="Z34" s="797"/>
      <c r="AA34" s="797">
        <v>4</v>
      </c>
      <c r="AB34" s="797"/>
      <c r="AC34" s="797"/>
      <c r="AD34" s="797"/>
      <c r="AE34" s="798"/>
      <c r="AF34" s="799">
        <v>3</v>
      </c>
      <c r="AG34" s="800"/>
      <c r="AH34" s="800"/>
      <c r="AI34" s="800"/>
      <c r="AJ34" s="801"/>
      <c r="AK34" s="847">
        <v>12</v>
      </c>
      <c r="AL34" s="843"/>
      <c r="AM34" s="843"/>
      <c r="AN34" s="843"/>
      <c r="AO34" s="843"/>
      <c r="AP34" s="843">
        <v>78</v>
      </c>
      <c r="AQ34" s="843"/>
      <c r="AR34" s="843"/>
      <c r="AS34" s="843"/>
      <c r="AT34" s="843"/>
      <c r="AU34" s="843">
        <v>74</v>
      </c>
      <c r="AV34" s="843"/>
      <c r="AW34" s="843"/>
      <c r="AX34" s="843"/>
      <c r="AY34" s="843"/>
      <c r="AZ34" s="844" t="s">
        <v>592</v>
      </c>
      <c r="BA34" s="844"/>
      <c r="BB34" s="844"/>
      <c r="BC34" s="844"/>
      <c r="BD34" s="844"/>
      <c r="BE34" s="845" t="s">
        <v>413</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392</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25</v>
      </c>
      <c r="AG63" s="857"/>
      <c r="AH63" s="857"/>
      <c r="AI63" s="857"/>
      <c r="AJ63" s="858"/>
      <c r="AK63" s="859"/>
      <c r="AL63" s="854"/>
      <c r="AM63" s="854"/>
      <c r="AN63" s="854"/>
      <c r="AO63" s="854"/>
      <c r="AP63" s="857">
        <v>380</v>
      </c>
      <c r="AQ63" s="857"/>
      <c r="AR63" s="857"/>
      <c r="AS63" s="857"/>
      <c r="AT63" s="857"/>
      <c r="AU63" s="857">
        <v>180</v>
      </c>
      <c r="AV63" s="857"/>
      <c r="AW63" s="857"/>
      <c r="AX63" s="857"/>
      <c r="AY63" s="857"/>
      <c r="AZ63" s="861"/>
      <c r="BA63" s="861"/>
      <c r="BB63" s="861"/>
      <c r="BC63" s="861"/>
      <c r="BD63" s="861"/>
      <c r="BE63" s="862"/>
      <c r="BF63" s="862"/>
      <c r="BG63" s="862"/>
      <c r="BH63" s="862"/>
      <c r="BI63" s="863"/>
      <c r="BJ63" s="864" t="s">
        <v>416</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420</v>
      </c>
      <c r="W66" s="747"/>
      <c r="X66" s="747"/>
      <c r="Y66" s="747"/>
      <c r="Z66" s="748"/>
      <c r="AA66" s="746" t="s">
        <v>421</v>
      </c>
      <c r="AB66" s="747"/>
      <c r="AC66" s="747"/>
      <c r="AD66" s="747"/>
      <c r="AE66" s="748"/>
      <c r="AF66" s="867" t="s">
        <v>422</v>
      </c>
      <c r="AG66" s="828"/>
      <c r="AH66" s="828"/>
      <c r="AI66" s="828"/>
      <c r="AJ66" s="868"/>
      <c r="AK66" s="746" t="s">
        <v>401</v>
      </c>
      <c r="AL66" s="741"/>
      <c r="AM66" s="741"/>
      <c r="AN66" s="741"/>
      <c r="AO66" s="742"/>
      <c r="AP66" s="746" t="s">
        <v>423</v>
      </c>
      <c r="AQ66" s="747"/>
      <c r="AR66" s="747"/>
      <c r="AS66" s="747"/>
      <c r="AT66" s="748"/>
      <c r="AU66" s="746" t="s">
        <v>424</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593</v>
      </c>
      <c r="C68" s="883"/>
      <c r="D68" s="883"/>
      <c r="E68" s="883"/>
      <c r="F68" s="883"/>
      <c r="G68" s="883"/>
      <c r="H68" s="883"/>
      <c r="I68" s="883"/>
      <c r="J68" s="883"/>
      <c r="K68" s="883"/>
      <c r="L68" s="883"/>
      <c r="M68" s="883"/>
      <c r="N68" s="883"/>
      <c r="O68" s="883"/>
      <c r="P68" s="884"/>
      <c r="Q68" s="885">
        <v>265</v>
      </c>
      <c r="R68" s="879"/>
      <c r="S68" s="879"/>
      <c r="T68" s="879"/>
      <c r="U68" s="879"/>
      <c r="V68" s="879">
        <v>257</v>
      </c>
      <c r="W68" s="879"/>
      <c r="X68" s="879"/>
      <c r="Y68" s="879"/>
      <c r="Z68" s="879"/>
      <c r="AA68" s="879">
        <v>8</v>
      </c>
      <c r="AB68" s="879"/>
      <c r="AC68" s="879"/>
      <c r="AD68" s="879"/>
      <c r="AE68" s="879"/>
      <c r="AF68" s="879">
        <v>8</v>
      </c>
      <c r="AG68" s="879"/>
      <c r="AH68" s="879"/>
      <c r="AI68" s="879"/>
      <c r="AJ68" s="879"/>
      <c r="AK68" s="879">
        <v>43</v>
      </c>
      <c r="AL68" s="879"/>
      <c r="AM68" s="879"/>
      <c r="AN68" s="879"/>
      <c r="AO68" s="879"/>
      <c r="AP68" s="879" t="s">
        <v>592</v>
      </c>
      <c r="AQ68" s="879"/>
      <c r="AR68" s="879"/>
      <c r="AS68" s="879"/>
      <c r="AT68" s="879"/>
      <c r="AU68" s="879" t="s">
        <v>592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594</v>
      </c>
      <c r="C69" s="887"/>
      <c r="D69" s="887"/>
      <c r="E69" s="887"/>
      <c r="F69" s="887"/>
      <c r="G69" s="887"/>
      <c r="H69" s="887"/>
      <c r="I69" s="887"/>
      <c r="J69" s="887"/>
      <c r="K69" s="887"/>
      <c r="L69" s="887"/>
      <c r="M69" s="887"/>
      <c r="N69" s="887"/>
      <c r="O69" s="887"/>
      <c r="P69" s="888"/>
      <c r="Q69" s="889">
        <v>866</v>
      </c>
      <c r="R69" s="843"/>
      <c r="S69" s="843"/>
      <c r="T69" s="843"/>
      <c r="U69" s="843"/>
      <c r="V69" s="843">
        <v>860</v>
      </c>
      <c r="W69" s="843"/>
      <c r="X69" s="843"/>
      <c r="Y69" s="843"/>
      <c r="Z69" s="843"/>
      <c r="AA69" s="843">
        <v>6</v>
      </c>
      <c r="AB69" s="843"/>
      <c r="AC69" s="843"/>
      <c r="AD69" s="843"/>
      <c r="AE69" s="843"/>
      <c r="AF69" s="843">
        <v>6</v>
      </c>
      <c r="AG69" s="843"/>
      <c r="AH69" s="843"/>
      <c r="AI69" s="843"/>
      <c r="AJ69" s="843"/>
      <c r="AK69" s="843">
        <v>121</v>
      </c>
      <c r="AL69" s="843"/>
      <c r="AM69" s="843"/>
      <c r="AN69" s="843"/>
      <c r="AO69" s="843"/>
      <c r="AP69" s="843" t="s">
        <v>592</v>
      </c>
      <c r="AQ69" s="843"/>
      <c r="AR69" s="843"/>
      <c r="AS69" s="843"/>
      <c r="AT69" s="843"/>
      <c r="AU69" s="843" t="s">
        <v>592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595</v>
      </c>
      <c r="C70" s="887"/>
      <c r="D70" s="887"/>
      <c r="E70" s="887"/>
      <c r="F70" s="887"/>
      <c r="G70" s="887"/>
      <c r="H70" s="887"/>
      <c r="I70" s="887"/>
      <c r="J70" s="887"/>
      <c r="K70" s="887"/>
      <c r="L70" s="887"/>
      <c r="M70" s="887"/>
      <c r="N70" s="887"/>
      <c r="O70" s="887"/>
      <c r="P70" s="888"/>
      <c r="Q70" s="889">
        <v>189</v>
      </c>
      <c r="R70" s="843"/>
      <c r="S70" s="843"/>
      <c r="T70" s="843"/>
      <c r="U70" s="843"/>
      <c r="V70" s="843">
        <v>186</v>
      </c>
      <c r="W70" s="843"/>
      <c r="X70" s="843"/>
      <c r="Y70" s="843"/>
      <c r="Z70" s="843"/>
      <c r="AA70" s="843">
        <v>3</v>
      </c>
      <c r="AB70" s="843"/>
      <c r="AC70" s="843"/>
      <c r="AD70" s="843"/>
      <c r="AE70" s="843"/>
      <c r="AF70" s="843">
        <v>3</v>
      </c>
      <c r="AG70" s="843"/>
      <c r="AH70" s="843"/>
      <c r="AI70" s="843"/>
      <c r="AJ70" s="843"/>
      <c r="AK70" s="843" t="s">
        <v>605</v>
      </c>
      <c r="AL70" s="843"/>
      <c r="AM70" s="843"/>
      <c r="AN70" s="843"/>
      <c r="AO70" s="843"/>
      <c r="AP70" s="843" t="s">
        <v>592</v>
      </c>
      <c r="AQ70" s="843"/>
      <c r="AR70" s="843"/>
      <c r="AS70" s="843"/>
      <c r="AT70" s="843"/>
      <c r="AU70" s="843" t="s">
        <v>592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596</v>
      </c>
      <c r="C71" s="887"/>
      <c r="D71" s="887"/>
      <c r="E71" s="887"/>
      <c r="F71" s="887"/>
      <c r="G71" s="887"/>
      <c r="H71" s="887"/>
      <c r="I71" s="887"/>
      <c r="J71" s="887"/>
      <c r="K71" s="887"/>
      <c r="L71" s="887"/>
      <c r="M71" s="887"/>
      <c r="N71" s="887"/>
      <c r="O71" s="887"/>
      <c r="P71" s="888"/>
      <c r="Q71" s="889">
        <v>25</v>
      </c>
      <c r="R71" s="843"/>
      <c r="S71" s="843"/>
      <c r="T71" s="843"/>
      <c r="U71" s="843"/>
      <c r="V71" s="843">
        <v>24</v>
      </c>
      <c r="W71" s="843"/>
      <c r="X71" s="843"/>
      <c r="Y71" s="843"/>
      <c r="Z71" s="843"/>
      <c r="AA71" s="843">
        <v>1</v>
      </c>
      <c r="AB71" s="843"/>
      <c r="AC71" s="843"/>
      <c r="AD71" s="843"/>
      <c r="AE71" s="843"/>
      <c r="AF71" s="843">
        <v>1</v>
      </c>
      <c r="AG71" s="843"/>
      <c r="AH71" s="843"/>
      <c r="AI71" s="843"/>
      <c r="AJ71" s="843"/>
      <c r="AK71" s="843">
        <v>10</v>
      </c>
      <c r="AL71" s="843"/>
      <c r="AM71" s="843"/>
      <c r="AN71" s="843"/>
      <c r="AO71" s="843"/>
      <c r="AP71" s="843" t="s">
        <v>592</v>
      </c>
      <c r="AQ71" s="843"/>
      <c r="AR71" s="843"/>
      <c r="AS71" s="843"/>
      <c r="AT71" s="843"/>
      <c r="AU71" s="843" t="s">
        <v>592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597</v>
      </c>
      <c r="C72" s="887"/>
      <c r="D72" s="887"/>
      <c r="E72" s="887"/>
      <c r="F72" s="887"/>
      <c r="G72" s="887"/>
      <c r="H72" s="887"/>
      <c r="I72" s="887"/>
      <c r="J72" s="887"/>
      <c r="K72" s="887"/>
      <c r="L72" s="887"/>
      <c r="M72" s="887"/>
      <c r="N72" s="887"/>
      <c r="O72" s="887"/>
      <c r="P72" s="888"/>
      <c r="Q72" s="889">
        <v>17</v>
      </c>
      <c r="R72" s="843"/>
      <c r="S72" s="843"/>
      <c r="T72" s="843"/>
      <c r="U72" s="843"/>
      <c r="V72" s="843">
        <v>9</v>
      </c>
      <c r="W72" s="843"/>
      <c r="X72" s="843"/>
      <c r="Y72" s="843"/>
      <c r="Z72" s="843"/>
      <c r="AA72" s="843">
        <v>8</v>
      </c>
      <c r="AB72" s="843"/>
      <c r="AC72" s="843"/>
      <c r="AD72" s="843"/>
      <c r="AE72" s="843"/>
      <c r="AF72" s="843">
        <v>8</v>
      </c>
      <c r="AG72" s="843"/>
      <c r="AH72" s="843"/>
      <c r="AI72" s="843"/>
      <c r="AJ72" s="843"/>
      <c r="AK72" s="843" t="s">
        <v>605</v>
      </c>
      <c r="AL72" s="843"/>
      <c r="AM72" s="843"/>
      <c r="AN72" s="843"/>
      <c r="AO72" s="843"/>
      <c r="AP72" s="843" t="s">
        <v>592</v>
      </c>
      <c r="AQ72" s="843"/>
      <c r="AR72" s="843"/>
      <c r="AS72" s="843"/>
      <c r="AT72" s="843"/>
      <c r="AU72" s="843" t="s">
        <v>592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598</v>
      </c>
      <c r="C73" s="887"/>
      <c r="D73" s="887"/>
      <c r="E73" s="887"/>
      <c r="F73" s="887"/>
      <c r="G73" s="887"/>
      <c r="H73" s="887"/>
      <c r="I73" s="887"/>
      <c r="J73" s="887"/>
      <c r="K73" s="887"/>
      <c r="L73" s="887"/>
      <c r="M73" s="887"/>
      <c r="N73" s="887"/>
      <c r="O73" s="887"/>
      <c r="P73" s="888"/>
      <c r="Q73" s="889">
        <v>26</v>
      </c>
      <c r="R73" s="843"/>
      <c r="S73" s="843"/>
      <c r="T73" s="843"/>
      <c r="U73" s="843"/>
      <c r="V73" s="843">
        <v>25</v>
      </c>
      <c r="W73" s="843"/>
      <c r="X73" s="843"/>
      <c r="Y73" s="843"/>
      <c r="Z73" s="843"/>
      <c r="AA73" s="843">
        <v>0</v>
      </c>
      <c r="AB73" s="843"/>
      <c r="AC73" s="843"/>
      <c r="AD73" s="843"/>
      <c r="AE73" s="843"/>
      <c r="AF73" s="843">
        <v>0</v>
      </c>
      <c r="AG73" s="843"/>
      <c r="AH73" s="843"/>
      <c r="AI73" s="843"/>
      <c r="AJ73" s="843"/>
      <c r="AK73" s="843">
        <v>2</v>
      </c>
      <c r="AL73" s="843"/>
      <c r="AM73" s="843"/>
      <c r="AN73" s="843"/>
      <c r="AO73" s="843"/>
      <c r="AP73" s="843" t="s">
        <v>592</v>
      </c>
      <c r="AQ73" s="843"/>
      <c r="AR73" s="843"/>
      <c r="AS73" s="843"/>
      <c r="AT73" s="843"/>
      <c r="AU73" s="843" t="s">
        <v>592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599</v>
      </c>
      <c r="C74" s="887"/>
      <c r="D74" s="887"/>
      <c r="E74" s="887"/>
      <c r="F74" s="887"/>
      <c r="G74" s="887"/>
      <c r="H74" s="887"/>
      <c r="I74" s="887"/>
      <c r="J74" s="887"/>
      <c r="K74" s="887"/>
      <c r="L74" s="887"/>
      <c r="M74" s="887"/>
      <c r="N74" s="887"/>
      <c r="O74" s="887"/>
      <c r="P74" s="888"/>
      <c r="Q74" s="889">
        <v>38</v>
      </c>
      <c r="R74" s="843"/>
      <c r="S74" s="843"/>
      <c r="T74" s="843"/>
      <c r="U74" s="843"/>
      <c r="V74" s="843">
        <v>38</v>
      </c>
      <c r="W74" s="843"/>
      <c r="X74" s="843"/>
      <c r="Y74" s="843"/>
      <c r="Z74" s="843"/>
      <c r="AA74" s="843">
        <v>0</v>
      </c>
      <c r="AB74" s="843"/>
      <c r="AC74" s="843"/>
      <c r="AD74" s="843"/>
      <c r="AE74" s="843"/>
      <c r="AF74" s="843">
        <v>0</v>
      </c>
      <c r="AG74" s="843"/>
      <c r="AH74" s="843"/>
      <c r="AI74" s="843"/>
      <c r="AJ74" s="843"/>
      <c r="AK74" s="843">
        <v>0</v>
      </c>
      <c r="AL74" s="843"/>
      <c r="AM74" s="843"/>
      <c r="AN74" s="843"/>
      <c r="AO74" s="843"/>
      <c r="AP74" s="843" t="s">
        <v>592</v>
      </c>
      <c r="AQ74" s="843"/>
      <c r="AR74" s="843"/>
      <c r="AS74" s="843"/>
      <c r="AT74" s="843"/>
      <c r="AU74" s="843" t="s">
        <v>592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600</v>
      </c>
      <c r="C75" s="887"/>
      <c r="D75" s="887"/>
      <c r="E75" s="887"/>
      <c r="F75" s="887"/>
      <c r="G75" s="887"/>
      <c r="H75" s="887"/>
      <c r="I75" s="887"/>
      <c r="J75" s="887"/>
      <c r="K75" s="887"/>
      <c r="L75" s="887"/>
      <c r="M75" s="887"/>
      <c r="N75" s="887"/>
      <c r="O75" s="887"/>
      <c r="P75" s="888"/>
      <c r="Q75" s="890">
        <v>73</v>
      </c>
      <c r="R75" s="891"/>
      <c r="S75" s="891"/>
      <c r="T75" s="891"/>
      <c r="U75" s="847"/>
      <c r="V75" s="892">
        <v>69</v>
      </c>
      <c r="W75" s="891"/>
      <c r="X75" s="891"/>
      <c r="Y75" s="891"/>
      <c r="Z75" s="847"/>
      <c r="AA75" s="892">
        <v>4</v>
      </c>
      <c r="AB75" s="891"/>
      <c r="AC75" s="891"/>
      <c r="AD75" s="891"/>
      <c r="AE75" s="847"/>
      <c r="AF75" s="892">
        <v>4</v>
      </c>
      <c r="AG75" s="891"/>
      <c r="AH75" s="891"/>
      <c r="AI75" s="891"/>
      <c r="AJ75" s="847"/>
      <c r="AK75" s="892">
        <v>6</v>
      </c>
      <c r="AL75" s="891"/>
      <c r="AM75" s="891"/>
      <c r="AN75" s="891"/>
      <c r="AO75" s="847"/>
      <c r="AP75" s="892" t="s">
        <v>592</v>
      </c>
      <c r="AQ75" s="891"/>
      <c r="AR75" s="891"/>
      <c r="AS75" s="891"/>
      <c r="AT75" s="847"/>
      <c r="AU75" s="892" t="s">
        <v>592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601</v>
      </c>
      <c r="C76" s="887"/>
      <c r="D76" s="887"/>
      <c r="E76" s="887"/>
      <c r="F76" s="887"/>
      <c r="G76" s="887"/>
      <c r="H76" s="887"/>
      <c r="I76" s="887"/>
      <c r="J76" s="887"/>
      <c r="K76" s="887"/>
      <c r="L76" s="887"/>
      <c r="M76" s="887"/>
      <c r="N76" s="887"/>
      <c r="O76" s="887"/>
      <c r="P76" s="888"/>
      <c r="Q76" s="890">
        <v>246035</v>
      </c>
      <c r="R76" s="891"/>
      <c r="S76" s="891"/>
      <c r="T76" s="891"/>
      <c r="U76" s="847"/>
      <c r="V76" s="892">
        <v>245170</v>
      </c>
      <c r="W76" s="891"/>
      <c r="X76" s="891"/>
      <c r="Y76" s="891"/>
      <c r="Z76" s="847"/>
      <c r="AA76" s="892">
        <v>866</v>
      </c>
      <c r="AB76" s="891"/>
      <c r="AC76" s="891"/>
      <c r="AD76" s="891"/>
      <c r="AE76" s="847"/>
      <c r="AF76" s="892">
        <v>866</v>
      </c>
      <c r="AG76" s="891"/>
      <c r="AH76" s="891"/>
      <c r="AI76" s="891"/>
      <c r="AJ76" s="847"/>
      <c r="AK76" s="892" t="s">
        <v>605</v>
      </c>
      <c r="AL76" s="891"/>
      <c r="AM76" s="891"/>
      <c r="AN76" s="891"/>
      <c r="AO76" s="847"/>
      <c r="AP76" s="892" t="s">
        <v>592</v>
      </c>
      <c r="AQ76" s="891"/>
      <c r="AR76" s="891"/>
      <c r="AS76" s="891"/>
      <c r="AT76" s="847"/>
      <c r="AU76" s="892" t="s">
        <v>592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392</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896</v>
      </c>
      <c r="AG88" s="857"/>
      <c r="AH88" s="857"/>
      <c r="AI88" s="857"/>
      <c r="AJ88" s="857"/>
      <c r="AK88" s="854"/>
      <c r="AL88" s="854"/>
      <c r="AM88" s="854"/>
      <c r="AN88" s="854"/>
      <c r="AO88" s="854"/>
      <c r="AP88" s="857" t="s">
        <v>592</v>
      </c>
      <c r="AQ88" s="857"/>
      <c r="AR88" s="857"/>
      <c r="AS88" s="857"/>
      <c r="AT88" s="857"/>
      <c r="AU88" s="857" t="s">
        <v>592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37</v>
      </c>
      <c r="CS102" s="865"/>
      <c r="CT102" s="865"/>
      <c r="CU102" s="865"/>
      <c r="CV102" s="904"/>
      <c r="CW102" s="903">
        <v>3</v>
      </c>
      <c r="CX102" s="865"/>
      <c r="CY102" s="865"/>
      <c r="CZ102" s="865"/>
      <c r="DA102" s="904"/>
      <c r="DB102" s="903" t="s">
        <v>592</v>
      </c>
      <c r="DC102" s="865"/>
      <c r="DD102" s="865"/>
      <c r="DE102" s="865"/>
      <c r="DF102" s="904"/>
      <c r="DG102" s="903" t="s">
        <v>592</v>
      </c>
      <c r="DH102" s="865"/>
      <c r="DI102" s="865"/>
      <c r="DJ102" s="865"/>
      <c r="DK102" s="904"/>
      <c r="DL102" s="903" t="s">
        <v>592</v>
      </c>
      <c r="DM102" s="865"/>
      <c r="DN102" s="865"/>
      <c r="DO102" s="865"/>
      <c r="DP102" s="904"/>
      <c r="DQ102" s="903" t="s">
        <v>592</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310</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310</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310</v>
      </c>
      <c r="DR109" s="906"/>
      <c r="DS109" s="906"/>
      <c r="DT109" s="906"/>
      <c r="DU109" s="907"/>
      <c r="DV109" s="905" t="s">
        <v>436</v>
      </c>
      <c r="DW109" s="906"/>
      <c r="DX109" s="906"/>
      <c r="DY109" s="906"/>
      <c r="DZ109" s="908"/>
    </row>
    <row r="110" spans="1:131" s="224" customFormat="1" ht="26.25" customHeight="1" x14ac:dyDescent="0.15">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229633</v>
      </c>
      <c r="AB110" s="913"/>
      <c r="AC110" s="913"/>
      <c r="AD110" s="913"/>
      <c r="AE110" s="914"/>
      <c r="AF110" s="915">
        <v>214771</v>
      </c>
      <c r="AG110" s="913"/>
      <c r="AH110" s="913"/>
      <c r="AI110" s="913"/>
      <c r="AJ110" s="914"/>
      <c r="AK110" s="915">
        <v>223357</v>
      </c>
      <c r="AL110" s="913"/>
      <c r="AM110" s="913"/>
      <c r="AN110" s="913"/>
      <c r="AO110" s="914"/>
      <c r="AP110" s="916">
        <v>11.5</v>
      </c>
      <c r="AQ110" s="917"/>
      <c r="AR110" s="917"/>
      <c r="AS110" s="917"/>
      <c r="AT110" s="918"/>
      <c r="AU110" s="919" t="s">
        <v>75</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1777140</v>
      </c>
      <c r="BR110" s="944"/>
      <c r="BS110" s="944"/>
      <c r="BT110" s="944"/>
      <c r="BU110" s="944"/>
      <c r="BV110" s="944">
        <v>2018939</v>
      </c>
      <c r="BW110" s="944"/>
      <c r="BX110" s="944"/>
      <c r="BY110" s="944"/>
      <c r="BZ110" s="944"/>
      <c r="CA110" s="944">
        <v>2027794</v>
      </c>
      <c r="CB110" s="944"/>
      <c r="CC110" s="944"/>
      <c r="CD110" s="944"/>
      <c r="CE110" s="944"/>
      <c r="CF110" s="957">
        <v>104.3</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443</v>
      </c>
      <c r="DM110" s="944"/>
      <c r="DN110" s="944"/>
      <c r="DO110" s="944"/>
      <c r="DP110" s="944"/>
      <c r="DQ110" s="944" t="s">
        <v>443</v>
      </c>
      <c r="DR110" s="944"/>
      <c r="DS110" s="944"/>
      <c r="DT110" s="944"/>
      <c r="DU110" s="944"/>
      <c r="DV110" s="945" t="s">
        <v>131</v>
      </c>
      <c r="DW110" s="945"/>
      <c r="DX110" s="945"/>
      <c r="DY110" s="945"/>
      <c r="DZ110" s="946"/>
    </row>
    <row r="111" spans="1:131" s="224" customFormat="1" ht="26.25" customHeight="1" x14ac:dyDescent="0.15">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442</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t="s">
        <v>131</v>
      </c>
      <c r="BR111" s="939"/>
      <c r="BS111" s="939"/>
      <c r="BT111" s="939"/>
      <c r="BU111" s="939"/>
      <c r="BV111" s="939" t="s">
        <v>443</v>
      </c>
      <c r="BW111" s="939"/>
      <c r="BX111" s="939"/>
      <c r="BY111" s="939"/>
      <c r="BZ111" s="939"/>
      <c r="CA111" s="939" t="s">
        <v>131</v>
      </c>
      <c r="CB111" s="939"/>
      <c r="CC111" s="939"/>
      <c r="CD111" s="939"/>
      <c r="CE111" s="939"/>
      <c r="CF111" s="933" t="s">
        <v>131</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447</v>
      </c>
      <c r="DH111" s="939"/>
      <c r="DI111" s="939"/>
      <c r="DJ111" s="939"/>
      <c r="DK111" s="939"/>
      <c r="DL111" s="939" t="s">
        <v>442</v>
      </c>
      <c r="DM111" s="939"/>
      <c r="DN111" s="939"/>
      <c r="DO111" s="939"/>
      <c r="DP111" s="939"/>
      <c r="DQ111" s="939" t="s">
        <v>447</v>
      </c>
      <c r="DR111" s="939"/>
      <c r="DS111" s="939"/>
      <c r="DT111" s="939"/>
      <c r="DU111" s="939"/>
      <c r="DV111" s="940" t="s">
        <v>131</v>
      </c>
      <c r="DW111" s="940"/>
      <c r="DX111" s="940"/>
      <c r="DY111" s="940"/>
      <c r="DZ111" s="941"/>
    </row>
    <row r="112" spans="1:131" s="224" customFormat="1" ht="26.25" customHeight="1" x14ac:dyDescent="0.15">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394</v>
      </c>
      <c r="AB112" s="972"/>
      <c r="AC112" s="972"/>
      <c r="AD112" s="972"/>
      <c r="AE112" s="973"/>
      <c r="AF112" s="974" t="s">
        <v>131</v>
      </c>
      <c r="AG112" s="972"/>
      <c r="AH112" s="972"/>
      <c r="AI112" s="972"/>
      <c r="AJ112" s="973"/>
      <c r="AK112" s="974" t="s">
        <v>443</v>
      </c>
      <c r="AL112" s="972"/>
      <c r="AM112" s="972"/>
      <c r="AN112" s="972"/>
      <c r="AO112" s="973"/>
      <c r="AP112" s="975" t="s">
        <v>131</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203389</v>
      </c>
      <c r="BR112" s="939"/>
      <c r="BS112" s="939"/>
      <c r="BT112" s="939"/>
      <c r="BU112" s="939"/>
      <c r="BV112" s="939">
        <v>191516</v>
      </c>
      <c r="BW112" s="939"/>
      <c r="BX112" s="939"/>
      <c r="BY112" s="939"/>
      <c r="BZ112" s="939"/>
      <c r="CA112" s="939">
        <v>179823</v>
      </c>
      <c r="CB112" s="939"/>
      <c r="CC112" s="939"/>
      <c r="CD112" s="939"/>
      <c r="CE112" s="939"/>
      <c r="CF112" s="933">
        <v>9.1999999999999993</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452</v>
      </c>
      <c r="DH112" s="939"/>
      <c r="DI112" s="939"/>
      <c r="DJ112" s="939"/>
      <c r="DK112" s="939"/>
      <c r="DL112" s="939" t="s">
        <v>447</v>
      </c>
      <c r="DM112" s="939"/>
      <c r="DN112" s="939"/>
      <c r="DO112" s="939"/>
      <c r="DP112" s="939"/>
      <c r="DQ112" s="939" t="s">
        <v>131</v>
      </c>
      <c r="DR112" s="939"/>
      <c r="DS112" s="939"/>
      <c r="DT112" s="939"/>
      <c r="DU112" s="939"/>
      <c r="DV112" s="940" t="s">
        <v>447</v>
      </c>
      <c r="DW112" s="940"/>
      <c r="DX112" s="940"/>
      <c r="DY112" s="940"/>
      <c r="DZ112" s="941"/>
    </row>
    <row r="113" spans="1:130" s="224" customFormat="1" ht="26.25" customHeight="1" x14ac:dyDescent="0.15">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31068</v>
      </c>
      <c r="AB113" s="951"/>
      <c r="AC113" s="951"/>
      <c r="AD113" s="951"/>
      <c r="AE113" s="952"/>
      <c r="AF113" s="953">
        <v>35506</v>
      </c>
      <c r="AG113" s="951"/>
      <c r="AH113" s="951"/>
      <c r="AI113" s="951"/>
      <c r="AJ113" s="952"/>
      <c r="AK113" s="953">
        <v>36945</v>
      </c>
      <c r="AL113" s="951"/>
      <c r="AM113" s="951"/>
      <c r="AN113" s="951"/>
      <c r="AO113" s="952"/>
      <c r="AP113" s="954">
        <v>1.9</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t="s">
        <v>447</v>
      </c>
      <c r="BR113" s="939"/>
      <c r="BS113" s="939"/>
      <c r="BT113" s="939"/>
      <c r="BU113" s="939"/>
      <c r="BV113" s="939" t="s">
        <v>455</v>
      </c>
      <c r="BW113" s="939"/>
      <c r="BX113" s="939"/>
      <c r="BY113" s="939"/>
      <c r="BZ113" s="939"/>
      <c r="CA113" s="939" t="s">
        <v>131</v>
      </c>
      <c r="CB113" s="939"/>
      <c r="CC113" s="939"/>
      <c r="CD113" s="939"/>
      <c r="CE113" s="939"/>
      <c r="CF113" s="933" t="s">
        <v>131</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455</v>
      </c>
      <c r="DH113" s="972"/>
      <c r="DI113" s="972"/>
      <c r="DJ113" s="972"/>
      <c r="DK113" s="973"/>
      <c r="DL113" s="974" t="s">
        <v>131</v>
      </c>
      <c r="DM113" s="972"/>
      <c r="DN113" s="972"/>
      <c r="DO113" s="972"/>
      <c r="DP113" s="973"/>
      <c r="DQ113" s="974" t="s">
        <v>452</v>
      </c>
      <c r="DR113" s="972"/>
      <c r="DS113" s="972"/>
      <c r="DT113" s="972"/>
      <c r="DU113" s="973"/>
      <c r="DV113" s="975" t="s">
        <v>455</v>
      </c>
      <c r="DW113" s="976"/>
      <c r="DX113" s="976"/>
      <c r="DY113" s="976"/>
      <c r="DZ113" s="977"/>
    </row>
    <row r="114" spans="1:130" s="224" customFormat="1" ht="26.25" customHeight="1" x14ac:dyDescent="0.15">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455</v>
      </c>
      <c r="AB114" s="972"/>
      <c r="AC114" s="972"/>
      <c r="AD114" s="972"/>
      <c r="AE114" s="973"/>
      <c r="AF114" s="974" t="s">
        <v>131</v>
      </c>
      <c r="AG114" s="972"/>
      <c r="AH114" s="972"/>
      <c r="AI114" s="972"/>
      <c r="AJ114" s="973"/>
      <c r="AK114" s="974" t="s">
        <v>131</v>
      </c>
      <c r="AL114" s="972"/>
      <c r="AM114" s="972"/>
      <c r="AN114" s="972"/>
      <c r="AO114" s="973"/>
      <c r="AP114" s="975" t="s">
        <v>443</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251971</v>
      </c>
      <c r="BR114" s="939"/>
      <c r="BS114" s="939"/>
      <c r="BT114" s="939"/>
      <c r="BU114" s="939"/>
      <c r="BV114" s="939">
        <v>366696</v>
      </c>
      <c r="BW114" s="939"/>
      <c r="BX114" s="939"/>
      <c r="BY114" s="939"/>
      <c r="BZ114" s="939"/>
      <c r="CA114" s="939">
        <v>429444</v>
      </c>
      <c r="CB114" s="939"/>
      <c r="CC114" s="939"/>
      <c r="CD114" s="939"/>
      <c r="CE114" s="939"/>
      <c r="CF114" s="933">
        <v>22.1</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131</v>
      </c>
      <c r="DH114" s="972"/>
      <c r="DI114" s="972"/>
      <c r="DJ114" s="972"/>
      <c r="DK114" s="973"/>
      <c r="DL114" s="974" t="s">
        <v>131</v>
      </c>
      <c r="DM114" s="972"/>
      <c r="DN114" s="972"/>
      <c r="DO114" s="972"/>
      <c r="DP114" s="973"/>
      <c r="DQ114" s="974" t="s">
        <v>131</v>
      </c>
      <c r="DR114" s="972"/>
      <c r="DS114" s="972"/>
      <c r="DT114" s="972"/>
      <c r="DU114" s="973"/>
      <c r="DV114" s="975" t="s">
        <v>131</v>
      </c>
      <c r="DW114" s="976"/>
      <c r="DX114" s="976"/>
      <c r="DY114" s="976"/>
      <c r="DZ114" s="977"/>
    </row>
    <row r="115" spans="1:130" s="224" customFormat="1" ht="26.25" customHeight="1" x14ac:dyDescent="0.15">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447</v>
      </c>
      <c r="AB115" s="951"/>
      <c r="AC115" s="951"/>
      <c r="AD115" s="951"/>
      <c r="AE115" s="952"/>
      <c r="AF115" s="953">
        <v>478</v>
      </c>
      <c r="AG115" s="951"/>
      <c r="AH115" s="951"/>
      <c r="AI115" s="951"/>
      <c r="AJ115" s="952"/>
      <c r="AK115" s="953">
        <v>374</v>
      </c>
      <c r="AL115" s="951"/>
      <c r="AM115" s="951"/>
      <c r="AN115" s="951"/>
      <c r="AO115" s="952"/>
      <c r="AP115" s="954">
        <v>0</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443</v>
      </c>
      <c r="BW115" s="939"/>
      <c r="BX115" s="939"/>
      <c r="BY115" s="939"/>
      <c r="BZ115" s="939"/>
      <c r="CA115" s="939" t="s">
        <v>131</v>
      </c>
      <c r="CB115" s="939"/>
      <c r="CC115" s="939"/>
      <c r="CD115" s="939"/>
      <c r="CE115" s="939"/>
      <c r="CF115" s="933" t="s">
        <v>131</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452</v>
      </c>
      <c r="DH115" s="972"/>
      <c r="DI115" s="972"/>
      <c r="DJ115" s="972"/>
      <c r="DK115" s="973"/>
      <c r="DL115" s="974" t="s">
        <v>447</v>
      </c>
      <c r="DM115" s="972"/>
      <c r="DN115" s="972"/>
      <c r="DO115" s="972"/>
      <c r="DP115" s="973"/>
      <c r="DQ115" s="974" t="s">
        <v>131</v>
      </c>
      <c r="DR115" s="972"/>
      <c r="DS115" s="972"/>
      <c r="DT115" s="972"/>
      <c r="DU115" s="973"/>
      <c r="DV115" s="975" t="s">
        <v>455</v>
      </c>
      <c r="DW115" s="976"/>
      <c r="DX115" s="976"/>
      <c r="DY115" s="976"/>
      <c r="DZ115" s="977"/>
    </row>
    <row r="116" spans="1:130" s="224" customFormat="1" ht="26.25" customHeight="1" x14ac:dyDescent="0.15">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443</v>
      </c>
      <c r="AB116" s="972"/>
      <c r="AC116" s="972"/>
      <c r="AD116" s="972"/>
      <c r="AE116" s="973"/>
      <c r="AF116" s="974" t="s">
        <v>131</v>
      </c>
      <c r="AG116" s="972"/>
      <c r="AH116" s="972"/>
      <c r="AI116" s="972"/>
      <c r="AJ116" s="973"/>
      <c r="AK116" s="974" t="s">
        <v>455</v>
      </c>
      <c r="AL116" s="972"/>
      <c r="AM116" s="972"/>
      <c r="AN116" s="972"/>
      <c r="AO116" s="973"/>
      <c r="AP116" s="975" t="s">
        <v>131</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131</v>
      </c>
      <c r="BR116" s="939"/>
      <c r="BS116" s="939"/>
      <c r="BT116" s="939"/>
      <c r="BU116" s="939"/>
      <c r="BV116" s="939" t="s">
        <v>131</v>
      </c>
      <c r="BW116" s="939"/>
      <c r="BX116" s="939"/>
      <c r="BY116" s="939"/>
      <c r="BZ116" s="939"/>
      <c r="CA116" s="939" t="s">
        <v>131</v>
      </c>
      <c r="CB116" s="939"/>
      <c r="CC116" s="939"/>
      <c r="CD116" s="939"/>
      <c r="CE116" s="939"/>
      <c r="CF116" s="933" t="s">
        <v>447</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455</v>
      </c>
      <c r="DH116" s="972"/>
      <c r="DI116" s="972"/>
      <c r="DJ116" s="972"/>
      <c r="DK116" s="973"/>
      <c r="DL116" s="974" t="s">
        <v>394</v>
      </c>
      <c r="DM116" s="972"/>
      <c r="DN116" s="972"/>
      <c r="DO116" s="972"/>
      <c r="DP116" s="973"/>
      <c r="DQ116" s="974" t="s">
        <v>131</v>
      </c>
      <c r="DR116" s="972"/>
      <c r="DS116" s="972"/>
      <c r="DT116" s="972"/>
      <c r="DU116" s="973"/>
      <c r="DV116" s="975" t="s">
        <v>447</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261148</v>
      </c>
      <c r="AB117" s="992"/>
      <c r="AC117" s="992"/>
      <c r="AD117" s="992"/>
      <c r="AE117" s="993"/>
      <c r="AF117" s="994">
        <v>250755</v>
      </c>
      <c r="AG117" s="992"/>
      <c r="AH117" s="992"/>
      <c r="AI117" s="992"/>
      <c r="AJ117" s="993"/>
      <c r="AK117" s="994">
        <v>260676</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455</v>
      </c>
      <c r="BR117" s="939"/>
      <c r="BS117" s="939"/>
      <c r="BT117" s="939"/>
      <c r="BU117" s="939"/>
      <c r="BV117" s="939" t="s">
        <v>452</v>
      </c>
      <c r="BW117" s="939"/>
      <c r="BX117" s="939"/>
      <c r="BY117" s="939"/>
      <c r="BZ117" s="939"/>
      <c r="CA117" s="939" t="s">
        <v>447</v>
      </c>
      <c r="CB117" s="939"/>
      <c r="CC117" s="939"/>
      <c r="CD117" s="939"/>
      <c r="CE117" s="939"/>
      <c r="CF117" s="933" t="s">
        <v>447</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455</v>
      </c>
      <c r="DM117" s="972"/>
      <c r="DN117" s="972"/>
      <c r="DO117" s="972"/>
      <c r="DP117" s="973"/>
      <c r="DQ117" s="974" t="s">
        <v>131</v>
      </c>
      <c r="DR117" s="972"/>
      <c r="DS117" s="972"/>
      <c r="DT117" s="972"/>
      <c r="DU117" s="973"/>
      <c r="DV117" s="975" t="s">
        <v>452</v>
      </c>
      <c r="DW117" s="976"/>
      <c r="DX117" s="976"/>
      <c r="DY117" s="976"/>
      <c r="DZ117" s="977"/>
    </row>
    <row r="118" spans="1:130" s="224" customFormat="1" ht="26.25" customHeight="1" x14ac:dyDescent="0.15">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310</v>
      </c>
      <c r="AL118" s="906"/>
      <c r="AM118" s="906"/>
      <c r="AN118" s="906"/>
      <c r="AO118" s="907"/>
      <c r="AP118" s="983" t="s">
        <v>436</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442</v>
      </c>
      <c r="BR118" s="1013"/>
      <c r="BS118" s="1013"/>
      <c r="BT118" s="1013"/>
      <c r="BU118" s="1013"/>
      <c r="BV118" s="1013" t="s">
        <v>452</v>
      </c>
      <c r="BW118" s="1013"/>
      <c r="BX118" s="1013"/>
      <c r="BY118" s="1013"/>
      <c r="BZ118" s="1013"/>
      <c r="CA118" s="1013" t="s">
        <v>452</v>
      </c>
      <c r="CB118" s="1013"/>
      <c r="CC118" s="1013"/>
      <c r="CD118" s="1013"/>
      <c r="CE118" s="1013"/>
      <c r="CF118" s="933" t="s">
        <v>131</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447</v>
      </c>
      <c r="DH118" s="972"/>
      <c r="DI118" s="972"/>
      <c r="DJ118" s="972"/>
      <c r="DK118" s="973"/>
      <c r="DL118" s="974" t="s">
        <v>131</v>
      </c>
      <c r="DM118" s="972"/>
      <c r="DN118" s="972"/>
      <c r="DO118" s="972"/>
      <c r="DP118" s="973"/>
      <c r="DQ118" s="974" t="s">
        <v>447</v>
      </c>
      <c r="DR118" s="972"/>
      <c r="DS118" s="972"/>
      <c r="DT118" s="972"/>
      <c r="DU118" s="973"/>
      <c r="DV118" s="975" t="s">
        <v>131</v>
      </c>
      <c r="DW118" s="976"/>
      <c r="DX118" s="976"/>
      <c r="DY118" s="976"/>
      <c r="DZ118" s="977"/>
    </row>
    <row r="119" spans="1:130" s="224" customFormat="1" ht="26.25" customHeight="1" x14ac:dyDescent="0.15">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442</v>
      </c>
      <c r="AL119" s="913"/>
      <c r="AM119" s="913"/>
      <c r="AN119" s="913"/>
      <c r="AO119" s="914"/>
      <c r="AP119" s="916" t="s">
        <v>131</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471</v>
      </c>
      <c r="BP119" s="1018"/>
      <c r="BQ119" s="1012">
        <v>2232500</v>
      </c>
      <c r="BR119" s="1013"/>
      <c r="BS119" s="1013"/>
      <c r="BT119" s="1013"/>
      <c r="BU119" s="1013"/>
      <c r="BV119" s="1013">
        <v>2577151</v>
      </c>
      <c r="BW119" s="1013"/>
      <c r="BX119" s="1013"/>
      <c r="BY119" s="1013"/>
      <c r="BZ119" s="1013"/>
      <c r="CA119" s="1013">
        <v>2637061</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455</v>
      </c>
      <c r="DH119" s="999"/>
      <c r="DI119" s="999"/>
      <c r="DJ119" s="999"/>
      <c r="DK119" s="1000"/>
      <c r="DL119" s="998" t="s">
        <v>131</v>
      </c>
      <c r="DM119" s="999"/>
      <c r="DN119" s="999"/>
      <c r="DO119" s="999"/>
      <c r="DP119" s="1000"/>
      <c r="DQ119" s="998" t="s">
        <v>442</v>
      </c>
      <c r="DR119" s="999"/>
      <c r="DS119" s="999"/>
      <c r="DT119" s="999"/>
      <c r="DU119" s="1000"/>
      <c r="DV119" s="1001" t="s">
        <v>131</v>
      </c>
      <c r="DW119" s="1002"/>
      <c r="DX119" s="1002"/>
      <c r="DY119" s="1002"/>
      <c r="DZ119" s="1003"/>
    </row>
    <row r="120" spans="1:130" s="224" customFormat="1" ht="26.25" customHeight="1" x14ac:dyDescent="0.15">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442</v>
      </c>
      <c r="AG120" s="972"/>
      <c r="AH120" s="972"/>
      <c r="AI120" s="972"/>
      <c r="AJ120" s="973"/>
      <c r="AK120" s="974" t="s">
        <v>131</v>
      </c>
      <c r="AL120" s="972"/>
      <c r="AM120" s="972"/>
      <c r="AN120" s="972"/>
      <c r="AO120" s="973"/>
      <c r="AP120" s="975" t="s">
        <v>447</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2503019</v>
      </c>
      <c r="BR120" s="944"/>
      <c r="BS120" s="944"/>
      <c r="BT120" s="944"/>
      <c r="BU120" s="944"/>
      <c r="BV120" s="944">
        <v>2732886</v>
      </c>
      <c r="BW120" s="944"/>
      <c r="BX120" s="944"/>
      <c r="BY120" s="944"/>
      <c r="BZ120" s="944"/>
      <c r="CA120" s="944">
        <v>2989249</v>
      </c>
      <c r="CB120" s="944"/>
      <c r="CC120" s="944"/>
      <c r="CD120" s="944"/>
      <c r="CE120" s="944"/>
      <c r="CF120" s="957">
        <v>153.69999999999999</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122472</v>
      </c>
      <c r="DH120" s="944"/>
      <c r="DI120" s="944"/>
      <c r="DJ120" s="944"/>
      <c r="DK120" s="944"/>
      <c r="DL120" s="944">
        <v>112978</v>
      </c>
      <c r="DM120" s="944"/>
      <c r="DN120" s="944"/>
      <c r="DO120" s="944"/>
      <c r="DP120" s="944"/>
      <c r="DQ120" s="944">
        <v>105804</v>
      </c>
      <c r="DR120" s="944"/>
      <c r="DS120" s="944"/>
      <c r="DT120" s="944"/>
      <c r="DU120" s="944"/>
      <c r="DV120" s="945">
        <v>5.4</v>
      </c>
      <c r="DW120" s="945"/>
      <c r="DX120" s="945"/>
      <c r="DY120" s="945"/>
      <c r="DZ120" s="946"/>
    </row>
    <row r="121" spans="1:130" s="224" customFormat="1" ht="26.25" customHeight="1" x14ac:dyDescent="0.15">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452</v>
      </c>
      <c r="AB121" s="972"/>
      <c r="AC121" s="972"/>
      <c r="AD121" s="972"/>
      <c r="AE121" s="973"/>
      <c r="AF121" s="974" t="s">
        <v>131</v>
      </c>
      <c r="AG121" s="972"/>
      <c r="AH121" s="972"/>
      <c r="AI121" s="972"/>
      <c r="AJ121" s="973"/>
      <c r="AK121" s="974" t="s">
        <v>131</v>
      </c>
      <c r="AL121" s="972"/>
      <c r="AM121" s="972"/>
      <c r="AN121" s="972"/>
      <c r="AO121" s="973"/>
      <c r="AP121" s="975" t="s">
        <v>131</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v>30984</v>
      </c>
      <c r="BR121" s="939"/>
      <c r="BS121" s="939"/>
      <c r="BT121" s="939"/>
      <c r="BU121" s="939"/>
      <c r="BV121" s="939">
        <v>27091</v>
      </c>
      <c r="BW121" s="939"/>
      <c r="BX121" s="939"/>
      <c r="BY121" s="939"/>
      <c r="BZ121" s="939"/>
      <c r="CA121" s="939">
        <v>23126</v>
      </c>
      <c r="CB121" s="939"/>
      <c r="CC121" s="939"/>
      <c r="CD121" s="939"/>
      <c r="CE121" s="939"/>
      <c r="CF121" s="933">
        <v>1.2</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57257</v>
      </c>
      <c r="DH121" s="939"/>
      <c r="DI121" s="939"/>
      <c r="DJ121" s="939"/>
      <c r="DK121" s="939"/>
      <c r="DL121" s="939">
        <v>65029</v>
      </c>
      <c r="DM121" s="939"/>
      <c r="DN121" s="939"/>
      <c r="DO121" s="939"/>
      <c r="DP121" s="939"/>
      <c r="DQ121" s="939">
        <v>74019</v>
      </c>
      <c r="DR121" s="939"/>
      <c r="DS121" s="939"/>
      <c r="DT121" s="939"/>
      <c r="DU121" s="939"/>
      <c r="DV121" s="940">
        <v>3.8</v>
      </c>
      <c r="DW121" s="940"/>
      <c r="DX121" s="940"/>
      <c r="DY121" s="940"/>
      <c r="DZ121" s="941"/>
    </row>
    <row r="122" spans="1:130" s="224" customFormat="1" ht="26.25" customHeight="1" x14ac:dyDescent="0.15">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131</v>
      </c>
      <c r="AB122" s="972"/>
      <c r="AC122" s="972"/>
      <c r="AD122" s="972"/>
      <c r="AE122" s="973"/>
      <c r="AF122" s="974" t="s">
        <v>131</v>
      </c>
      <c r="AG122" s="972"/>
      <c r="AH122" s="972"/>
      <c r="AI122" s="972"/>
      <c r="AJ122" s="973"/>
      <c r="AK122" s="974" t="s">
        <v>447</v>
      </c>
      <c r="AL122" s="972"/>
      <c r="AM122" s="972"/>
      <c r="AN122" s="972"/>
      <c r="AO122" s="973"/>
      <c r="AP122" s="975" t="s">
        <v>455</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2372749</v>
      </c>
      <c r="BR122" s="1013"/>
      <c r="BS122" s="1013"/>
      <c r="BT122" s="1013"/>
      <c r="BU122" s="1013"/>
      <c r="BV122" s="1013">
        <v>2499682</v>
      </c>
      <c r="BW122" s="1013"/>
      <c r="BX122" s="1013"/>
      <c r="BY122" s="1013"/>
      <c r="BZ122" s="1013"/>
      <c r="CA122" s="1013">
        <v>2447695</v>
      </c>
      <c r="CB122" s="1013"/>
      <c r="CC122" s="1013"/>
      <c r="CD122" s="1013"/>
      <c r="CE122" s="1013"/>
      <c r="CF122" s="1030">
        <v>125.8</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t="s">
        <v>447</v>
      </c>
      <c r="DH122" s="939"/>
      <c r="DI122" s="939"/>
      <c r="DJ122" s="939"/>
      <c r="DK122" s="939"/>
      <c r="DL122" s="939" t="s">
        <v>131</v>
      </c>
      <c r="DM122" s="939"/>
      <c r="DN122" s="939"/>
      <c r="DO122" s="939"/>
      <c r="DP122" s="939"/>
      <c r="DQ122" s="939" t="s">
        <v>442</v>
      </c>
      <c r="DR122" s="939"/>
      <c r="DS122" s="939"/>
      <c r="DT122" s="939"/>
      <c r="DU122" s="939"/>
      <c r="DV122" s="940" t="s">
        <v>455</v>
      </c>
      <c r="DW122" s="940"/>
      <c r="DX122" s="940"/>
      <c r="DY122" s="940"/>
      <c r="DZ122" s="941"/>
    </row>
    <row r="123" spans="1:130" s="224" customFormat="1" ht="26.25" customHeight="1" x14ac:dyDescent="0.15">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452</v>
      </c>
      <c r="AB123" s="972"/>
      <c r="AC123" s="972"/>
      <c r="AD123" s="972"/>
      <c r="AE123" s="973"/>
      <c r="AF123" s="974" t="s">
        <v>442</v>
      </c>
      <c r="AG123" s="972"/>
      <c r="AH123" s="972"/>
      <c r="AI123" s="972"/>
      <c r="AJ123" s="973"/>
      <c r="AK123" s="974" t="s">
        <v>447</v>
      </c>
      <c r="AL123" s="972"/>
      <c r="AM123" s="972"/>
      <c r="AN123" s="972"/>
      <c r="AO123" s="973"/>
      <c r="AP123" s="975" t="s">
        <v>131</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482</v>
      </c>
      <c r="BP123" s="1018"/>
      <c r="BQ123" s="1076">
        <v>4906752</v>
      </c>
      <c r="BR123" s="1077"/>
      <c r="BS123" s="1077"/>
      <c r="BT123" s="1077"/>
      <c r="BU123" s="1077"/>
      <c r="BV123" s="1077">
        <v>5259659</v>
      </c>
      <c r="BW123" s="1077"/>
      <c r="BX123" s="1077"/>
      <c r="BY123" s="1077"/>
      <c r="BZ123" s="1077"/>
      <c r="CA123" s="1077">
        <v>5460070</v>
      </c>
      <c r="CB123" s="1077"/>
      <c r="CC123" s="1077"/>
      <c r="CD123" s="1077"/>
      <c r="CE123" s="1077"/>
      <c r="CF123" s="1014"/>
      <c r="CG123" s="1015"/>
      <c r="CH123" s="1015"/>
      <c r="CI123" s="1015"/>
      <c r="CJ123" s="1016"/>
      <c r="CK123" s="1022"/>
      <c r="CL123" s="1023"/>
      <c r="CM123" s="1023"/>
      <c r="CN123" s="1023"/>
      <c r="CO123" s="1024"/>
      <c r="CP123" s="1032" t="s">
        <v>483</v>
      </c>
      <c r="CQ123" s="1033"/>
      <c r="CR123" s="1033"/>
      <c r="CS123" s="1033"/>
      <c r="CT123" s="1033"/>
      <c r="CU123" s="1033"/>
      <c r="CV123" s="1033"/>
      <c r="CW123" s="1033"/>
      <c r="CX123" s="1033"/>
      <c r="CY123" s="1033"/>
      <c r="CZ123" s="1033"/>
      <c r="DA123" s="1033"/>
      <c r="DB123" s="1033"/>
      <c r="DC123" s="1033"/>
      <c r="DD123" s="1033"/>
      <c r="DE123" s="1033"/>
      <c r="DF123" s="1034"/>
      <c r="DG123" s="971">
        <v>23660</v>
      </c>
      <c r="DH123" s="972"/>
      <c r="DI123" s="972"/>
      <c r="DJ123" s="972"/>
      <c r="DK123" s="973"/>
      <c r="DL123" s="974">
        <v>13509</v>
      </c>
      <c r="DM123" s="972"/>
      <c r="DN123" s="972"/>
      <c r="DO123" s="972"/>
      <c r="DP123" s="973"/>
      <c r="DQ123" s="974" t="s">
        <v>452</v>
      </c>
      <c r="DR123" s="972"/>
      <c r="DS123" s="972"/>
      <c r="DT123" s="972"/>
      <c r="DU123" s="973"/>
      <c r="DV123" s="975" t="s">
        <v>131</v>
      </c>
      <c r="DW123" s="976"/>
      <c r="DX123" s="976"/>
      <c r="DY123" s="976"/>
      <c r="DZ123" s="977"/>
    </row>
    <row r="124" spans="1:130" s="224" customFormat="1" ht="26.25" customHeight="1" thickBot="1" x14ac:dyDescent="0.2">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447</v>
      </c>
      <c r="AB124" s="972"/>
      <c r="AC124" s="972"/>
      <c r="AD124" s="972"/>
      <c r="AE124" s="973"/>
      <c r="AF124" s="974" t="s">
        <v>131</v>
      </c>
      <c r="AG124" s="972"/>
      <c r="AH124" s="972"/>
      <c r="AI124" s="972"/>
      <c r="AJ124" s="973"/>
      <c r="AK124" s="974" t="s">
        <v>394</v>
      </c>
      <c r="AL124" s="972"/>
      <c r="AM124" s="972"/>
      <c r="AN124" s="972"/>
      <c r="AO124" s="973"/>
      <c r="AP124" s="975" t="s">
        <v>452</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131</v>
      </c>
      <c r="BR124" s="1040"/>
      <c r="BS124" s="1040"/>
      <c r="BT124" s="1040"/>
      <c r="BU124" s="1040"/>
      <c r="BV124" s="1040" t="s">
        <v>131</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t="s">
        <v>452</v>
      </c>
      <c r="DH124" s="999"/>
      <c r="DI124" s="999"/>
      <c r="DJ124" s="999"/>
      <c r="DK124" s="1000"/>
      <c r="DL124" s="998" t="s">
        <v>394</v>
      </c>
      <c r="DM124" s="999"/>
      <c r="DN124" s="999"/>
      <c r="DO124" s="999"/>
      <c r="DP124" s="1000"/>
      <c r="DQ124" s="998" t="s">
        <v>394</v>
      </c>
      <c r="DR124" s="999"/>
      <c r="DS124" s="999"/>
      <c r="DT124" s="999"/>
      <c r="DU124" s="1000"/>
      <c r="DV124" s="1001" t="s">
        <v>452</v>
      </c>
      <c r="DW124" s="1002"/>
      <c r="DX124" s="1002"/>
      <c r="DY124" s="1002"/>
      <c r="DZ124" s="1003"/>
    </row>
    <row r="125" spans="1:130" s="224" customFormat="1" ht="26.25" customHeight="1" x14ac:dyDescent="0.15">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447</v>
      </c>
      <c r="AB125" s="972"/>
      <c r="AC125" s="972"/>
      <c r="AD125" s="972"/>
      <c r="AE125" s="973"/>
      <c r="AF125" s="974" t="s">
        <v>394</v>
      </c>
      <c r="AG125" s="972"/>
      <c r="AH125" s="972"/>
      <c r="AI125" s="972"/>
      <c r="AJ125" s="973"/>
      <c r="AK125" s="974" t="s">
        <v>131</v>
      </c>
      <c r="AL125" s="972"/>
      <c r="AM125" s="972"/>
      <c r="AN125" s="972"/>
      <c r="AO125" s="973"/>
      <c r="AP125" s="975" t="s">
        <v>394</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486</v>
      </c>
      <c r="CL125" s="1020"/>
      <c r="CM125" s="1020"/>
      <c r="CN125" s="1020"/>
      <c r="CO125" s="1021"/>
      <c r="CP125" s="942" t="s">
        <v>487</v>
      </c>
      <c r="CQ125" s="910"/>
      <c r="CR125" s="910"/>
      <c r="CS125" s="910"/>
      <c r="CT125" s="910"/>
      <c r="CU125" s="910"/>
      <c r="CV125" s="910"/>
      <c r="CW125" s="910"/>
      <c r="CX125" s="910"/>
      <c r="CY125" s="910"/>
      <c r="CZ125" s="910"/>
      <c r="DA125" s="910"/>
      <c r="DB125" s="910"/>
      <c r="DC125" s="910"/>
      <c r="DD125" s="910"/>
      <c r="DE125" s="910"/>
      <c r="DF125" s="911"/>
      <c r="DG125" s="943" t="s">
        <v>131</v>
      </c>
      <c r="DH125" s="944"/>
      <c r="DI125" s="944"/>
      <c r="DJ125" s="944"/>
      <c r="DK125" s="944"/>
      <c r="DL125" s="944" t="s">
        <v>447</v>
      </c>
      <c r="DM125" s="944"/>
      <c r="DN125" s="944"/>
      <c r="DO125" s="944"/>
      <c r="DP125" s="944"/>
      <c r="DQ125" s="944" t="s">
        <v>394</v>
      </c>
      <c r="DR125" s="944"/>
      <c r="DS125" s="944"/>
      <c r="DT125" s="944"/>
      <c r="DU125" s="944"/>
      <c r="DV125" s="945" t="s">
        <v>131</v>
      </c>
      <c r="DW125" s="945"/>
      <c r="DX125" s="945"/>
      <c r="DY125" s="945"/>
      <c r="DZ125" s="946"/>
    </row>
    <row r="126" spans="1:130" s="224" customFormat="1" ht="26.25" customHeight="1" thickBot="1" x14ac:dyDescent="0.2">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447</v>
      </c>
      <c r="AB126" s="972"/>
      <c r="AC126" s="972"/>
      <c r="AD126" s="972"/>
      <c r="AE126" s="973"/>
      <c r="AF126" s="974" t="s">
        <v>452</v>
      </c>
      <c r="AG126" s="972"/>
      <c r="AH126" s="972"/>
      <c r="AI126" s="972"/>
      <c r="AJ126" s="973"/>
      <c r="AK126" s="974" t="s">
        <v>394</v>
      </c>
      <c r="AL126" s="972"/>
      <c r="AM126" s="972"/>
      <c r="AN126" s="972"/>
      <c r="AO126" s="973"/>
      <c r="AP126" s="975" t="s">
        <v>394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488</v>
      </c>
      <c r="CQ126" s="936"/>
      <c r="CR126" s="936"/>
      <c r="CS126" s="936"/>
      <c r="CT126" s="936"/>
      <c r="CU126" s="936"/>
      <c r="CV126" s="936"/>
      <c r="CW126" s="936"/>
      <c r="CX126" s="936"/>
      <c r="CY126" s="936"/>
      <c r="CZ126" s="936"/>
      <c r="DA126" s="936"/>
      <c r="DB126" s="936"/>
      <c r="DC126" s="936"/>
      <c r="DD126" s="936"/>
      <c r="DE126" s="936"/>
      <c r="DF126" s="937"/>
      <c r="DG126" s="938" t="s">
        <v>394</v>
      </c>
      <c r="DH126" s="939"/>
      <c r="DI126" s="939"/>
      <c r="DJ126" s="939"/>
      <c r="DK126" s="939"/>
      <c r="DL126" s="939" t="s">
        <v>131</v>
      </c>
      <c r="DM126" s="939"/>
      <c r="DN126" s="939"/>
      <c r="DO126" s="939"/>
      <c r="DP126" s="939"/>
      <c r="DQ126" s="939" t="s">
        <v>131</v>
      </c>
      <c r="DR126" s="939"/>
      <c r="DS126" s="939"/>
      <c r="DT126" s="939"/>
      <c r="DU126" s="939"/>
      <c r="DV126" s="940" t="s">
        <v>447</v>
      </c>
      <c r="DW126" s="940"/>
      <c r="DX126" s="940"/>
      <c r="DY126" s="940"/>
      <c r="DZ126" s="941"/>
    </row>
    <row r="127" spans="1:130" s="224" customFormat="1" ht="26.25" customHeight="1" x14ac:dyDescent="0.15">
      <c r="A127" s="1071"/>
      <c r="B127" s="964"/>
      <c r="C127" s="986" t="s">
        <v>489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447</v>
      </c>
      <c r="AB127" s="972"/>
      <c r="AC127" s="972"/>
      <c r="AD127" s="972"/>
      <c r="AE127" s="973"/>
      <c r="AF127" s="974">
        <v>478</v>
      </c>
      <c r="AG127" s="972"/>
      <c r="AH127" s="972"/>
      <c r="AI127" s="972"/>
      <c r="AJ127" s="973"/>
      <c r="AK127" s="974">
        <v>374</v>
      </c>
      <c r="AL127" s="972"/>
      <c r="AM127" s="972"/>
      <c r="AN127" s="972"/>
      <c r="AO127" s="973"/>
      <c r="AP127" s="975">
        <v>0</v>
      </c>
      <c r="AQ127" s="976"/>
      <c r="AR127" s="976"/>
      <c r="AS127" s="976"/>
      <c r="AT127" s="977"/>
      <c r="AU127" s="226"/>
      <c r="AV127" s="226"/>
      <c r="AW127" s="226"/>
      <c r="AX127" s="1044" t="s">
        <v>490</v>
      </c>
      <c r="AY127" s="1045"/>
      <c r="AZ127" s="1045"/>
      <c r="BA127" s="1045"/>
      <c r="BB127" s="1045"/>
      <c r="BC127" s="1045"/>
      <c r="BD127" s="1045"/>
      <c r="BE127" s="1046"/>
      <c r="BF127" s="1047" t="s">
        <v>491</v>
      </c>
      <c r="BG127" s="1045"/>
      <c r="BH127" s="1045"/>
      <c r="BI127" s="1045"/>
      <c r="BJ127" s="1045"/>
      <c r="BK127" s="1045"/>
      <c r="BL127" s="1046"/>
      <c r="BM127" s="1047" t="s">
        <v>492</v>
      </c>
      <c r="BN127" s="1045"/>
      <c r="BO127" s="1045"/>
      <c r="BP127" s="1045"/>
      <c r="BQ127" s="1045"/>
      <c r="BR127" s="1045"/>
      <c r="BS127" s="1046"/>
      <c r="BT127" s="1047" t="s">
        <v>493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494</v>
      </c>
      <c r="CQ127" s="936"/>
      <c r="CR127" s="936"/>
      <c r="CS127" s="936"/>
      <c r="CT127" s="936"/>
      <c r="CU127" s="936"/>
      <c r="CV127" s="936"/>
      <c r="CW127" s="936"/>
      <c r="CX127" s="936"/>
      <c r="CY127" s="936"/>
      <c r="CZ127" s="936"/>
      <c r="DA127" s="936"/>
      <c r="DB127" s="936"/>
      <c r="DC127" s="936"/>
      <c r="DD127" s="936"/>
      <c r="DE127" s="936"/>
      <c r="DF127" s="937"/>
      <c r="DG127" s="938" t="s">
        <v>394</v>
      </c>
      <c r="DH127" s="939"/>
      <c r="DI127" s="939"/>
      <c r="DJ127" s="939"/>
      <c r="DK127" s="939"/>
      <c r="DL127" s="939" t="s">
        <v>131</v>
      </c>
      <c r="DM127" s="939"/>
      <c r="DN127" s="939"/>
      <c r="DO127" s="939"/>
      <c r="DP127" s="939"/>
      <c r="DQ127" s="939" t="s">
        <v>452</v>
      </c>
      <c r="DR127" s="939"/>
      <c r="DS127" s="939"/>
      <c r="DT127" s="939"/>
      <c r="DU127" s="939"/>
      <c r="DV127" s="940" t="s">
        <v>394</v>
      </c>
      <c r="DW127" s="940"/>
      <c r="DX127" s="940"/>
      <c r="DY127" s="940"/>
      <c r="DZ127" s="941"/>
    </row>
    <row r="128" spans="1:130" s="224" customFormat="1" ht="26.25" customHeight="1" thickBot="1" x14ac:dyDescent="0.2">
      <c r="A128" s="1054" t="s">
        <v>495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496</v>
      </c>
      <c r="X128" s="1056"/>
      <c r="Y128" s="1056"/>
      <c r="Z128" s="1057"/>
      <c r="AA128" s="1058">
        <v>4446</v>
      </c>
      <c r="AB128" s="1059"/>
      <c r="AC128" s="1059"/>
      <c r="AD128" s="1059"/>
      <c r="AE128" s="1060"/>
      <c r="AF128" s="1061">
        <v>4446</v>
      </c>
      <c r="AG128" s="1059"/>
      <c r="AH128" s="1059"/>
      <c r="AI128" s="1059"/>
      <c r="AJ128" s="1060"/>
      <c r="AK128" s="1061">
        <v>4446</v>
      </c>
      <c r="AL128" s="1059"/>
      <c r="AM128" s="1059"/>
      <c r="AN128" s="1059"/>
      <c r="AO128" s="1060"/>
      <c r="AP128" s="1062"/>
      <c r="AQ128" s="1063"/>
      <c r="AR128" s="1063"/>
      <c r="AS128" s="1063"/>
      <c r="AT128" s="1064"/>
      <c r="AU128" s="226"/>
      <c r="AV128" s="226"/>
      <c r="AW128" s="226"/>
      <c r="AX128" s="909" t="s">
        <v>497</v>
      </c>
      <c r="AY128" s="910"/>
      <c r="AZ128" s="910"/>
      <c r="BA128" s="910"/>
      <c r="BB128" s="910"/>
      <c r="BC128" s="910"/>
      <c r="BD128" s="910"/>
      <c r="BE128" s="911"/>
      <c r="BF128" s="1065" t="s">
        <v>131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498</v>
      </c>
      <c r="CQ128" s="739"/>
      <c r="CR128" s="739"/>
      <c r="CS128" s="739"/>
      <c r="CT128" s="739"/>
      <c r="CU128" s="739"/>
      <c r="CV128" s="739"/>
      <c r="CW128" s="739"/>
      <c r="CX128" s="739"/>
      <c r="CY128" s="739"/>
      <c r="CZ128" s="739"/>
      <c r="DA128" s="739"/>
      <c r="DB128" s="739"/>
      <c r="DC128" s="739"/>
      <c r="DD128" s="739"/>
      <c r="DE128" s="739"/>
      <c r="DF128" s="1049"/>
      <c r="DG128" s="1050" t="s">
        <v>452</v>
      </c>
      <c r="DH128" s="1051"/>
      <c r="DI128" s="1051"/>
      <c r="DJ128" s="1051"/>
      <c r="DK128" s="1051"/>
      <c r="DL128" s="1051" t="s">
        <v>131</v>
      </c>
      <c r="DM128" s="1051"/>
      <c r="DN128" s="1051"/>
      <c r="DO128" s="1051"/>
      <c r="DP128" s="1051"/>
      <c r="DQ128" s="1051" t="s">
        <v>131</v>
      </c>
      <c r="DR128" s="1051"/>
      <c r="DS128" s="1051"/>
      <c r="DT128" s="1051"/>
      <c r="DU128" s="1051"/>
      <c r="DV128" s="1052" t="s">
        <v>131</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499</v>
      </c>
      <c r="X129" s="1084"/>
      <c r="Y129" s="1084"/>
      <c r="Z129" s="1085"/>
      <c r="AA129" s="971">
        <v>2070997</v>
      </c>
      <c r="AB129" s="972"/>
      <c r="AC129" s="972"/>
      <c r="AD129" s="972"/>
      <c r="AE129" s="973"/>
      <c r="AF129" s="974">
        <v>2267443</v>
      </c>
      <c r="AG129" s="972"/>
      <c r="AH129" s="972"/>
      <c r="AI129" s="972"/>
      <c r="AJ129" s="973"/>
      <c r="AK129" s="974">
        <v>2209886</v>
      </c>
      <c r="AL129" s="972"/>
      <c r="AM129" s="972"/>
      <c r="AN129" s="972"/>
      <c r="AO129" s="973"/>
      <c r="AP129" s="1086"/>
      <c r="AQ129" s="1087"/>
      <c r="AR129" s="1087"/>
      <c r="AS129" s="1087"/>
      <c r="AT129" s="1088"/>
      <c r="AU129" s="227"/>
      <c r="AV129" s="227"/>
      <c r="AW129" s="227"/>
      <c r="AX129" s="1078" t="s">
        <v>500</v>
      </c>
      <c r="AY129" s="936"/>
      <c r="AZ129" s="936"/>
      <c r="BA129" s="936"/>
      <c r="BB129" s="936"/>
      <c r="BC129" s="936"/>
      <c r="BD129" s="936"/>
      <c r="BE129" s="937"/>
      <c r="BF129" s="1079" t="s">
        <v>501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277711</v>
      </c>
      <c r="AB130" s="972"/>
      <c r="AC130" s="972"/>
      <c r="AD130" s="972"/>
      <c r="AE130" s="973"/>
      <c r="AF130" s="974">
        <v>261202</v>
      </c>
      <c r="AG130" s="972"/>
      <c r="AH130" s="972"/>
      <c r="AI130" s="972"/>
      <c r="AJ130" s="973"/>
      <c r="AK130" s="974">
        <v>264815</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-0.7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1793286</v>
      </c>
      <c r="AB131" s="999"/>
      <c r="AC131" s="999"/>
      <c r="AD131" s="999"/>
      <c r="AE131" s="1000"/>
      <c r="AF131" s="998">
        <v>2006241</v>
      </c>
      <c r="AG131" s="999"/>
      <c r="AH131" s="999"/>
      <c r="AI131" s="999"/>
      <c r="AJ131" s="1000"/>
      <c r="AK131" s="998">
        <v>1945071</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t="s">
        <v>507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-1.1715365</v>
      </c>
      <c r="AB132" s="1110"/>
      <c r="AC132" s="1110"/>
      <c r="AD132" s="1110"/>
      <c r="AE132" s="1111"/>
      <c r="AF132" s="1112">
        <v>-0.74233355000000001</v>
      </c>
      <c r="AG132" s="1110"/>
      <c r="AH132" s="1110"/>
      <c r="AI132" s="1110"/>
      <c r="AJ132" s="1111"/>
      <c r="AK132" s="1112">
        <v>-0.44137206000000001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-1.1000000000000001</v>
      </c>
      <c r="AB133" s="1093"/>
      <c r="AC133" s="1093"/>
      <c r="AD133" s="1093"/>
      <c r="AE133" s="1094"/>
      <c r="AF133" s="1092">
        <v>-0.9</v>
      </c>
      <c r="AG133" s="1093"/>
      <c r="AH133" s="1093"/>
      <c r="AI133" s="1093"/>
      <c r="AJ133" s="1094"/>
      <c r="AK133" s="1092">
        <v>-0.7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Tj/EqlHIjun3ql4iYi1CepX0+5yFhGvAFhcgCj9DAErWfxQ4PvPyI8Fz4bhy9kNdOo48kAV3MDLR4zwb5FGEA==" saltValue="DhQmqlSFK4braoC2z4Tt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4266-6C28-49F0-9CB6-60E97913E23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buSvN2oqovBQSepKV/lypkKeQYZmoJJY6WujoV06uyBnfXAiVtAhA1duGVi5Lhiyj69Q2RbkSda1WR9DRbkfg==" saltValue="cJaDJmPzxfOW9LZFrzfXj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o+ZI6NcyzU1CuO2QL9bzJlCZSoLdcxLQVeMZCDfLx/6shy1dBLRxKi0yuSncdLPvrb0C7w8T/v0l5IcK8zRA==" saltValue="IC52Ti8UW6dJp1n18dgUx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27" t="s">
        <v>514</v>
      </c>
      <c r="AP7" s="265"/>
      <c r="AQ7" s="266" t="s">
        <v>515</v>
      </c>
      <c r="AR7" s="267"/>
    </row>
    <row r="8" spans="1:46" x14ac:dyDescent="0.15">
      <c r="A8" s="259"/>
      <c r="AK8" s="268"/>
      <c r="AL8" s="269"/>
      <c r="AM8" s="269"/>
      <c r="AN8" s="270"/>
      <c r="AO8" s="1128"/>
      <c r="AP8" s="271" t="s">
        <v>516</v>
      </c>
      <c r="AQ8" s="272" t="s">
        <v>517</v>
      </c>
      <c r="AR8" s="273" t="s">
        <v>518</v>
      </c>
    </row>
    <row r="9" spans="1:46" x14ac:dyDescent="0.15">
      <c r="A9" s="259"/>
      <c r="AK9" s="1129" t="s">
        <v>519</v>
      </c>
      <c r="AL9" s="1130"/>
      <c r="AM9" s="1130"/>
      <c r="AN9" s="1131"/>
      <c r="AO9" s="274">
        <v>564384</v>
      </c>
      <c r="AP9" s="274">
        <v>183719</v>
      </c>
      <c r="AQ9" s="275">
        <v>239803</v>
      </c>
      <c r="AR9" s="276">
        <v>-23.4</v>
      </c>
    </row>
    <row r="10" spans="1:46" ht="13.5" customHeight="1" x14ac:dyDescent="0.15">
      <c r="A10" s="259"/>
      <c r="AK10" s="1129" t="s">
        <v>520</v>
      </c>
      <c r="AL10" s="1130"/>
      <c r="AM10" s="1130"/>
      <c r="AN10" s="1131"/>
      <c r="AO10" s="277">
        <v>2252</v>
      </c>
      <c r="AP10" s="277">
        <v>733</v>
      </c>
      <c r="AQ10" s="278">
        <v>35073</v>
      </c>
      <c r="AR10" s="279">
        <v>-97.9</v>
      </c>
    </row>
    <row r="11" spans="1:46" ht="13.5" customHeight="1" x14ac:dyDescent="0.15">
      <c r="A11" s="259"/>
      <c r="AK11" s="1129" t="s">
        <v>521</v>
      </c>
      <c r="AL11" s="1130"/>
      <c r="AM11" s="1130"/>
      <c r="AN11" s="1131"/>
      <c r="AO11" s="277" t="s">
        <v>522</v>
      </c>
      <c r="AP11" s="277" t="s">
        <v>522</v>
      </c>
      <c r="AQ11" s="278">
        <v>3640</v>
      </c>
      <c r="AR11" s="279" t="s">
        <v>522</v>
      </c>
    </row>
    <row r="12" spans="1:46" ht="13.5" customHeight="1" x14ac:dyDescent="0.15">
      <c r="A12" s="259"/>
      <c r="AK12" s="1129" t="s">
        <v>523</v>
      </c>
      <c r="AL12" s="1130"/>
      <c r="AM12" s="1130"/>
      <c r="AN12" s="1131"/>
      <c r="AO12" s="277" t="s">
        <v>522</v>
      </c>
      <c r="AP12" s="277" t="s">
        <v>522</v>
      </c>
      <c r="AQ12" s="278" t="s">
        <v>522</v>
      </c>
      <c r="AR12" s="279" t="s">
        <v>522</v>
      </c>
    </row>
    <row r="13" spans="1:46" ht="13.5" customHeight="1" x14ac:dyDescent="0.15">
      <c r="A13" s="259"/>
      <c r="AK13" s="1129" t="s">
        <v>524</v>
      </c>
      <c r="AL13" s="1130"/>
      <c r="AM13" s="1130"/>
      <c r="AN13" s="1131"/>
      <c r="AO13" s="277">
        <v>25876</v>
      </c>
      <c r="AP13" s="277">
        <v>8423</v>
      </c>
      <c r="AQ13" s="278">
        <v>11407</v>
      </c>
      <c r="AR13" s="279">
        <v>-26.2</v>
      </c>
    </row>
    <row r="14" spans="1:46" ht="13.5" customHeight="1" x14ac:dyDescent="0.15">
      <c r="A14" s="259"/>
      <c r="AK14" s="1129" t="s">
        <v>525</v>
      </c>
      <c r="AL14" s="1130"/>
      <c r="AM14" s="1130"/>
      <c r="AN14" s="1131"/>
      <c r="AO14" s="277" t="s">
        <v>522</v>
      </c>
      <c r="AP14" s="277" t="s">
        <v>522</v>
      </c>
      <c r="AQ14" s="278">
        <v>4585</v>
      </c>
      <c r="AR14" s="279" t="s">
        <v>522</v>
      </c>
    </row>
    <row r="15" spans="1:46" ht="13.5" customHeight="1" x14ac:dyDescent="0.15">
      <c r="A15" s="259"/>
      <c r="AK15" s="1132" t="s">
        <v>526</v>
      </c>
      <c r="AL15" s="1133"/>
      <c r="AM15" s="1133"/>
      <c r="AN15" s="1134"/>
      <c r="AO15" s="277">
        <v>-49978</v>
      </c>
      <c r="AP15" s="277">
        <v>-16269</v>
      </c>
      <c r="AQ15" s="278">
        <v>-18839</v>
      </c>
      <c r="AR15" s="279">
        <v>-13.6</v>
      </c>
    </row>
    <row r="16" spans="1:46" x14ac:dyDescent="0.15">
      <c r="A16" s="259"/>
      <c r="AK16" s="1132" t="s">
        <v>190</v>
      </c>
      <c r="AL16" s="1133"/>
      <c r="AM16" s="1133"/>
      <c r="AN16" s="1134"/>
      <c r="AO16" s="277">
        <v>542534</v>
      </c>
      <c r="AP16" s="277">
        <v>176606</v>
      </c>
      <c r="AQ16" s="278">
        <v>275669</v>
      </c>
      <c r="AR16" s="279">
        <v>-35.9</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35" t="s">
        <v>531</v>
      </c>
      <c r="AL21" s="1136"/>
      <c r="AM21" s="1136"/>
      <c r="AN21" s="1137"/>
      <c r="AO21" s="289">
        <v>17.25</v>
      </c>
      <c r="AP21" s="290">
        <v>23.86</v>
      </c>
      <c r="AQ21" s="291">
        <v>-6.61</v>
      </c>
      <c r="AS21" s="292"/>
      <c r="AT21" s="288"/>
    </row>
    <row r="22" spans="1:46" s="260" customFormat="1" x14ac:dyDescent="0.15">
      <c r="A22" s="288"/>
      <c r="AK22" s="1135" t="s">
        <v>532</v>
      </c>
      <c r="AL22" s="1136"/>
      <c r="AM22" s="1136"/>
      <c r="AN22" s="1137"/>
      <c r="AO22" s="293">
        <v>96.9</v>
      </c>
      <c r="AP22" s="294">
        <v>95.5</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27" t="s">
        <v>514</v>
      </c>
      <c r="AP30" s="265"/>
      <c r="AQ30" s="266" t="s">
        <v>515</v>
      </c>
      <c r="AR30" s="267"/>
    </row>
    <row r="31" spans="1:46" x14ac:dyDescent="0.15">
      <c r="A31" s="259"/>
      <c r="AK31" s="268"/>
      <c r="AL31" s="269"/>
      <c r="AM31" s="269"/>
      <c r="AN31" s="270"/>
      <c r="AO31" s="1128"/>
      <c r="AP31" s="271" t="s">
        <v>516</v>
      </c>
      <c r="AQ31" s="272" t="s">
        <v>517</v>
      </c>
      <c r="AR31" s="273" t="s">
        <v>518</v>
      </c>
    </row>
    <row r="32" spans="1:46" ht="27" customHeight="1" x14ac:dyDescent="0.15">
      <c r="A32" s="259"/>
      <c r="AK32" s="1143" t="s">
        <v>536</v>
      </c>
      <c r="AL32" s="1144"/>
      <c r="AM32" s="1144"/>
      <c r="AN32" s="1145"/>
      <c r="AO32" s="303">
        <v>223357</v>
      </c>
      <c r="AP32" s="303">
        <v>72707</v>
      </c>
      <c r="AQ32" s="304">
        <v>162926</v>
      </c>
      <c r="AR32" s="305">
        <v>-55.4</v>
      </c>
    </row>
    <row r="33" spans="1:46" ht="13.5" customHeight="1" x14ac:dyDescent="0.15">
      <c r="A33" s="259"/>
      <c r="AK33" s="1143" t="s">
        <v>537</v>
      </c>
      <c r="AL33" s="1144"/>
      <c r="AM33" s="1144"/>
      <c r="AN33" s="1145"/>
      <c r="AO33" s="303" t="s">
        <v>522</v>
      </c>
      <c r="AP33" s="303" t="s">
        <v>522</v>
      </c>
      <c r="AQ33" s="304" t="s">
        <v>522</v>
      </c>
      <c r="AR33" s="305" t="s">
        <v>522</v>
      </c>
    </row>
    <row r="34" spans="1:46" ht="27" customHeight="1" x14ac:dyDescent="0.15">
      <c r="A34" s="259"/>
      <c r="AK34" s="1143" t="s">
        <v>538</v>
      </c>
      <c r="AL34" s="1144"/>
      <c r="AM34" s="1144"/>
      <c r="AN34" s="1145"/>
      <c r="AO34" s="303" t="s">
        <v>522</v>
      </c>
      <c r="AP34" s="303" t="s">
        <v>522</v>
      </c>
      <c r="AQ34" s="304">
        <v>4</v>
      </c>
      <c r="AR34" s="305" t="s">
        <v>522</v>
      </c>
    </row>
    <row r="35" spans="1:46" ht="27" customHeight="1" x14ac:dyDescent="0.15">
      <c r="A35" s="259"/>
      <c r="AK35" s="1143" t="s">
        <v>539</v>
      </c>
      <c r="AL35" s="1144"/>
      <c r="AM35" s="1144"/>
      <c r="AN35" s="1145"/>
      <c r="AO35" s="303">
        <v>36945</v>
      </c>
      <c r="AP35" s="303">
        <v>12026</v>
      </c>
      <c r="AQ35" s="304">
        <v>33512</v>
      </c>
      <c r="AR35" s="305">
        <v>-64.099999999999994</v>
      </c>
    </row>
    <row r="36" spans="1:46" ht="27" customHeight="1" x14ac:dyDescent="0.15">
      <c r="A36" s="259"/>
      <c r="AK36" s="1143" t="s">
        <v>540</v>
      </c>
      <c r="AL36" s="1144"/>
      <c r="AM36" s="1144"/>
      <c r="AN36" s="1145"/>
      <c r="AO36" s="303" t="s">
        <v>522</v>
      </c>
      <c r="AP36" s="303" t="s">
        <v>522</v>
      </c>
      <c r="AQ36" s="304">
        <v>2866</v>
      </c>
      <c r="AR36" s="305" t="s">
        <v>522</v>
      </c>
    </row>
    <row r="37" spans="1:46" ht="13.5" customHeight="1" x14ac:dyDescent="0.15">
      <c r="A37" s="259"/>
      <c r="AK37" s="1143" t="s">
        <v>541</v>
      </c>
      <c r="AL37" s="1144"/>
      <c r="AM37" s="1144"/>
      <c r="AN37" s="1145"/>
      <c r="AO37" s="303">
        <v>374</v>
      </c>
      <c r="AP37" s="303">
        <v>122</v>
      </c>
      <c r="AQ37" s="304">
        <v>1429</v>
      </c>
      <c r="AR37" s="305">
        <v>-91.5</v>
      </c>
    </row>
    <row r="38" spans="1:46" ht="27" customHeight="1" x14ac:dyDescent="0.15">
      <c r="A38" s="259"/>
      <c r="AK38" s="1146" t="s">
        <v>542</v>
      </c>
      <c r="AL38" s="1147"/>
      <c r="AM38" s="1147"/>
      <c r="AN38" s="1148"/>
      <c r="AO38" s="306" t="s">
        <v>522</v>
      </c>
      <c r="AP38" s="306" t="s">
        <v>522</v>
      </c>
      <c r="AQ38" s="307">
        <v>30</v>
      </c>
      <c r="AR38" s="295" t="s">
        <v>522</v>
      </c>
      <c r="AS38" s="302"/>
    </row>
    <row r="39" spans="1:46" x14ac:dyDescent="0.15">
      <c r="A39" s="259"/>
      <c r="AK39" s="1146" t="s">
        <v>543</v>
      </c>
      <c r="AL39" s="1147"/>
      <c r="AM39" s="1147"/>
      <c r="AN39" s="1148"/>
      <c r="AO39" s="303">
        <v>-4446</v>
      </c>
      <c r="AP39" s="303">
        <v>-1447</v>
      </c>
      <c r="AQ39" s="304">
        <v>-7390</v>
      </c>
      <c r="AR39" s="305">
        <v>-80.400000000000006</v>
      </c>
      <c r="AS39" s="302"/>
    </row>
    <row r="40" spans="1:46" ht="27" customHeight="1" x14ac:dyDescent="0.15">
      <c r="A40" s="259"/>
      <c r="AK40" s="1143" t="s">
        <v>544</v>
      </c>
      <c r="AL40" s="1144"/>
      <c r="AM40" s="1144"/>
      <c r="AN40" s="1145"/>
      <c r="AO40" s="303">
        <v>-264815</v>
      </c>
      <c r="AP40" s="303">
        <v>-86203</v>
      </c>
      <c r="AQ40" s="304">
        <v>-136323</v>
      </c>
      <c r="AR40" s="305">
        <v>-36.799999999999997</v>
      </c>
      <c r="AS40" s="302"/>
    </row>
    <row r="41" spans="1:46" x14ac:dyDescent="0.15">
      <c r="A41" s="259"/>
      <c r="AK41" s="1149" t="s">
        <v>303</v>
      </c>
      <c r="AL41" s="1150"/>
      <c r="AM41" s="1150"/>
      <c r="AN41" s="1151"/>
      <c r="AO41" s="303">
        <v>-8585</v>
      </c>
      <c r="AP41" s="303">
        <v>-2795</v>
      </c>
      <c r="AQ41" s="304">
        <v>57054</v>
      </c>
      <c r="AR41" s="305">
        <v>-104.9</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38" t="s">
        <v>514</v>
      </c>
      <c r="AN49" s="1140" t="s">
        <v>548</v>
      </c>
      <c r="AO49" s="1141"/>
      <c r="AP49" s="1141"/>
      <c r="AQ49" s="1141"/>
      <c r="AR49" s="1142"/>
    </row>
    <row r="50" spans="1:44" x14ac:dyDescent="0.15">
      <c r="A50" s="259"/>
      <c r="AK50" s="317"/>
      <c r="AL50" s="318"/>
      <c r="AM50" s="1139"/>
      <c r="AN50" s="319" t="s">
        <v>549</v>
      </c>
      <c r="AO50" s="320" t="s">
        <v>550</v>
      </c>
      <c r="AP50" s="321" t="s">
        <v>551</v>
      </c>
      <c r="AQ50" s="322" t="s">
        <v>552</v>
      </c>
      <c r="AR50" s="323" t="s">
        <v>553</v>
      </c>
    </row>
    <row r="51" spans="1:44" x14ac:dyDescent="0.15">
      <c r="A51" s="259"/>
      <c r="AK51" s="315" t="s">
        <v>554</v>
      </c>
      <c r="AL51" s="316"/>
      <c r="AM51" s="324">
        <v>573541</v>
      </c>
      <c r="AN51" s="325">
        <v>173118</v>
      </c>
      <c r="AO51" s="326">
        <v>10.1</v>
      </c>
      <c r="AP51" s="327">
        <v>271581</v>
      </c>
      <c r="AQ51" s="328">
        <v>-6.7</v>
      </c>
      <c r="AR51" s="329">
        <v>16.8</v>
      </c>
    </row>
    <row r="52" spans="1:44" x14ac:dyDescent="0.15">
      <c r="A52" s="259"/>
      <c r="AK52" s="330"/>
      <c r="AL52" s="331" t="s">
        <v>555</v>
      </c>
      <c r="AM52" s="332">
        <v>295426</v>
      </c>
      <c r="AN52" s="333">
        <v>89172</v>
      </c>
      <c r="AO52" s="334">
        <v>4.5</v>
      </c>
      <c r="AP52" s="335">
        <v>117844</v>
      </c>
      <c r="AQ52" s="336">
        <v>-1</v>
      </c>
      <c r="AR52" s="337">
        <v>5.5</v>
      </c>
    </row>
    <row r="53" spans="1:44" x14ac:dyDescent="0.15">
      <c r="A53" s="259"/>
      <c r="AK53" s="315" t="s">
        <v>556</v>
      </c>
      <c r="AL53" s="316"/>
      <c r="AM53" s="324">
        <v>402992</v>
      </c>
      <c r="AN53" s="325">
        <v>124150</v>
      </c>
      <c r="AO53" s="326">
        <v>-28.3</v>
      </c>
      <c r="AP53" s="327">
        <v>268375</v>
      </c>
      <c r="AQ53" s="328">
        <v>-1.2</v>
      </c>
      <c r="AR53" s="329">
        <v>-27.1</v>
      </c>
    </row>
    <row r="54" spans="1:44" x14ac:dyDescent="0.15">
      <c r="A54" s="259"/>
      <c r="AK54" s="330"/>
      <c r="AL54" s="331" t="s">
        <v>555</v>
      </c>
      <c r="AM54" s="332">
        <v>203215</v>
      </c>
      <c r="AN54" s="333">
        <v>62605</v>
      </c>
      <c r="AO54" s="334">
        <v>-29.8</v>
      </c>
      <c r="AP54" s="335">
        <v>119602</v>
      </c>
      <c r="AQ54" s="336">
        <v>1.5</v>
      </c>
      <c r="AR54" s="337">
        <v>-31.3</v>
      </c>
    </row>
    <row r="55" spans="1:44" x14ac:dyDescent="0.15">
      <c r="A55" s="259"/>
      <c r="AK55" s="315" t="s">
        <v>557</v>
      </c>
      <c r="AL55" s="316"/>
      <c r="AM55" s="324">
        <v>705936</v>
      </c>
      <c r="AN55" s="325">
        <v>221714</v>
      </c>
      <c r="AO55" s="326">
        <v>78.599999999999994</v>
      </c>
      <c r="AP55" s="327">
        <v>301035</v>
      </c>
      <c r="AQ55" s="328">
        <v>12.2</v>
      </c>
      <c r="AR55" s="329">
        <v>66.400000000000006</v>
      </c>
    </row>
    <row r="56" spans="1:44" x14ac:dyDescent="0.15">
      <c r="A56" s="259"/>
      <c r="AK56" s="330"/>
      <c r="AL56" s="331" t="s">
        <v>555</v>
      </c>
      <c r="AM56" s="332">
        <v>280038</v>
      </c>
      <c r="AN56" s="333">
        <v>87952</v>
      </c>
      <c r="AO56" s="334">
        <v>40.5</v>
      </c>
      <c r="AP56" s="335">
        <v>154376</v>
      </c>
      <c r="AQ56" s="336">
        <v>29.1</v>
      </c>
      <c r="AR56" s="337">
        <v>11.4</v>
      </c>
    </row>
    <row r="57" spans="1:44" x14ac:dyDescent="0.15">
      <c r="A57" s="259"/>
      <c r="AK57" s="315" t="s">
        <v>558</v>
      </c>
      <c r="AL57" s="316"/>
      <c r="AM57" s="324">
        <v>762748</v>
      </c>
      <c r="AN57" s="325">
        <v>244627</v>
      </c>
      <c r="AO57" s="326">
        <v>10.3</v>
      </c>
      <c r="AP57" s="327">
        <v>277467</v>
      </c>
      <c r="AQ57" s="328">
        <v>-7.8</v>
      </c>
      <c r="AR57" s="329">
        <v>18.100000000000001</v>
      </c>
    </row>
    <row r="58" spans="1:44" x14ac:dyDescent="0.15">
      <c r="A58" s="259"/>
      <c r="AK58" s="330"/>
      <c r="AL58" s="331" t="s">
        <v>555</v>
      </c>
      <c r="AM58" s="332">
        <v>194026</v>
      </c>
      <c r="AN58" s="333">
        <v>62228</v>
      </c>
      <c r="AO58" s="334">
        <v>-29.2</v>
      </c>
      <c r="AP58" s="335">
        <v>128378</v>
      </c>
      <c r="AQ58" s="336">
        <v>-16.8</v>
      </c>
      <c r="AR58" s="337">
        <v>-12.4</v>
      </c>
    </row>
    <row r="59" spans="1:44" x14ac:dyDescent="0.15">
      <c r="A59" s="259"/>
      <c r="AK59" s="315" t="s">
        <v>559</v>
      </c>
      <c r="AL59" s="316"/>
      <c r="AM59" s="324">
        <v>477185</v>
      </c>
      <c r="AN59" s="325">
        <v>155334</v>
      </c>
      <c r="AO59" s="326">
        <v>-36.5</v>
      </c>
      <c r="AP59" s="327">
        <v>282256</v>
      </c>
      <c r="AQ59" s="328">
        <v>1.7</v>
      </c>
      <c r="AR59" s="329">
        <v>-38.200000000000003</v>
      </c>
    </row>
    <row r="60" spans="1:44" x14ac:dyDescent="0.15">
      <c r="A60" s="259"/>
      <c r="AK60" s="330"/>
      <c r="AL60" s="331" t="s">
        <v>555</v>
      </c>
      <c r="AM60" s="332">
        <v>352462</v>
      </c>
      <c r="AN60" s="333">
        <v>114734</v>
      </c>
      <c r="AO60" s="334">
        <v>84.4</v>
      </c>
      <c r="AP60" s="335">
        <v>145453</v>
      </c>
      <c r="AQ60" s="336">
        <v>13.3</v>
      </c>
      <c r="AR60" s="337">
        <v>71.099999999999994</v>
      </c>
    </row>
    <row r="61" spans="1:44" x14ac:dyDescent="0.15">
      <c r="A61" s="259"/>
      <c r="AK61" s="315" t="s">
        <v>560</v>
      </c>
      <c r="AL61" s="338"/>
      <c r="AM61" s="324">
        <v>584480</v>
      </c>
      <c r="AN61" s="325">
        <v>183789</v>
      </c>
      <c r="AO61" s="326">
        <v>6.8</v>
      </c>
      <c r="AP61" s="327">
        <v>280143</v>
      </c>
      <c r="AQ61" s="339">
        <v>-0.4</v>
      </c>
      <c r="AR61" s="329">
        <v>7.2</v>
      </c>
    </row>
    <row r="62" spans="1:44" x14ac:dyDescent="0.15">
      <c r="A62" s="259"/>
      <c r="AK62" s="330"/>
      <c r="AL62" s="331" t="s">
        <v>555</v>
      </c>
      <c r="AM62" s="332">
        <v>265033</v>
      </c>
      <c r="AN62" s="333">
        <v>83338</v>
      </c>
      <c r="AO62" s="334">
        <v>14.1</v>
      </c>
      <c r="AP62" s="335">
        <v>133131</v>
      </c>
      <c r="AQ62" s="336">
        <v>5.2</v>
      </c>
      <c r="AR62" s="337">
        <v>8.9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e/EiZvlsean4zyJa/xkFYqWKwkCayGjqE6ujuGpYKcfrV1P/4QIuVVqdQ54dnrHt18PA4p197KTi0t1QUXYy9Q==" saltValue="TrgCcy6YkBZXURxfLhAC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QPCkAPeJNir+o7xb1tZWg3dQ84mFahFneoBBSebaXTxbf4a9hQlCjBLJwYjRYXbOgGkjhXAOAcrrmUEitlTTNw==" saltValue="WaqkHhwUFIZSMY1wXaqB3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6b/mcaPVYOiaropx2V5lYa+16GtZQPn9xN1/HH5FXNLCIHgmtt3wrupIi10rKUi6omDolZxdhqkMAKuS70iphw==" saltValue="IbBXGSfvqgjt8DCuwH9Pl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52" t="s">
        <v>3</v>
      </c>
      <c r="D47" s="1152"/>
      <c r="E47" s="1153"/>
      <c r="F47" s="11">
        <v>15.14</v>
      </c>
      <c r="G47" s="12">
        <v>15.16</v>
      </c>
      <c r="H47" s="12">
        <v>14.69</v>
      </c>
      <c r="I47" s="12">
        <v>17.82</v>
      </c>
      <c r="J47" s="13">
        <v>22.81</v>
      </c>
    </row>
    <row r="48" spans="2:10" ht="57.75" customHeight="1" x14ac:dyDescent="0.15">
      <c r="B48" s="14"/>
      <c r="C48" s="1154" t="s">
        <v>4</v>
      </c>
      <c r="D48" s="1154"/>
      <c r="E48" s="1155"/>
      <c r="F48" s="15">
        <v>19.72</v>
      </c>
      <c r="G48" s="16">
        <v>17.23</v>
      </c>
      <c r="H48" s="16">
        <v>21.46</v>
      </c>
      <c r="I48" s="16">
        <v>30.87</v>
      </c>
      <c r="J48" s="17">
        <v>38.86</v>
      </c>
    </row>
    <row r="49" spans="2:10" ht="57.75" customHeight="1" thickBot="1" x14ac:dyDescent="0.2">
      <c r="B49" s="18"/>
      <c r="C49" s="1156" t="s">
        <v>5</v>
      </c>
      <c r="D49" s="1156"/>
      <c r="E49" s="1157"/>
      <c r="F49" s="19">
        <v>2.72</v>
      </c>
      <c r="G49" s="20" t="s">
        <v>569</v>
      </c>
      <c r="H49" s="20">
        <v>4.7699999999999996</v>
      </c>
      <c r="I49" s="20">
        <v>15.68</v>
      </c>
      <c r="J49" s="21">
        <v>11.71</v>
      </c>
    </row>
    <row r="50" spans="2:10" x14ac:dyDescent="0.15"/>
  </sheetData>
  <sheetProtection algorithmName="SHA-512" hashValue="mHn6B7NTxon+8rrTCRP9EAP9XdcV5yH629uwGaUzuHKOlTyol32MmnSBGaduGyJWWFiBZT8pCQ3ZoLfGDKC3YA==" saltValue="0Wc7gCO2u196nra+f/eEe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62" t="s">
        <v>570</v>
      </c>
      <c r="D34" s="1162"/>
      <c r="E34" s="1163"/>
      <c r="F34" s="32">
        <v>19.71</v>
      </c>
      <c r="G34" s="33">
        <v>17.23</v>
      </c>
      <c r="H34" s="33">
        <v>21.46</v>
      </c>
      <c r="I34" s="33">
        <v>30.87</v>
      </c>
      <c r="J34" s="34">
        <v>38.86</v>
      </c>
      <c r="K34" s="22"/>
      <c r="L34" s="22"/>
      <c r="M34" s="22"/>
      <c r="N34" s="22"/>
      <c r="O34" s="22"/>
      <c r="P34" s="22"/>
    </row>
    <row r="35" spans="1:16" ht="39" customHeight="1" x14ac:dyDescent="0.15">
      <c r="A35" s="22"/>
      <c r="B35" s="35"/>
      <c r="C35" s="1158" t="s">
        <v>571</v>
      </c>
      <c r="D35" s="1158"/>
      <c r="E35" s="1159"/>
      <c r="F35" s="36">
        <v>0</v>
      </c>
      <c r="G35" s="37">
        <v>0.03</v>
      </c>
      <c r="H35" s="37">
        <v>0</v>
      </c>
      <c r="I35" s="37">
        <v>0.01</v>
      </c>
      <c r="J35" s="38">
        <v>0.68</v>
      </c>
      <c r="K35" s="22"/>
      <c r="L35" s="22"/>
      <c r="M35" s="22"/>
      <c r="N35" s="22"/>
      <c r="O35" s="22"/>
      <c r="P35" s="22"/>
    </row>
    <row r="36" spans="1:16" ht="39" customHeight="1" x14ac:dyDescent="0.15">
      <c r="A36" s="22"/>
      <c r="B36" s="35"/>
      <c r="C36" s="1158" t="s">
        <v>572</v>
      </c>
      <c r="D36" s="1158"/>
      <c r="E36" s="1159"/>
      <c r="F36" s="36">
        <v>4.79</v>
      </c>
      <c r="G36" s="37">
        <v>2.2400000000000002</v>
      </c>
      <c r="H36" s="37">
        <v>1.23</v>
      </c>
      <c r="I36" s="37">
        <v>0.92</v>
      </c>
      <c r="J36" s="38">
        <v>0.2</v>
      </c>
      <c r="K36" s="22"/>
      <c r="L36" s="22"/>
      <c r="M36" s="22"/>
      <c r="N36" s="22"/>
      <c r="O36" s="22"/>
      <c r="P36" s="22"/>
    </row>
    <row r="37" spans="1:16" ht="39" customHeight="1" x14ac:dyDescent="0.15">
      <c r="A37" s="22"/>
      <c r="B37" s="35"/>
      <c r="C37" s="1158" t="s">
        <v>573</v>
      </c>
      <c r="D37" s="1158"/>
      <c r="E37" s="1159"/>
      <c r="F37" s="36">
        <v>0</v>
      </c>
      <c r="G37" s="37">
        <v>0</v>
      </c>
      <c r="H37" s="37" t="s">
        <v>574</v>
      </c>
      <c r="I37" s="37">
        <v>0</v>
      </c>
      <c r="J37" s="38">
        <v>0.13</v>
      </c>
      <c r="K37" s="22"/>
      <c r="L37" s="22"/>
      <c r="M37" s="22"/>
      <c r="N37" s="22"/>
      <c r="O37" s="22"/>
      <c r="P37" s="22"/>
    </row>
    <row r="38" spans="1:16" ht="39" customHeight="1" x14ac:dyDescent="0.15">
      <c r="A38" s="22"/>
      <c r="B38" s="35"/>
      <c r="C38" s="1158" t="s">
        <v>575</v>
      </c>
      <c r="D38" s="1158"/>
      <c r="E38" s="1159"/>
      <c r="F38" s="36">
        <v>0</v>
      </c>
      <c r="G38" s="37">
        <v>7.0000000000000007E-2</v>
      </c>
      <c r="H38" s="37">
        <v>0.09</v>
      </c>
      <c r="I38" s="37">
        <v>0.11</v>
      </c>
      <c r="J38" s="38">
        <v>0.06</v>
      </c>
      <c r="K38" s="22"/>
      <c r="L38" s="22"/>
      <c r="M38" s="22"/>
      <c r="N38" s="22"/>
      <c r="O38" s="22"/>
      <c r="P38" s="22"/>
    </row>
    <row r="39" spans="1:16" ht="39" customHeight="1" x14ac:dyDescent="0.15">
      <c r="A39" s="22"/>
      <c r="B39" s="35"/>
      <c r="C39" s="1158" t="s">
        <v>576</v>
      </c>
      <c r="D39" s="1158"/>
      <c r="E39" s="1159"/>
      <c r="F39" s="36">
        <v>0</v>
      </c>
      <c r="G39" s="37">
        <v>0</v>
      </c>
      <c r="H39" s="37">
        <v>0.08</v>
      </c>
      <c r="I39" s="37">
        <v>0</v>
      </c>
      <c r="J39" s="38">
        <v>0.01</v>
      </c>
      <c r="K39" s="22"/>
      <c r="L39" s="22"/>
      <c r="M39" s="22"/>
      <c r="N39" s="22"/>
      <c r="O39" s="22"/>
      <c r="P39" s="22"/>
    </row>
    <row r="40" spans="1:16" ht="39" customHeight="1" x14ac:dyDescent="0.15">
      <c r="A40" s="22"/>
      <c r="B40" s="35"/>
      <c r="C40" s="1158" t="s">
        <v>577</v>
      </c>
      <c r="D40" s="1158"/>
      <c r="E40" s="1159"/>
      <c r="F40" s="36">
        <v>0</v>
      </c>
      <c r="G40" s="37">
        <v>0</v>
      </c>
      <c r="H40" s="37">
        <v>0</v>
      </c>
      <c r="I40" s="37">
        <v>0</v>
      </c>
      <c r="J40" s="38">
        <v>0</v>
      </c>
      <c r="K40" s="22"/>
      <c r="L40" s="22"/>
      <c r="M40" s="22"/>
      <c r="N40" s="22"/>
      <c r="O40" s="22"/>
      <c r="P40" s="22"/>
    </row>
    <row r="41" spans="1:16" ht="39" customHeight="1" x14ac:dyDescent="0.15">
      <c r="A41" s="22"/>
      <c r="B41" s="35"/>
      <c r="C41" s="1158" t="s">
        <v>578</v>
      </c>
      <c r="D41" s="1158"/>
      <c r="E41" s="1159"/>
      <c r="F41" s="36">
        <v>0</v>
      </c>
      <c r="G41" s="37">
        <v>0</v>
      </c>
      <c r="H41" s="37">
        <v>0</v>
      </c>
      <c r="I41" s="37">
        <v>0</v>
      </c>
      <c r="J41" s="38">
        <v>0</v>
      </c>
      <c r="K41" s="22"/>
      <c r="L41" s="22"/>
      <c r="M41" s="22"/>
      <c r="N41" s="22"/>
      <c r="O41" s="22"/>
      <c r="P41" s="22"/>
    </row>
    <row r="42" spans="1:16" ht="39" customHeight="1" x14ac:dyDescent="0.15">
      <c r="A42" s="22"/>
      <c r="B42" s="39"/>
      <c r="C42" s="1158" t="s">
        <v>579</v>
      </c>
      <c r="D42" s="1158"/>
      <c r="E42" s="1159"/>
      <c r="F42" s="36" t="s">
        <v>522</v>
      </c>
      <c r="G42" s="37" t="s">
        <v>522</v>
      </c>
      <c r="H42" s="37" t="s">
        <v>522</v>
      </c>
      <c r="I42" s="37" t="s">
        <v>522</v>
      </c>
      <c r="J42" s="38" t="s">
        <v>522</v>
      </c>
      <c r="K42" s="22"/>
      <c r="L42" s="22"/>
      <c r="M42" s="22"/>
      <c r="N42" s="22"/>
      <c r="O42" s="22"/>
      <c r="P42" s="22"/>
    </row>
    <row r="43" spans="1:16" ht="39" customHeight="1" thickBot="1" x14ac:dyDescent="0.2">
      <c r="A43" s="22"/>
      <c r="B43" s="40"/>
      <c r="C43" s="1160" t="s">
        <v>580</v>
      </c>
      <c r="D43" s="1160"/>
      <c r="E43" s="1161"/>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5gMQqAyEdt1pGxVtut5yUFwBXSoTfToA8WTC0uZTFudGeDY49pVFw6nk/g0uwRxl7iUi5CqmZpqQ86g/7mZQ==" saltValue="GOHI0c6nUsIAeFmi7gan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237</v>
      </c>
      <c r="L45" s="58">
        <v>239</v>
      </c>
      <c r="M45" s="58">
        <v>230</v>
      </c>
      <c r="N45" s="58">
        <v>215</v>
      </c>
      <c r="O45" s="59">
        <v>223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15">
      <c r="A48" s="46"/>
      <c r="B48" s="1166"/>
      <c r="C48" s="1167"/>
      <c r="D48" s="60"/>
      <c r="E48" s="1172" t="s">
        <v>15</v>
      </c>
      <c r="F48" s="1172"/>
      <c r="G48" s="1172"/>
      <c r="H48" s="1172"/>
      <c r="I48" s="1172"/>
      <c r="J48" s="1173"/>
      <c r="K48" s="61">
        <v>35</v>
      </c>
      <c r="L48" s="62">
        <v>37</v>
      </c>
      <c r="M48" s="62">
        <v>31</v>
      </c>
      <c r="N48" s="62">
        <v>36</v>
      </c>
      <c r="O48" s="63">
        <v>37</v>
      </c>
      <c r="P48" s="46"/>
      <c r="Q48" s="46"/>
      <c r="R48" s="46"/>
      <c r="S48" s="46"/>
      <c r="T48" s="46"/>
      <c r="U48" s="46"/>
    </row>
    <row r="49" spans="1:21" ht="30.75" customHeight="1" x14ac:dyDescent="0.15">
      <c r="A49" s="46"/>
      <c r="B49" s="1166"/>
      <c r="C49" s="1167"/>
      <c r="D49" s="60"/>
      <c r="E49" s="1172" t="s">
        <v>16</v>
      </c>
      <c r="F49" s="1172"/>
      <c r="G49" s="1172"/>
      <c r="H49" s="1172"/>
      <c r="I49" s="1172"/>
      <c r="J49" s="1173"/>
      <c r="K49" s="61" t="s">
        <v>522</v>
      </c>
      <c r="L49" s="62" t="s">
        <v>522</v>
      </c>
      <c r="M49" s="62" t="s">
        <v>522</v>
      </c>
      <c r="N49" s="62" t="s">
        <v>522</v>
      </c>
      <c r="O49" s="63" t="s">
        <v>522</v>
      </c>
      <c r="P49" s="46"/>
      <c r="Q49" s="46"/>
      <c r="R49" s="46"/>
      <c r="S49" s="46"/>
      <c r="T49" s="46"/>
      <c r="U49" s="46"/>
    </row>
    <row r="50" spans="1:21" ht="30.75" customHeight="1" x14ac:dyDescent="0.15">
      <c r="A50" s="46"/>
      <c r="B50" s="1166"/>
      <c r="C50" s="1167"/>
      <c r="D50" s="60"/>
      <c r="E50" s="1172" t="s">
        <v>17</v>
      </c>
      <c r="F50" s="1172"/>
      <c r="G50" s="1172"/>
      <c r="H50" s="1172"/>
      <c r="I50" s="1172"/>
      <c r="J50" s="1173"/>
      <c r="K50" s="61">
        <v>0</v>
      </c>
      <c r="L50" s="62">
        <v>0</v>
      </c>
      <c r="M50" s="62">
        <v>0</v>
      </c>
      <c r="N50" s="62">
        <v>0</v>
      </c>
      <c r="O50" s="63">
        <v>0</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298</v>
      </c>
      <c r="L52" s="62">
        <v>292</v>
      </c>
      <c r="M52" s="62">
        <v>282</v>
      </c>
      <c r="N52" s="62">
        <v>265</v>
      </c>
      <c r="O52" s="63">
        <v>269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-26</v>
      </c>
      <c r="L53" s="67">
        <v>-16</v>
      </c>
      <c r="M53" s="67">
        <v>-21</v>
      </c>
      <c r="N53" s="67">
        <v>-14</v>
      </c>
      <c r="O53" s="68">
        <v>-9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MDNxDSqYYMq/gUxsK0xiIDnpoYUq/DjGwEb8d2lJNwNHQcOoI5ja92HtPRhwVNJ7dXb2f+U+i0is3R28B3oIg==" saltValue="vnMYl7EJIo8bxhNs4PUH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195" t="s">
        <v>32</v>
      </c>
      <c r="C41" s="1196"/>
      <c r="D41" s="103"/>
      <c r="E41" s="1201" t="s">
        <v>33</v>
      </c>
      <c r="F41" s="1201"/>
      <c r="G41" s="1201"/>
      <c r="H41" s="1202"/>
      <c r="I41" s="342">
        <v>1812</v>
      </c>
      <c r="J41" s="343">
        <v>1747</v>
      </c>
      <c r="K41" s="343">
        <v>1777</v>
      </c>
      <c r="L41" s="343">
        <v>2019</v>
      </c>
      <c r="M41" s="344">
        <v>2028</v>
      </c>
    </row>
    <row r="42" spans="2:13" ht="27.75" customHeight="1" x14ac:dyDescent="0.15">
      <c r="B42" s="1197"/>
      <c r="C42" s="1198"/>
      <c r="D42" s="104"/>
      <c r="E42" s="1203" t="s">
        <v>34</v>
      </c>
      <c r="F42" s="1203"/>
      <c r="G42" s="1203"/>
      <c r="H42" s="1204"/>
      <c r="I42" s="345" t="s">
        <v>522</v>
      </c>
      <c r="J42" s="346" t="s">
        <v>522</v>
      </c>
      <c r="K42" s="346" t="s">
        <v>522</v>
      </c>
      <c r="L42" s="346" t="s">
        <v>522</v>
      </c>
      <c r="M42" s="347" t="s">
        <v>522</v>
      </c>
    </row>
    <row r="43" spans="2:13" ht="27.75" customHeight="1" x14ac:dyDescent="0.15">
      <c r="B43" s="1197"/>
      <c r="C43" s="1198"/>
      <c r="D43" s="104"/>
      <c r="E43" s="1203" t="s">
        <v>35</v>
      </c>
      <c r="F43" s="1203"/>
      <c r="G43" s="1203"/>
      <c r="H43" s="1204"/>
      <c r="I43" s="345">
        <v>281</v>
      </c>
      <c r="J43" s="346">
        <v>238</v>
      </c>
      <c r="K43" s="346">
        <v>203</v>
      </c>
      <c r="L43" s="346">
        <v>192</v>
      </c>
      <c r="M43" s="347">
        <v>180</v>
      </c>
    </row>
    <row r="44" spans="2:13" ht="27.75" customHeight="1" x14ac:dyDescent="0.15">
      <c r="B44" s="1197"/>
      <c r="C44" s="1198"/>
      <c r="D44" s="104"/>
      <c r="E44" s="1203" t="s">
        <v>36</v>
      </c>
      <c r="F44" s="1203"/>
      <c r="G44" s="1203"/>
      <c r="H44" s="1204"/>
      <c r="I44" s="345" t="s">
        <v>522</v>
      </c>
      <c r="J44" s="346" t="s">
        <v>522</v>
      </c>
      <c r="K44" s="346" t="s">
        <v>522</v>
      </c>
      <c r="L44" s="346" t="s">
        <v>522</v>
      </c>
      <c r="M44" s="347" t="s">
        <v>522</v>
      </c>
    </row>
    <row r="45" spans="2:13" ht="27.75" customHeight="1" x14ac:dyDescent="0.15">
      <c r="B45" s="1197"/>
      <c r="C45" s="1198"/>
      <c r="D45" s="104"/>
      <c r="E45" s="1203" t="s">
        <v>37</v>
      </c>
      <c r="F45" s="1203"/>
      <c r="G45" s="1203"/>
      <c r="H45" s="1204"/>
      <c r="I45" s="345">
        <v>288</v>
      </c>
      <c r="J45" s="346">
        <v>388</v>
      </c>
      <c r="K45" s="346">
        <v>252</v>
      </c>
      <c r="L45" s="346">
        <v>367</v>
      </c>
      <c r="M45" s="347">
        <v>429</v>
      </c>
    </row>
    <row r="46" spans="2:13" ht="27.75" customHeight="1" x14ac:dyDescent="0.15">
      <c r="B46" s="1197"/>
      <c r="C46" s="1198"/>
      <c r="D46" s="105"/>
      <c r="E46" s="1203" t="s">
        <v>38</v>
      </c>
      <c r="F46" s="1203"/>
      <c r="G46" s="1203"/>
      <c r="H46" s="1204"/>
      <c r="I46" s="345" t="s">
        <v>522</v>
      </c>
      <c r="J46" s="346" t="s">
        <v>522</v>
      </c>
      <c r="K46" s="346" t="s">
        <v>522</v>
      </c>
      <c r="L46" s="346" t="s">
        <v>522</v>
      </c>
      <c r="M46" s="347" t="s">
        <v>522</v>
      </c>
    </row>
    <row r="47" spans="2:13" ht="27.75" customHeight="1" x14ac:dyDescent="0.15">
      <c r="B47" s="1197"/>
      <c r="C47" s="1198"/>
      <c r="D47" s="106"/>
      <c r="E47" s="1205" t="s">
        <v>39</v>
      </c>
      <c r="F47" s="1206"/>
      <c r="G47" s="1206"/>
      <c r="H47" s="1207"/>
      <c r="I47" s="345" t="s">
        <v>522</v>
      </c>
      <c r="J47" s="346" t="s">
        <v>522</v>
      </c>
      <c r="K47" s="346" t="s">
        <v>522</v>
      </c>
      <c r="L47" s="346" t="s">
        <v>522</v>
      </c>
      <c r="M47" s="347" t="s">
        <v>522</v>
      </c>
    </row>
    <row r="48" spans="2:13" ht="27.75" customHeight="1" x14ac:dyDescent="0.15">
      <c r="B48" s="1197"/>
      <c r="C48" s="1198"/>
      <c r="D48" s="104"/>
      <c r="E48" s="1203" t="s">
        <v>40</v>
      </c>
      <c r="F48" s="1203"/>
      <c r="G48" s="1203"/>
      <c r="H48" s="1204"/>
      <c r="I48" s="345" t="s">
        <v>522</v>
      </c>
      <c r="J48" s="346" t="s">
        <v>522</v>
      </c>
      <c r="K48" s="346" t="s">
        <v>522</v>
      </c>
      <c r="L48" s="346" t="s">
        <v>522</v>
      </c>
      <c r="M48" s="347" t="s">
        <v>522</v>
      </c>
    </row>
    <row r="49" spans="2:13" ht="27.75" customHeight="1" x14ac:dyDescent="0.15">
      <c r="B49" s="1199"/>
      <c r="C49" s="1200"/>
      <c r="D49" s="104"/>
      <c r="E49" s="1203" t="s">
        <v>41</v>
      </c>
      <c r="F49" s="1203"/>
      <c r="G49" s="1203"/>
      <c r="H49" s="1204"/>
      <c r="I49" s="345" t="s">
        <v>522</v>
      </c>
      <c r="J49" s="346" t="s">
        <v>522</v>
      </c>
      <c r="K49" s="346" t="s">
        <v>522</v>
      </c>
      <c r="L49" s="346" t="s">
        <v>522</v>
      </c>
      <c r="M49" s="347" t="s">
        <v>522</v>
      </c>
    </row>
    <row r="50" spans="2:13" ht="27.75" customHeight="1" x14ac:dyDescent="0.15">
      <c r="B50" s="1208" t="s">
        <v>42</v>
      </c>
      <c r="C50" s="1209"/>
      <c r="D50" s="107"/>
      <c r="E50" s="1203" t="s">
        <v>43</v>
      </c>
      <c r="F50" s="1203"/>
      <c r="G50" s="1203"/>
      <c r="H50" s="1204"/>
      <c r="I50" s="345">
        <v>2286</v>
      </c>
      <c r="J50" s="346">
        <v>2530</v>
      </c>
      <c r="K50" s="346">
        <v>2503</v>
      </c>
      <c r="L50" s="346">
        <v>2733</v>
      </c>
      <c r="M50" s="347">
        <v>2989</v>
      </c>
    </row>
    <row r="51" spans="2:13" ht="27.75" customHeight="1" x14ac:dyDescent="0.15">
      <c r="B51" s="1197"/>
      <c r="C51" s="1198"/>
      <c r="D51" s="104"/>
      <c r="E51" s="1203" t="s">
        <v>44</v>
      </c>
      <c r="F51" s="1203"/>
      <c r="G51" s="1203"/>
      <c r="H51" s="1204"/>
      <c r="I51" s="345">
        <v>39</v>
      </c>
      <c r="J51" s="346">
        <v>35</v>
      </c>
      <c r="K51" s="346">
        <v>31</v>
      </c>
      <c r="L51" s="346">
        <v>27</v>
      </c>
      <c r="M51" s="347">
        <v>23</v>
      </c>
    </row>
    <row r="52" spans="2:13" ht="27.75" customHeight="1" x14ac:dyDescent="0.15">
      <c r="B52" s="1199"/>
      <c r="C52" s="1200"/>
      <c r="D52" s="104"/>
      <c r="E52" s="1203" t="s">
        <v>45</v>
      </c>
      <c r="F52" s="1203"/>
      <c r="G52" s="1203"/>
      <c r="H52" s="1204"/>
      <c r="I52" s="345">
        <v>2398</v>
      </c>
      <c r="J52" s="346">
        <v>2338</v>
      </c>
      <c r="K52" s="346">
        <v>2373</v>
      </c>
      <c r="L52" s="346">
        <v>2500</v>
      </c>
      <c r="M52" s="347">
        <v>2448</v>
      </c>
    </row>
    <row r="53" spans="2:13" ht="27.75" customHeight="1" thickBot="1" x14ac:dyDescent="0.2">
      <c r="B53" s="1210" t="s">
        <v>46</v>
      </c>
      <c r="C53" s="1211"/>
      <c r="D53" s="108"/>
      <c r="E53" s="1212" t="s">
        <v>47</v>
      </c>
      <c r="F53" s="1212"/>
      <c r="G53" s="1212"/>
      <c r="H53" s="1213"/>
      <c r="I53" s="348">
        <v>-2341</v>
      </c>
      <c r="J53" s="349">
        <v>-2530</v>
      </c>
      <c r="K53" s="349">
        <v>-2674</v>
      </c>
      <c r="L53" s="349">
        <v>-2683</v>
      </c>
      <c r="M53" s="350">
        <v>-2823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vFMO0CPvmlsDtJMPGxX9ETp9oYj6jMIKawGwwEaScUDlI5v03DMprUpqE4RbT/nsba13gYc2nV9uKevMh+NgA==" saltValue="J2YN01CH00dh3zod/T4+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222" t="s">
        <v>50</v>
      </c>
      <c r="D55" s="1222"/>
      <c r="E55" s="1223"/>
      <c r="F55" s="120">
        <v>304</v>
      </c>
      <c r="G55" s="120">
        <v>404</v>
      </c>
      <c r="H55" s="121">
        <v>504</v>
      </c>
    </row>
    <row r="56" spans="2:8" ht="52.5" customHeight="1" x14ac:dyDescent="0.15">
      <c r="B56" s="122"/>
      <c r="C56" s="1224" t="s">
        <v>51</v>
      </c>
      <c r="D56" s="1224"/>
      <c r="E56" s="1225"/>
      <c r="F56" s="123">
        <v>1</v>
      </c>
      <c r="G56" s="123">
        <v>1</v>
      </c>
      <c r="H56" s="124">
        <v>1</v>
      </c>
    </row>
    <row r="57" spans="2:8" ht="53.25" customHeight="1" x14ac:dyDescent="0.15">
      <c r="B57" s="122"/>
      <c r="C57" s="1226" t="s">
        <v>52</v>
      </c>
      <c r="D57" s="1226"/>
      <c r="E57" s="1227"/>
      <c r="F57" s="125">
        <v>1908</v>
      </c>
      <c r="G57" s="125">
        <v>2066</v>
      </c>
      <c r="H57" s="126">
        <v>2224</v>
      </c>
    </row>
    <row r="58" spans="2:8" ht="45.75" customHeight="1" x14ac:dyDescent="0.15">
      <c r="B58" s="127"/>
      <c r="C58" s="1214" t="s">
        <v>587</v>
      </c>
      <c r="D58" s="1215"/>
      <c r="E58" s="1216"/>
      <c r="F58" s="128">
        <v>1675</v>
      </c>
      <c r="G58" s="128">
        <v>1826</v>
      </c>
      <c r="H58" s="129">
        <v>1976</v>
      </c>
    </row>
    <row r="59" spans="2:8" ht="45.75" customHeight="1" x14ac:dyDescent="0.15">
      <c r="B59" s="127"/>
      <c r="C59" s="1214" t="s">
        <v>588</v>
      </c>
      <c r="D59" s="1215"/>
      <c r="E59" s="1216"/>
      <c r="F59" s="128">
        <v>150</v>
      </c>
      <c r="G59" s="128">
        <v>150</v>
      </c>
      <c r="H59" s="129">
        <v>150</v>
      </c>
    </row>
    <row r="60" spans="2:8" ht="45.75" customHeight="1" x14ac:dyDescent="0.15">
      <c r="B60" s="127"/>
      <c r="C60" s="1214" t="s">
        <v>589</v>
      </c>
      <c r="D60" s="1215"/>
      <c r="E60" s="1216"/>
      <c r="F60" s="128">
        <v>54</v>
      </c>
      <c r="G60" s="128">
        <v>57</v>
      </c>
      <c r="H60" s="129">
        <v>63</v>
      </c>
    </row>
    <row r="61" spans="2:8" ht="45.75" customHeight="1" x14ac:dyDescent="0.15">
      <c r="B61" s="127"/>
      <c r="C61" s="1214" t="s">
        <v>590</v>
      </c>
      <c r="D61" s="1215"/>
      <c r="E61" s="1216"/>
      <c r="F61" s="128">
        <v>13</v>
      </c>
      <c r="G61" s="128">
        <v>14</v>
      </c>
      <c r="H61" s="129">
        <v>16</v>
      </c>
    </row>
    <row r="62" spans="2:8" ht="45.75" customHeight="1" thickBot="1" x14ac:dyDescent="0.2">
      <c r="B62" s="130"/>
      <c r="C62" s="1217" t="s">
        <v>591</v>
      </c>
      <c r="D62" s="1218"/>
      <c r="E62" s="1219"/>
      <c r="F62" s="131">
        <v>11</v>
      </c>
      <c r="G62" s="131">
        <v>11</v>
      </c>
      <c r="H62" s="132">
        <v>11</v>
      </c>
    </row>
    <row r="63" spans="2:8" ht="52.5" customHeight="1" thickBot="1" x14ac:dyDescent="0.2">
      <c r="B63" s="133"/>
      <c r="C63" s="1220" t="s">
        <v>53</v>
      </c>
      <c r="D63" s="1220"/>
      <c r="E63" s="1221"/>
      <c r="F63" s="134">
        <v>2213</v>
      </c>
      <c r="G63" s="134">
        <v>2471</v>
      </c>
      <c r="H63" s="135">
        <v>2729</v>
      </c>
    </row>
    <row r="64" spans="2:8" x14ac:dyDescent="0.15"/>
  </sheetData>
  <sheetProtection algorithmName="SHA-512" hashValue="eWp1Trposro3FrgRc9LyV6VoJ6gyNhktg/QwQ74nCA5UZsNZajZC6HK0rLSSD8wuY6Tv83n3qMl2xwnHeyARwg==" saltValue="xseiE/fBaGOSodReKSBE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D38B-7C77-4671-9053-29FEA08EA38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608</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609</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610</v>
      </c>
      <c r="AO51" s="1233"/>
      <c r="AP51" s="1233"/>
      <c r="AQ51" s="1233"/>
      <c r="AR51" s="1233"/>
      <c r="AS51" s="1233"/>
      <c r="AT51" s="1233"/>
      <c r="AU51" s="1233"/>
      <c r="AV51" s="1233"/>
      <c r="AW51" s="1233"/>
      <c r="AX51" s="1233"/>
      <c r="AY51" s="1233"/>
      <c r="AZ51" s="1233"/>
      <c r="BA51" s="1233"/>
      <c r="BB51" s="1233" t="s">
        <v>611</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612</v>
      </c>
      <c r="BC53" s="1233"/>
      <c r="BD53" s="1233"/>
      <c r="BE53" s="1233"/>
      <c r="BF53" s="1233"/>
      <c r="BG53" s="1233"/>
      <c r="BH53" s="1233"/>
      <c r="BI53" s="1233"/>
      <c r="BJ53" s="1233"/>
      <c r="BK53" s="1233"/>
      <c r="BL53" s="1233"/>
      <c r="BM53" s="1233"/>
      <c r="BN53" s="1233"/>
      <c r="BO53" s="1233"/>
      <c r="BP53" s="1230">
        <v>55.3</v>
      </c>
      <c r="BQ53" s="1230"/>
      <c r="BR53" s="1230"/>
      <c r="BS53" s="1230"/>
      <c r="BT53" s="1230"/>
      <c r="BU53" s="1230"/>
      <c r="BV53" s="1230"/>
      <c r="BW53" s="1230"/>
      <c r="BX53" s="1230">
        <v>57.2</v>
      </c>
      <c r="BY53" s="1230"/>
      <c r="BZ53" s="1230"/>
      <c r="CA53" s="1230"/>
      <c r="CB53" s="1230"/>
      <c r="CC53" s="1230"/>
      <c r="CD53" s="1230"/>
      <c r="CE53" s="1230"/>
      <c r="CF53" s="1230">
        <v>58.6</v>
      </c>
      <c r="CG53" s="1230"/>
      <c r="CH53" s="1230"/>
      <c r="CI53" s="1230"/>
      <c r="CJ53" s="1230"/>
      <c r="CK53" s="1230"/>
      <c r="CL53" s="1230"/>
      <c r="CM53" s="1230"/>
      <c r="CN53" s="1230">
        <v>59</v>
      </c>
      <c r="CO53" s="1230"/>
      <c r="CP53" s="1230"/>
      <c r="CQ53" s="1230"/>
      <c r="CR53" s="1230"/>
      <c r="CS53" s="1230"/>
      <c r="CT53" s="1230"/>
      <c r="CU53" s="1230"/>
      <c r="CV53" s="1230">
        <v>60.6</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613</v>
      </c>
      <c r="AO55" s="1234"/>
      <c r="AP55" s="1234"/>
      <c r="AQ55" s="1234"/>
      <c r="AR55" s="1234"/>
      <c r="AS55" s="1234"/>
      <c r="AT55" s="1234"/>
      <c r="AU55" s="1234"/>
      <c r="AV55" s="1234"/>
      <c r="AW55" s="1234"/>
      <c r="AX55" s="1234"/>
      <c r="AY55" s="1234"/>
      <c r="AZ55" s="1234"/>
      <c r="BA55" s="1234"/>
      <c r="BB55" s="1233" t="s">
        <v>611</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612</v>
      </c>
      <c r="BC57" s="1233"/>
      <c r="BD57" s="1233"/>
      <c r="BE57" s="1233"/>
      <c r="BF57" s="1233"/>
      <c r="BG57" s="1233"/>
      <c r="BH57" s="1233"/>
      <c r="BI57" s="1233"/>
      <c r="BJ57" s="1233"/>
      <c r="BK57" s="1233"/>
      <c r="BL57" s="1233"/>
      <c r="BM57" s="1233"/>
      <c r="BN57" s="1233"/>
      <c r="BO57" s="1233"/>
      <c r="BP57" s="1230">
        <v>59.2</v>
      </c>
      <c r="BQ57" s="1230"/>
      <c r="BR57" s="1230"/>
      <c r="BS57" s="1230"/>
      <c r="BT57" s="1230"/>
      <c r="BU57" s="1230"/>
      <c r="BV57" s="1230"/>
      <c r="BW57" s="1230"/>
      <c r="BX57" s="1230">
        <v>60.3</v>
      </c>
      <c r="BY57" s="1230"/>
      <c r="BZ57" s="1230"/>
      <c r="CA57" s="1230"/>
      <c r="CB57" s="1230"/>
      <c r="CC57" s="1230"/>
      <c r="CD57" s="1230"/>
      <c r="CE57" s="1230"/>
      <c r="CF57" s="1230">
        <v>61</v>
      </c>
      <c r="CG57" s="1230"/>
      <c r="CH57" s="1230"/>
      <c r="CI57" s="1230"/>
      <c r="CJ57" s="1230"/>
      <c r="CK57" s="1230"/>
      <c r="CL57" s="1230"/>
      <c r="CM57" s="1230"/>
      <c r="CN57" s="1230">
        <v>62.3</v>
      </c>
      <c r="CO57" s="1230"/>
      <c r="CP57" s="1230"/>
      <c r="CQ57" s="1230"/>
      <c r="CR57" s="1230"/>
      <c r="CS57" s="1230"/>
      <c r="CT57" s="1230"/>
      <c r="CU57" s="1230"/>
      <c r="CV57" s="1230">
        <v>63.7</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614</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615</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609</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610</v>
      </c>
      <c r="AO73" s="1233"/>
      <c r="AP73" s="1233"/>
      <c r="AQ73" s="1233"/>
      <c r="AR73" s="1233"/>
      <c r="AS73" s="1233"/>
      <c r="AT73" s="1233"/>
      <c r="AU73" s="1233"/>
      <c r="AV73" s="1233"/>
      <c r="AW73" s="1233"/>
      <c r="AX73" s="1233"/>
      <c r="AY73" s="1233"/>
      <c r="AZ73" s="1233"/>
      <c r="BA73" s="1233"/>
      <c r="BB73" s="1233" t="s">
        <v>611</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616</v>
      </c>
      <c r="BC75" s="1233"/>
      <c r="BD75" s="1233"/>
      <c r="BE75" s="1233"/>
      <c r="BF75" s="1233"/>
      <c r="BG75" s="1233"/>
      <c r="BH75" s="1233"/>
      <c r="BI75" s="1233"/>
      <c r="BJ75" s="1233"/>
      <c r="BK75" s="1233"/>
      <c r="BL75" s="1233"/>
      <c r="BM75" s="1233"/>
      <c r="BN75" s="1233"/>
      <c r="BO75" s="1233"/>
      <c r="BP75" s="1230">
        <v>-1.1000000000000001</v>
      </c>
      <c r="BQ75" s="1230"/>
      <c r="BR75" s="1230"/>
      <c r="BS75" s="1230"/>
      <c r="BT75" s="1230"/>
      <c r="BU75" s="1230"/>
      <c r="BV75" s="1230"/>
      <c r="BW75" s="1230"/>
      <c r="BX75" s="1230">
        <v>-1.2</v>
      </c>
      <c r="BY75" s="1230"/>
      <c r="BZ75" s="1230"/>
      <c r="CA75" s="1230"/>
      <c r="CB75" s="1230"/>
      <c r="CC75" s="1230"/>
      <c r="CD75" s="1230"/>
      <c r="CE75" s="1230"/>
      <c r="CF75" s="1230">
        <v>-1.1000000000000001</v>
      </c>
      <c r="CG75" s="1230"/>
      <c r="CH75" s="1230"/>
      <c r="CI75" s="1230"/>
      <c r="CJ75" s="1230"/>
      <c r="CK75" s="1230"/>
      <c r="CL75" s="1230"/>
      <c r="CM75" s="1230"/>
      <c r="CN75" s="1230">
        <v>-0.9</v>
      </c>
      <c r="CO75" s="1230"/>
      <c r="CP75" s="1230"/>
      <c r="CQ75" s="1230"/>
      <c r="CR75" s="1230"/>
      <c r="CS75" s="1230"/>
      <c r="CT75" s="1230"/>
      <c r="CU75" s="1230"/>
      <c r="CV75" s="1230">
        <v>-0.7</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613</v>
      </c>
      <c r="AO77" s="1234"/>
      <c r="AP77" s="1234"/>
      <c r="AQ77" s="1234"/>
      <c r="AR77" s="1234"/>
      <c r="AS77" s="1234"/>
      <c r="AT77" s="1234"/>
      <c r="AU77" s="1234"/>
      <c r="AV77" s="1234"/>
      <c r="AW77" s="1234"/>
      <c r="AX77" s="1234"/>
      <c r="AY77" s="1234"/>
      <c r="AZ77" s="1234"/>
      <c r="BA77" s="1234"/>
      <c r="BB77" s="1233" t="s">
        <v>611</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616</v>
      </c>
      <c r="BC79" s="1233"/>
      <c r="BD79" s="1233"/>
      <c r="BE79" s="1233"/>
      <c r="BF79" s="1233"/>
      <c r="BG79" s="1233"/>
      <c r="BH79" s="1233"/>
      <c r="BI79" s="1233"/>
      <c r="BJ79" s="1233"/>
      <c r="BK79" s="1233"/>
      <c r="BL79" s="1233"/>
      <c r="BM79" s="1233"/>
      <c r="BN79" s="1233"/>
      <c r="BO79" s="1233"/>
      <c r="BP79" s="1230">
        <v>7.1</v>
      </c>
      <c r="BQ79" s="1230"/>
      <c r="BR79" s="1230"/>
      <c r="BS79" s="1230"/>
      <c r="BT79" s="1230"/>
      <c r="BU79" s="1230"/>
      <c r="BV79" s="1230"/>
      <c r="BW79" s="1230"/>
      <c r="BX79" s="1230">
        <v>7.3</v>
      </c>
      <c r="BY79" s="1230"/>
      <c r="BZ79" s="1230"/>
      <c r="CA79" s="1230"/>
      <c r="CB79" s="1230"/>
      <c r="CC79" s="1230"/>
      <c r="CD79" s="1230"/>
      <c r="CE79" s="1230"/>
      <c r="CF79" s="1230">
        <v>7.4</v>
      </c>
      <c r="CG79" s="1230"/>
      <c r="CH79" s="1230"/>
      <c r="CI79" s="1230"/>
      <c r="CJ79" s="1230"/>
      <c r="CK79" s="1230"/>
      <c r="CL79" s="1230"/>
      <c r="CM79" s="1230"/>
      <c r="CN79" s="1230">
        <v>7.5</v>
      </c>
      <c r="CO79" s="1230"/>
      <c r="CP79" s="1230"/>
      <c r="CQ79" s="1230"/>
      <c r="CR79" s="1230"/>
      <c r="CS79" s="1230"/>
      <c r="CT79" s="1230"/>
      <c r="CU79" s="1230"/>
      <c r="CV79" s="1230">
        <v>7.5</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YnY9PEcOJwL2C9+dkXM4bSngQwiC/mjOq20/DKrzyZHQOL7y2QacfMHbii1M/iTljW7EGrUNk3vS5frewsFbQ==" saltValue="eKI+ll9BOfSz4FKnQbLd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BEF0-1B31-4AF3-95AE-7E1DD7385D3A}">
  <sheetPr>
    <pageSetUpPr fitToPage="1"/>
  </sheetPr>
  <dimension ref="A1:DR125"/>
  <sheetViews>
    <sheetView showGridLines="0" topLeftCell="A9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PmqwZ+E74HVlvmaTzy500TkVPt747XeI6B/cUDn24qSzJXRx/9wLc1zTmKk3F7jCInZQ/sB5JSGcfNepi3/XYQ==" saltValue="34WBbm4v+CypSX288Eopi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5489-4BBC-4120-A07F-E82C26423E73}">
  <sheetPr>
    <pageSetUpPr fitToPage="1"/>
  </sheetPr>
  <dimension ref="A1:DR125"/>
  <sheetViews>
    <sheetView showGridLines="0" topLeftCell="A65"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CAb9PaoCOkUWMtnQpsrUUcFla0+ayExLsGUH5H0Gy2npooPEDaG3SOT0CYxXM3YxiTJE2QkNCyFMf2QE6+Qfnw==" saltValue="2I+8t3GTPskmiPBSV2wle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173118</v>
      </c>
      <c r="E3" s="154"/>
      <c r="F3" s="155">
        <v>271581</v>
      </c>
      <c r="G3" s="156"/>
      <c r="H3" s="157"/>
    </row>
    <row r="4" spans="1:8" x14ac:dyDescent="0.15">
      <c r="A4" s="158"/>
      <c r="B4" s="159"/>
      <c r="C4" s="160"/>
      <c r="D4" s="161">
        <v>89172</v>
      </c>
      <c r="E4" s="162"/>
      <c r="F4" s="163">
        <v>117844</v>
      </c>
      <c r="G4" s="164"/>
      <c r="H4" s="165"/>
    </row>
    <row r="5" spans="1:8" x14ac:dyDescent="0.15">
      <c r="A5" s="146" t="s">
        <v>556</v>
      </c>
      <c r="B5" s="151"/>
      <c r="C5" s="152"/>
      <c r="D5" s="153">
        <v>124150</v>
      </c>
      <c r="E5" s="154"/>
      <c r="F5" s="155">
        <v>268375</v>
      </c>
      <c r="G5" s="156"/>
      <c r="H5" s="157"/>
    </row>
    <row r="6" spans="1:8" x14ac:dyDescent="0.15">
      <c r="A6" s="158"/>
      <c r="B6" s="159"/>
      <c r="C6" s="160"/>
      <c r="D6" s="161">
        <v>62605</v>
      </c>
      <c r="E6" s="162"/>
      <c r="F6" s="163">
        <v>119602</v>
      </c>
      <c r="G6" s="164"/>
      <c r="H6" s="165"/>
    </row>
    <row r="7" spans="1:8" x14ac:dyDescent="0.15">
      <c r="A7" s="146" t="s">
        <v>557</v>
      </c>
      <c r="B7" s="151"/>
      <c r="C7" s="152"/>
      <c r="D7" s="153">
        <v>221714</v>
      </c>
      <c r="E7" s="154"/>
      <c r="F7" s="155">
        <v>301035</v>
      </c>
      <c r="G7" s="156"/>
      <c r="H7" s="157"/>
    </row>
    <row r="8" spans="1:8" x14ac:dyDescent="0.15">
      <c r="A8" s="158"/>
      <c r="B8" s="159"/>
      <c r="C8" s="160"/>
      <c r="D8" s="161">
        <v>87952</v>
      </c>
      <c r="E8" s="162"/>
      <c r="F8" s="163">
        <v>154376</v>
      </c>
      <c r="G8" s="164"/>
      <c r="H8" s="165"/>
    </row>
    <row r="9" spans="1:8" x14ac:dyDescent="0.15">
      <c r="A9" s="146" t="s">
        <v>558</v>
      </c>
      <c r="B9" s="151"/>
      <c r="C9" s="152"/>
      <c r="D9" s="153">
        <v>244627</v>
      </c>
      <c r="E9" s="154"/>
      <c r="F9" s="155">
        <v>277467</v>
      </c>
      <c r="G9" s="156"/>
      <c r="H9" s="157"/>
    </row>
    <row r="10" spans="1:8" x14ac:dyDescent="0.15">
      <c r="A10" s="158"/>
      <c r="B10" s="159"/>
      <c r="C10" s="160"/>
      <c r="D10" s="161">
        <v>62228</v>
      </c>
      <c r="E10" s="162"/>
      <c r="F10" s="163">
        <v>128378</v>
      </c>
      <c r="G10" s="164"/>
      <c r="H10" s="165"/>
    </row>
    <row r="11" spans="1:8" x14ac:dyDescent="0.15">
      <c r="A11" s="146" t="s">
        <v>559</v>
      </c>
      <c r="B11" s="151"/>
      <c r="C11" s="152"/>
      <c r="D11" s="153">
        <v>155334</v>
      </c>
      <c r="E11" s="154"/>
      <c r="F11" s="155">
        <v>282256</v>
      </c>
      <c r="G11" s="156"/>
      <c r="H11" s="157"/>
    </row>
    <row r="12" spans="1:8" x14ac:dyDescent="0.15">
      <c r="A12" s="158"/>
      <c r="B12" s="159"/>
      <c r="C12" s="166"/>
      <c r="D12" s="161">
        <v>114734</v>
      </c>
      <c r="E12" s="162"/>
      <c r="F12" s="163">
        <v>145453</v>
      </c>
      <c r="G12" s="164"/>
      <c r="H12" s="165"/>
    </row>
    <row r="13" spans="1:8" x14ac:dyDescent="0.15">
      <c r="A13" s="146"/>
      <c r="B13" s="151"/>
      <c r="C13" s="152"/>
      <c r="D13" s="153">
        <v>183789</v>
      </c>
      <c r="E13" s="154"/>
      <c r="F13" s="155">
        <v>280143</v>
      </c>
      <c r="G13" s="167"/>
      <c r="H13" s="157"/>
    </row>
    <row r="14" spans="1:8" x14ac:dyDescent="0.15">
      <c r="A14" s="158"/>
      <c r="B14" s="159"/>
      <c r="C14" s="160"/>
      <c r="D14" s="161">
        <v>83338</v>
      </c>
      <c r="E14" s="162"/>
      <c r="F14" s="163">
        <v>133131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19.72</v>
      </c>
      <c r="C19" s="168">
        <f>ROUND(VALUE(SUBSTITUTE(実質収支比率等に係る経年分析!G$48,"▲","-")),2)</f>
        <v>17.23</v>
      </c>
      <c r="D19" s="168">
        <f>ROUND(VALUE(SUBSTITUTE(実質収支比率等に係る経年分析!H$48,"▲","-")),2)</f>
        <v>21.46</v>
      </c>
      <c r="E19" s="168">
        <f>ROUND(VALUE(SUBSTITUTE(実質収支比率等に係る経年分析!I$48,"▲","-")),2)</f>
        <v>30.87</v>
      </c>
      <c r="F19" s="168">
        <f>ROUND(VALUE(SUBSTITUTE(実質収支比率等に係る経年分析!J$48,"▲","-")),2)</f>
        <v>38.86</v>
      </c>
    </row>
    <row r="20" spans="1:11" x14ac:dyDescent="0.15">
      <c r="A20" s="168" t="s">
        <v>57</v>
      </c>
      <c r="B20" s="168">
        <f>ROUND(VALUE(SUBSTITUTE(実質収支比率等に係る経年分析!F$47,"▲","-")),2)</f>
        <v>15.14</v>
      </c>
      <c r="C20" s="168">
        <f>ROUND(VALUE(SUBSTITUTE(実質収支比率等に係る経年分析!G$47,"▲","-")),2)</f>
        <v>15.16</v>
      </c>
      <c r="D20" s="168">
        <f>ROUND(VALUE(SUBSTITUTE(実質収支比率等に係る経年分析!H$47,"▲","-")),2)</f>
        <v>14.69</v>
      </c>
      <c r="E20" s="168">
        <f>ROUND(VALUE(SUBSTITUTE(実質収支比率等に係る経年分析!I$47,"▲","-")),2)</f>
        <v>17.82</v>
      </c>
      <c r="F20" s="168">
        <f>ROUND(VALUE(SUBSTITUTE(実質収支比率等に係る経年分析!J$47,"▲","-")),2)</f>
        <v>22.81</v>
      </c>
    </row>
    <row r="21" spans="1:11" x14ac:dyDescent="0.15">
      <c r="A21" s="168" t="s">
        <v>58</v>
      </c>
      <c r="B21" s="168">
        <f>IF(ISNUMBER(VALUE(SUBSTITUTE(実質収支比率等に係る経年分析!F$49,"▲","-"))),ROUND(VALUE(SUBSTITUTE(実質収支比率等に係る経年分析!F$49,"▲","-")),2),NA())</f>
        <v>2.72</v>
      </c>
      <c r="C21" s="168">
        <f>IF(ISNUMBER(VALUE(SUBSTITUTE(実質収支比率等に係る経年分析!G$49,"▲","-"))),ROUND(VALUE(SUBSTITUTE(実質収支比率等に係る経年分析!G$49,"▲","-")),2),NA())</f>
        <v>-2.5099999999999998</v>
      </c>
      <c r="D21" s="168">
        <f>IF(ISNUMBER(VALUE(SUBSTITUTE(実質収支比率等に係る経年分析!H$49,"▲","-"))),ROUND(VALUE(SUBSTITUTE(実質収支比率等に係る経年分析!H$49,"▲","-")),2),NA())</f>
        <v>4.7699999999999996</v>
      </c>
      <c r="E21" s="168">
        <f>IF(ISNUMBER(VALUE(SUBSTITUTE(実質収支比率等に係る経年分析!I$49,"▲","-"))),ROUND(VALUE(SUBSTITUTE(実質収支比率等に係る経年分析!I$49,"▲","-")),2),NA())</f>
        <v>15.68</v>
      </c>
      <c r="F21" s="168">
        <f>IF(ISNUMBER(VALUE(SUBSTITUTE(実質収支比率等に係る経年分析!J$49,"▲","-"))),ROUND(VALUE(SUBSTITUTE(実質収支比率等に係る経年分析!J$49,"▲","-")),2),NA())</f>
        <v>11.71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国民健康保険事業（直診勘定）特別会計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漁業集落排水事業特別会計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f>IF(ROUND(VALUE(SUBSTITUTE(連結実質赤字比率に係る赤字・黒字の構成分析!H$37,"▲", "-")), 2) &lt; 0, ABS(ROUND(VALUE(SUBSTITUTE(連結実質赤字比率に係る赤字・黒字の構成分析!H$37,"▲", "-")), 2)), NA())</f>
        <v>0.13</v>
      </c>
      <c r="G33" s="169" t="e">
        <f>IF(ROUND(VALUE(SUBSTITUTE(連結実質赤字比率に係る赤字・黒字の構成分析!H$37,"▲", "-")), 2) &gt;= 0, ABS(ROUND(VALUE(SUBSTITUTE(連結実質赤字比率に係る赤字・黒字の構成分析!H$37,"▲", "-")), 2)), NA())</f>
        <v>#N/A</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0.13</v>
      </c>
    </row>
    <row r="34" spans="1:16" x14ac:dyDescent="0.15">
      <c r="A34" s="169" t="str">
        <f>IF(連結実質赤字比率に係る赤字・黒字の構成分析!C$36="",NA(),連結実質赤字比率に係る赤字・黒字の構成分析!C$36)</f>
        <v>国民健康保険事業（事業勘定）特別会計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2.2400000000000002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21.46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30.87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38.86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298</v>
      </c>
      <c r="E42" s="170"/>
      <c r="F42" s="170"/>
      <c r="G42" s="170">
        <f>'実質公債費比率（分子）の構造'!L$52</f>
        <v>292</v>
      </c>
      <c r="H42" s="170"/>
      <c r="I42" s="170"/>
      <c r="J42" s="170">
        <f>'実質公債費比率（分子）の構造'!M$52</f>
        <v>282</v>
      </c>
      <c r="K42" s="170"/>
      <c r="L42" s="170"/>
      <c r="M42" s="170">
        <f>'実質公債費比率（分子）の構造'!N$52</f>
        <v>265</v>
      </c>
      <c r="N42" s="170"/>
      <c r="O42" s="170"/>
      <c r="P42" s="170">
        <f>'実質公債費比率（分子）の構造'!O$52</f>
        <v>269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35</v>
      </c>
      <c r="C46" s="170"/>
      <c r="D46" s="170"/>
      <c r="E46" s="170">
        <f>'実質公債費比率（分子）の構造'!L$48</f>
        <v>37</v>
      </c>
      <c r="F46" s="170"/>
      <c r="G46" s="170"/>
      <c r="H46" s="170">
        <f>'実質公債費比率（分子）の構造'!M$48</f>
        <v>31</v>
      </c>
      <c r="I46" s="170"/>
      <c r="J46" s="170"/>
      <c r="K46" s="170">
        <f>'実質公債費比率（分子）の構造'!N$48</f>
        <v>36</v>
      </c>
      <c r="L46" s="170"/>
      <c r="M46" s="170"/>
      <c r="N46" s="170">
        <f>'実質公債費比率（分子）の構造'!O$48</f>
        <v>37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237</v>
      </c>
      <c r="C49" s="170"/>
      <c r="D49" s="170"/>
      <c r="E49" s="170">
        <f>'実質公債費比率（分子）の構造'!L$45</f>
        <v>239</v>
      </c>
      <c r="F49" s="170"/>
      <c r="G49" s="170"/>
      <c r="H49" s="170">
        <f>'実質公債費比率（分子）の構造'!M$45</f>
        <v>230</v>
      </c>
      <c r="I49" s="170"/>
      <c r="J49" s="170"/>
      <c r="K49" s="170">
        <f>'実質公債費比率（分子）の構造'!N$45</f>
        <v>215</v>
      </c>
      <c r="L49" s="170"/>
      <c r="M49" s="170"/>
      <c r="N49" s="170">
        <f>'実質公債費比率（分子）の構造'!O$45</f>
        <v>223</v>
      </c>
      <c r="O49" s="170"/>
      <c r="P49" s="170"/>
    </row>
    <row r="50" spans="1:16" x14ac:dyDescent="0.15">
      <c r="A50" s="170" t="s">
        <v>73</v>
      </c>
      <c r="B50" s="170" t="e">
        <f>NA()</f>
        <v>#N/A</v>
      </c>
      <c r="C50" s="170">
        <f>IF(ISNUMBER('実質公債費比率（分子）の構造'!K$53),'実質公債費比率（分子）の構造'!K$53,NA())</f>
        <v>-26</v>
      </c>
      <c r="D50" s="170" t="e">
        <f>NA()</f>
        <v>#N/A</v>
      </c>
      <c r="E50" s="170" t="e">
        <f>NA()</f>
        <v>#N/A</v>
      </c>
      <c r="F50" s="170">
        <f>IF(ISNUMBER('実質公債費比率（分子）の構造'!L$53),'実質公債費比率（分子）の構造'!L$53,NA())</f>
        <v>-16</v>
      </c>
      <c r="G50" s="170" t="e">
        <f>NA()</f>
        <v>#N/A</v>
      </c>
      <c r="H50" s="170" t="e">
        <f>NA()</f>
        <v>#N/A</v>
      </c>
      <c r="I50" s="170">
        <f>IF(ISNUMBER('実質公債費比率（分子）の構造'!M$53),'実質公債費比率（分子）の構造'!M$53,NA())</f>
        <v>-21</v>
      </c>
      <c r="J50" s="170" t="e">
        <f>NA()</f>
        <v>#N/A</v>
      </c>
      <c r="K50" s="170" t="e">
        <f>NA()</f>
        <v>#N/A</v>
      </c>
      <c r="L50" s="170">
        <f>IF(ISNUMBER('実質公債費比率（分子）の構造'!N$53),'実質公債費比率（分子）の構造'!N$53,NA())</f>
        <v>-14</v>
      </c>
      <c r="M50" s="170" t="e">
        <f>NA()</f>
        <v>#N/A</v>
      </c>
      <c r="N50" s="170" t="e">
        <f>NA()</f>
        <v>#N/A</v>
      </c>
      <c r="O50" s="170">
        <f>IF(ISNUMBER('実質公債費比率（分子）の構造'!O$53),'実質公債費比率（分子）の構造'!O$53,NA())</f>
        <v>-9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2398</v>
      </c>
      <c r="E56" s="169"/>
      <c r="F56" s="169"/>
      <c r="G56" s="169">
        <f>'将来負担比率（分子）の構造'!J$52</f>
        <v>2338</v>
      </c>
      <c r="H56" s="169"/>
      <c r="I56" s="169"/>
      <c r="J56" s="169">
        <f>'将来負担比率（分子）の構造'!K$52</f>
        <v>2373</v>
      </c>
      <c r="K56" s="169"/>
      <c r="L56" s="169"/>
      <c r="M56" s="169">
        <f>'将来負担比率（分子）の構造'!L$52</f>
        <v>2500</v>
      </c>
      <c r="N56" s="169"/>
      <c r="O56" s="169"/>
      <c r="P56" s="169">
        <f>'将来負担比率（分子）の構造'!M$52</f>
        <v>2448</v>
      </c>
    </row>
    <row r="57" spans="1:16" x14ac:dyDescent="0.15">
      <c r="A57" s="169" t="s">
        <v>44</v>
      </c>
      <c r="B57" s="169"/>
      <c r="C57" s="169"/>
      <c r="D57" s="169">
        <f>'将来負担比率（分子）の構造'!I$51</f>
        <v>39</v>
      </c>
      <c r="E57" s="169"/>
      <c r="F57" s="169"/>
      <c r="G57" s="169">
        <f>'将来負担比率（分子）の構造'!J$51</f>
        <v>35</v>
      </c>
      <c r="H57" s="169"/>
      <c r="I57" s="169"/>
      <c r="J57" s="169">
        <f>'将来負担比率（分子）の構造'!K$51</f>
        <v>31</v>
      </c>
      <c r="K57" s="169"/>
      <c r="L57" s="169"/>
      <c r="M57" s="169">
        <f>'将来負担比率（分子）の構造'!L$51</f>
        <v>27</v>
      </c>
      <c r="N57" s="169"/>
      <c r="O57" s="169"/>
      <c r="P57" s="169">
        <f>'将来負担比率（分子）の構造'!M$51</f>
        <v>23</v>
      </c>
    </row>
    <row r="58" spans="1:16" x14ac:dyDescent="0.15">
      <c r="A58" s="169" t="s">
        <v>43</v>
      </c>
      <c r="B58" s="169"/>
      <c r="C58" s="169"/>
      <c r="D58" s="169">
        <f>'将来負担比率（分子）の構造'!I$50</f>
        <v>2286</v>
      </c>
      <c r="E58" s="169"/>
      <c r="F58" s="169"/>
      <c r="G58" s="169">
        <f>'将来負担比率（分子）の構造'!J$50</f>
        <v>2530</v>
      </c>
      <c r="H58" s="169"/>
      <c r="I58" s="169"/>
      <c r="J58" s="169">
        <f>'将来負担比率（分子）の構造'!K$50</f>
        <v>2503</v>
      </c>
      <c r="K58" s="169"/>
      <c r="L58" s="169"/>
      <c r="M58" s="169">
        <f>'将来負担比率（分子）の構造'!L$50</f>
        <v>2733</v>
      </c>
      <c r="N58" s="169"/>
      <c r="O58" s="169"/>
      <c r="P58" s="169">
        <f>'将来負担比率（分子）の構造'!M$50</f>
        <v>2989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288</v>
      </c>
      <c r="C62" s="169"/>
      <c r="D62" s="169"/>
      <c r="E62" s="169">
        <f>'将来負担比率（分子）の構造'!J$45</f>
        <v>388</v>
      </c>
      <c r="F62" s="169"/>
      <c r="G62" s="169"/>
      <c r="H62" s="169">
        <f>'将来負担比率（分子）の構造'!K$45</f>
        <v>252</v>
      </c>
      <c r="I62" s="169"/>
      <c r="J62" s="169"/>
      <c r="K62" s="169">
        <f>'将来負担比率（分子）の構造'!L$45</f>
        <v>367</v>
      </c>
      <c r="L62" s="169"/>
      <c r="M62" s="169"/>
      <c r="N62" s="169">
        <f>'将来負担比率（分子）の構造'!M$45</f>
        <v>429</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281</v>
      </c>
      <c r="C64" s="169"/>
      <c r="D64" s="169"/>
      <c r="E64" s="169">
        <f>'将来負担比率（分子）の構造'!J$43</f>
        <v>238</v>
      </c>
      <c r="F64" s="169"/>
      <c r="G64" s="169"/>
      <c r="H64" s="169">
        <f>'将来負担比率（分子）の構造'!K$43</f>
        <v>203</v>
      </c>
      <c r="I64" s="169"/>
      <c r="J64" s="169"/>
      <c r="K64" s="169">
        <f>'将来負担比率（分子）の構造'!L$43</f>
        <v>192</v>
      </c>
      <c r="L64" s="169"/>
      <c r="M64" s="169"/>
      <c r="N64" s="169">
        <f>'将来負担比率（分子）の構造'!M$43</f>
        <v>180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1812</v>
      </c>
      <c r="C66" s="169"/>
      <c r="D66" s="169"/>
      <c r="E66" s="169">
        <f>'将来負担比率（分子）の構造'!J$41</f>
        <v>1747</v>
      </c>
      <c r="F66" s="169"/>
      <c r="G66" s="169"/>
      <c r="H66" s="169">
        <f>'将来負担比率（分子）の構造'!K$41</f>
        <v>1777</v>
      </c>
      <c r="I66" s="169"/>
      <c r="J66" s="169"/>
      <c r="K66" s="169">
        <f>'将来負担比率（分子）の構造'!L$41</f>
        <v>2019</v>
      </c>
      <c r="L66" s="169"/>
      <c r="M66" s="169"/>
      <c r="N66" s="169">
        <f>'将来負担比率（分子）の構造'!M$41</f>
        <v>2028</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304</v>
      </c>
      <c r="C72" s="173">
        <f>基金残高に係る経年分析!G55</f>
        <v>404</v>
      </c>
      <c r="D72" s="173">
        <f>基金残高に係る経年分析!H55</f>
        <v>504</v>
      </c>
    </row>
    <row r="73" spans="1:16" x14ac:dyDescent="0.15">
      <c r="A73" s="172" t="s">
        <v>80</v>
      </c>
      <c r="B73" s="173">
        <f>基金残高に係る経年分析!F56</f>
        <v>1</v>
      </c>
      <c r="C73" s="173">
        <f>基金残高に係る経年分析!G56</f>
        <v>1</v>
      </c>
      <c r="D73" s="173">
        <f>基金残高に係る経年分析!H56</f>
        <v>1</v>
      </c>
    </row>
    <row r="74" spans="1:16" x14ac:dyDescent="0.15">
      <c r="A74" s="172" t="s">
        <v>81</v>
      </c>
      <c r="B74" s="173">
        <f>基金残高に係る経年分析!F57</f>
        <v>1908</v>
      </c>
      <c r="C74" s="173">
        <f>基金残高に係る経年分析!G57</f>
        <v>2066</v>
      </c>
      <c r="D74" s="173">
        <f>基金残高に係る経年分析!H57</f>
        <v>2224</v>
      </c>
    </row>
  </sheetData>
  <sheetProtection algorithmName="SHA-512" hashValue="F4WX+/oBu05c8MdjhDenJSXXlrONNXECvIEiqHCeLWXj/kqX6vm71KxE5VG50p7bbOKMHM1qgtQMK6BROU4+zg==" saltValue="S8DULxdRA4rRDxBGEO2A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2024-10-07T03:02:53Z</cp:lastPrinted>
  <dcterms:created xsi:type="dcterms:W3CDTF">2024-02-05T02:58:43Z</dcterms:created>
  <dcterms:modified xsi:type="dcterms:W3CDTF">2024-10-07T03:03:11Z</dcterms:modified>
  <cp:category/>
</cp:coreProperties>
</file>