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17.41.28\share\03 財政班\★地方公会計\R06\07 【総務省財務調査課】令和４年度財政状況資料集の作成について（2回目・地方公会計関係）\04 各市町webサイトからダウンロード\印刷用\"/>
    </mc:Choice>
  </mc:AlternateContent>
  <xr:revisionPtr revIDLastSave="0" documentId="13_ncr:1_{706FA669-CBF6-436C-9356-2E66CC301C84}"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CO35" i="10"/>
  <c r="BE35" i="10"/>
  <c r="C35" i="10"/>
  <c r="CO34" i="10"/>
  <c r="BW34" i="10"/>
  <c r="BW35" i="10" s="1"/>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alcChain>
</file>

<file path=xl/sharedStrings.xml><?xml version="1.0" encoding="utf-8"?>
<sst xmlns="http://schemas.openxmlformats.org/spreadsheetml/2006/main" count="1102" uniqueCount="607">
  <si>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</si>
  <si>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</si>
  <si>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</si>
  <si>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</si>
  <si>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</si>
  <si>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</si>
  <si>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</si>
  <si>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</si>
  <si>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</si>
  <si>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</si>
  <si>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</si>
  <si>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</si>
  <si>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</si>
  <si>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</si>
  <si>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</si>
  <si>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</si>
  <si>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</si>
  <si>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</si>
  <si>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</si>
  <si>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</si>
  <si>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</si>
  <si>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</si>
  <si>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</si>
  <si>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</si>
  <si>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</si>
  <si>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</si>
  <si>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</si>
  <si>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</si>
  <si>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</si>
  <si>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</si>
  <si>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</si>
  <si>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</si>
  <si>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</si>
  <si>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</si>
  <si>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</si>
  <si>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</si>
  <si>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</si>
  <si>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</si>
  <si>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</si>
  <si>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</si>
  <si>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</si>
  <si>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</si>
  <si>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</si>
  <si>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</si>
  <si>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</si>
  <si>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</si>
  <si>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</si>
  <si>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</si>
  <si>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</si>
  <si>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</si>
  <si>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</si>
  <si>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</si>
  <si>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</si>
  <si>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</si>
  <si>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</si>
  <si>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</si>
  <si>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</si>
  <si>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</si>
  <si>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</si>
  <si>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</si>
  <si>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</si>
  <si>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</si>
  <si>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</si>
  <si>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</si>
  <si>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</si>
  <si>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</si>
  <si>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</si>
  <si>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</si>
  <si>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</si>
  <si>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</si>
  <si>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</si>
  <si>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</si>
  <si>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</si>
  <si>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</si>
  <si>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</si>
  <si>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</si>
  <si>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</si>
  <si>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</si>
  <si>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</si>
  <si>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</si>
  <si>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</si>
  <si>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</si>
  <si>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</si>
  <si>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</si>
  <si>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</si>
  <si>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</si>
  <si>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</si>
  <si>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</si>
  <si>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</si>
  <si>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</si>
  <si>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</si>
  <si>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</si>
  <si>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</si>
  <si>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</si>
  <si>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</si>
  <si>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</si>
  <si>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</si>
  <si>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</si>
  <si>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</si>
  <si>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</si>
  <si>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光市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</si>
  <si>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</si>
  <si>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</si>
  <si>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</si>
  <si>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</si>
  <si>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</si>
  <si>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</si>
  <si>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</si>
  <si>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</si>
  <si>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</si>
  <si>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</si>
  <si>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</si>
  <si>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</si>
  <si>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</si>
  <si>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</si>
  <si>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</si>
  <si>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</si>
  <si>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</si>
  <si>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</si>
  <si>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</si>
  <si>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</si>
  <si>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</si>
  <si>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</si>
  <si>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</si>
  <si>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</si>
  <si>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</si>
  <si>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</si>
  <si>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</si>
  <si>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</si>
  <si>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</si>
  <si>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</si>
  <si>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</si>
  <si>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</si>
  <si>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</si>
  <si>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</si>
  <si>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</si>
  <si>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</si>
  <si>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</si>
  <si>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</si>
  <si>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</si>
  <si>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</si>
  <si>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</si>
  <si>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</si>
  <si>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</si>
  <si>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</si>
  <si>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</si>
  <si>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</si>
  <si>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</si>
  <si>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</si>
  <si>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</si>
  <si>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</si>
  <si>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</si>
  <si>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</si>
  <si>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</si>
  <si>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</si>
  <si>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</si>
  <si>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</si>
  <si>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</si>
  <si>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</si>
  <si>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</si>
  <si>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</si>
  <si>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</si>
  <si>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</si>
  <si>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</si>
  <si>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</si>
  <si>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</si>
  <si>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</si>
  <si>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</si>
  <si>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</si>
  <si>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</si>
  <si>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</si>
  <si>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</si>
  <si>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</si>
  <si>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</si>
  <si>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</si>
  <si>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</si>
  <si>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</si>
  <si>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</si>
  <si>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</si>
  <si>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</si>
  <si>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</si>
  <si>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</si>
  <si>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</si>
  <si>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</si>
  <si>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</si>
  <si>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</si>
  <si>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</si>
  <si>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</si>
  <si>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</si>
  <si>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</si>
  <si>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</si>
  <si>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</si>
  <si>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</si>
  <si>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</si>
  <si>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</si>
  <si>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</si>
  <si>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</si>
  <si>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</si>
  <si>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</si>
  <si>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</si>
  <si>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</si>
  <si>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</si>
  <si>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</si>
  <si>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</si>
  <si>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</si>
  <si>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</si>
  <si>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</si>
  <si>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</si>
  <si>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</si>
  <si>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</si>
  <si>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</si>
  <si>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</si>
  <si>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</si>
  <si>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</si>
  <si>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</si>
  <si>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</si>
  <si>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</si>
  <si>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</si>
  <si>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</si>
  <si>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</si>
  <si>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</si>
  <si>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</si>
  <si>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</si>
  <si>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</si>
  <si>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</si>
  <si>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</si>
  <si>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</si>
  <si>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</si>
  <si>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</si>
  <si>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</si>
  <si>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</si>
  <si>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</si>
  <si>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</si>
  <si>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</si>
  <si>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</si>
  <si>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</si>
  <si>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</si>
  <si>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</si>
  <si>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</si>
  <si>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</si>
  <si>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</si>
  <si>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</si>
  <si>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</si>
  <si>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</si>
  <si>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</si>
  <si>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</si>
  <si>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</si>
  <si>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</si>
  <si>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</si>
  <si>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</si>
  <si>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</si>
  <si>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</si>
  <si>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</si>
  <si>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</si>
  <si>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</si>
  <si>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</si>
  <si>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</si>
  <si>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</si>
  <si>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</si>
  <si>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</si>
  <si>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</si>
  <si>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</si>
  <si>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</si>
  <si>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</si>
  <si>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</si>
  <si>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</si>
  <si>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</si>
  <si>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</si>
  <si>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</si>
  <si>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</si>
  <si>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</si>
  <si>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</si>
  <si>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</si>
  <si>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</si>
  <si>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</si>
  <si>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</si>
  <si>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</si>
  <si>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</si>
  <si>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</si>
  <si>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</si>
  <si>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</si>
  <si>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</si>
  <si>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</si>
  <si>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</si>
  <si>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</si>
  <si>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</si>
  <si>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</si>
  <si>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</si>
  <si>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</si>
  <si>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</si>
  <si>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</si>
  <si>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</si>
  <si>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</si>
  <si>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</si>
  <si>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</si>
  <si>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</si>
  <si>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</si>
  <si>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</si>
  <si>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</si>
  <si>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</si>
  <si>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</si>
  <si>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</si>
  <si>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</si>
  <si>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</si>
  <si>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</si>
  <si>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</si>
  <si>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</si>
  <si>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</si>
  <si>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</si>
  <si>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</si>
  <si>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</si>
  <si>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</si>
  <si>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</si>
  <si>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</si>
  <si>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</si>
  <si>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</si>
  <si>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</si>
  <si>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</si>
  <si>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</si>
  <si>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</si>
  <si>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</si>
  <si>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</si>
  <si>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</si>
  <si>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</si>
  <si>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</si>
  <si>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</si>
  <si>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</si>
  <si>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</si>
  <si>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</si>
  <si>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</si>
  <si>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</si>
  <si>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</si>
  <si>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</si>
  <si>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</si>
  <si>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</si>
  <si>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</si>
  <si>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</si>
  <si>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</si>
  <si>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</si>
  <si>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</si>
  <si>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</si>
  <si>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</si>
  <si>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</si>
  <si>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</si>
  <si>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</si>
  <si>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</si>
  <si>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</si>
  <si>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</si>
  <si>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</si>
  <si>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</si>
  <si>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</si>
  <si>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</si>
  <si>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</si>
  <si>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</si>
  <si>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</si>
  <si>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</si>
  <si>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</si>
  <si>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</si>
  <si>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</si>
  <si>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</si>
  <si>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</si>
  <si>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</si>
  <si>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</si>
  <si>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</si>
  <si>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</si>
  <si>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</si>
  <si>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</si>
  <si>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</si>
  <si>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</si>
  <si>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</si>
  <si>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</si>
  <si>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</si>
  <si>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</si>
  <si>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</si>
  <si>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</si>
  <si>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</si>
  <si>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</si>
  <si>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</si>
  <si>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</si>
  <si>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</si>
  <si>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</si>
  <si>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</si>
  <si>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</si>
  <si>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</si>
  <si>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</si>
  <si>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</si>
  <si>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</si>
  <si>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</si>
  <si>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</si>
  <si>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</si>
  <si>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</si>
  <si>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</si>
  <si>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</si>
  <si>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</si>
  <si>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</si>
  <si>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</si>
  <si>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</si>
  <si>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</si>
  <si>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</si>
  <si>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</si>
  <si>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</si>
  <si>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</si>
  <si>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</si>
  <si>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</si>
  <si>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</si>
  <si>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</si>
  <si>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</si>
  <si>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</si>
  <si>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</si>
  <si>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</si>
  <si>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</si>
  <si>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</si>
  <si>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</si>
  <si>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</si>
  <si>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</si>
  <si>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</si>
  <si>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</si>
  <si>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</si>
  <si>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</si>
  <si>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</si>
  <si>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</si>
  <si>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</si>
  <si>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</si>
  <si>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</si>
  <si>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</si>
  <si>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</si>
  <si>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</si>
  <si>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</si>
  <si>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</si>
  <si>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</si>
  <si>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</si>
  <si>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</si>
  <si>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</si>
  <si>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</si>
  <si>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</si>
  <si>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</si>
  <si>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</si>
  <si>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</si>
  <si>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</si>
  <si>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</si>
  <si>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</si>
  <si>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</si>
  <si>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</si>
  <si>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</si>
  <si>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</si>
  <si>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</si>
  <si>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</si>
  <si>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</si>
  <si>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</si>
  <si>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</si>
  <si>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</si>
  <si>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</si>
  <si>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</si>
  <si>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</si>
  <si>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</si>
  <si>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</si>
  <si>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</si>
  <si>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</si>
  <si>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</si>
  <si>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</si>
  <si>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</si>
  <si>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</si>
  <si>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</si>
  <si>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</si>
  <si>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</si>
  <si>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</si>
  <si>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</si>
  <si>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</si>
  <si>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</si>
  <si>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</si>
  <si>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</si>
  <si>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</si>
  <si>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</si>
  <si>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</si>
  <si>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</si>
  <si>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</si>
  <si>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</si>
  <si>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</si>
  <si>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</si>
  <si>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</si>
  <si>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</si>
  <si>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</si>
  <si>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</si>
  <si>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</si>
  <si>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</si>
  <si>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</si>
  <si>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</si>
  <si>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</si>
  <si>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</si>
  <si>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</si>
  <si>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</si>
  <si>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</si>
  <si>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</si>
  <si>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</si>
  <si>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</si>
  <si>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</si>
  <si>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</si>
  <si>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</si>
  <si>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</si>
  <si>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</si>
  <si>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</si>
  <si>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</si>
  <si>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</si>
  <si>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</si>
  <si>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</si>
  <si>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</si>
  <si>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</si>
  <si>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</si>
  <si>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</si>
  <si>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</si>
  <si>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</si>
  <si>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</si>
  <si>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</si>
  <si>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</si>
  <si>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</si>
  <si>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</si>
  <si>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</si>
  <si>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</si>
  <si>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</si>
  <si>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</si>
  <si>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</si>
  <si>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</si>
  <si>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</si>
  <si>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</si>
  <si>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</si>
  <si>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</si>
  <si>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</si>
  <si>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</si>
  <si>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</si>
  <si>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</si>
  <si>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</si>
  <si>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</si>
  <si>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</si>
  <si>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</si>
  <si>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</si>
  <si>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</si>
  <si>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</si>
  <si>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</si>
  <si>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</si>
  <si>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</si>
  <si>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</si>
  <si>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</si>
  <si>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</si>
  <si>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</si>
  <si>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</si>
  <si>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</si>
  <si>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</si>
  <si>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</si>
  <si>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</si>
  <si>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</si>
  <si>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</si>
  <si>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</si>
  <si>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</si>
  <si>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</si>
  <si>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</si>
  <si>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</si>
  <si>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</si>
  <si>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</si>
  <si>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</si>
  <si>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</si>
  <si>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</si>
  <si>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病院事業会計</t>
  </si>
  <si>
    <t>水道事業会計</t>
  </si>
  <si>
    <t>一般会計</t>
  </si>
  <si>
    <t>下水道事業会計</t>
  </si>
  <si>
    <t>介護保険特別会計</t>
  </si>
  <si>
    <t>国民健康保険特別会計</t>
  </si>
  <si>
    <t>介護老人保健施設事業会計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</si>
  <si>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</si>
  <si>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</si>
  <si>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</si>
  <si>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</si>
  <si>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</si>
  <si>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</si>
  <si>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</si>
  <si>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</si>
  <si>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</si>
  <si>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</si>
  <si>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光地区消防組合一般会計</t>
    <phoneticPr fontId="2"/>
  </si>
  <si>
    <t>周南地区衛生施設組合一般会計</t>
    <phoneticPr fontId="2"/>
  </si>
  <si>
    <t>周南東部環境施設組合一般会計</t>
    <phoneticPr fontId="2"/>
  </si>
  <si>
    <t>山口県市町総合事務組合一般会計</t>
    <phoneticPr fontId="2"/>
  </si>
  <si>
    <t>山口県市町総合事務組合非常勤職員公務災害補償特別会計</t>
    <phoneticPr fontId="2"/>
  </si>
  <si>
    <t>山口県市町総合事務組合山口県市町公平委員会特別会計</t>
    <phoneticPr fontId="2"/>
  </si>
  <si>
    <t>山口県市町総合事務組合交通災害共済特別会計</t>
    <phoneticPr fontId="2"/>
  </si>
  <si>
    <t>山口県後期高齢者医療広域連合一般会計</t>
    <phoneticPr fontId="2"/>
  </si>
  <si>
    <t>山口県市町総合事務組合山口県自治会館管理特別会計</t>
    <phoneticPr fontId="2"/>
  </si>
  <si>
    <t>山口県後期高齢者医療広域連合後期高齢者医療特別会計</t>
    <phoneticPr fontId="2"/>
  </si>
  <si>
    <t>牛島海運</t>
    <rPh sb="0" eb="2">
      <t>ウシマ</t>
    </rPh>
    <rPh sb="2" eb="4">
      <t>カイウン</t>
    </rPh>
    <phoneticPr fontId="2"/>
  </si>
  <si>
    <t>光市スポーツ振興会</t>
    <rPh sb="0" eb="2">
      <t>ヒカリシ</t>
    </rPh>
    <rPh sb="6" eb="8">
      <t>シンコウ</t>
    </rPh>
    <rPh sb="8" eb="9">
      <t>カイ</t>
    </rPh>
    <phoneticPr fontId="2"/>
  </si>
  <si>
    <t>光市文化振興財団</t>
    <rPh sb="0" eb="2">
      <t>ヒカリシ</t>
    </rPh>
    <rPh sb="2" eb="4">
      <t>ブンカ</t>
    </rPh>
    <rPh sb="4" eb="6">
      <t>シンコウ</t>
    </rPh>
    <rPh sb="6" eb="8">
      <t>ザイダン</t>
    </rPh>
    <phoneticPr fontId="2"/>
  </si>
  <si>
    <t>光市未来創造基金</t>
    <rPh sb="0" eb="2">
      <t>ヒカリシ</t>
    </rPh>
    <rPh sb="2" eb="4">
      <t>ミライ</t>
    </rPh>
    <rPh sb="4" eb="6">
      <t>ソウゾウ</t>
    </rPh>
    <rPh sb="6" eb="8">
      <t>キキン</t>
    </rPh>
    <phoneticPr fontId="5"/>
  </si>
  <si>
    <t>光市公共施設等整備基金</t>
    <rPh sb="0" eb="2">
      <t>ヒカリシ</t>
    </rPh>
    <rPh sb="2" eb="4">
      <t>コウキョウ</t>
    </rPh>
    <rPh sb="4" eb="6">
      <t>シセツ</t>
    </rPh>
    <rPh sb="6" eb="7">
      <t>ナド</t>
    </rPh>
    <rPh sb="7" eb="9">
      <t>セイビ</t>
    </rPh>
    <rPh sb="9" eb="11">
      <t>キキン</t>
    </rPh>
    <phoneticPr fontId="2"/>
  </si>
  <si>
    <t>光市漁業振興基金</t>
    <rPh sb="0" eb="2">
      <t>ヒカリシ</t>
    </rPh>
    <rPh sb="2" eb="4">
      <t>ギョギョウ</t>
    </rPh>
    <rPh sb="4" eb="6">
      <t>シンコウ</t>
    </rPh>
    <rPh sb="6" eb="8">
      <t>キキン</t>
    </rPh>
    <phoneticPr fontId="2"/>
  </si>
  <si>
    <t>光市スポーツ振興基金</t>
    <rPh sb="0" eb="2">
      <t>ヒカリシ</t>
    </rPh>
    <rPh sb="6" eb="8">
      <t>シンコウ</t>
    </rPh>
    <rPh sb="8" eb="10">
      <t>キキン</t>
    </rPh>
    <phoneticPr fontId="2"/>
  </si>
  <si>
    <t>光市森林環境基金</t>
    <rPh sb="0" eb="2">
      <t>ヒカリシ</t>
    </rPh>
    <rPh sb="2" eb="4">
      <t>シンリン</t>
    </rPh>
    <rPh sb="4" eb="6">
      <t>カンキョウ</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</si>
  <si>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</si>
  <si>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</si>
  <si>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将来負担比率については、地方債の現在高の減少などによる将来負担額の減や充当可能基金が増加したことなどにより、比率なし（マイナス）となった。
　有形固定資産減価償却率については、有形固定資産額のうちそれぞれ1割程度を占める学校施設、橋りょう・トンネル、公営住宅の有形固定資産減価償却率が70％以上と類似団体平均と比べて高いことなどが数値を押し上げている要因であり、将来負担比率上昇の抑制策を前提とした施設の保全対策を計画的に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</si>
  <si>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</si>
  <si>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</si>
  <si>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</si>
  <si>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</si>
  <si>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</si>
  <si>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</si>
  <si>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令和4年度実質公債費比率の3ヵ年平均は、前年度と同値となり、山口県平均及び類似団体平均を下回ったものの、全国平均を上回っている。令和４年度単年度の実質公債費比率は、法人税割額や基準財政需要額算入額が増加したものの、地方債元利償還金が増加し、臨時財政対策債が減少したことなどにより、前年度と比べて0.01ポイント増加した。
　将来負担比率については、地方債の現在高の減少などによる将来負担額の減や充当可能基金が増加したことなどにより、比率なし（マイナス）となった。</t>
    <rPh sb="79" eb="81">
      <t>レイワ</t>
    </rPh>
    <rPh sb="82" eb="84">
      <t>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</si>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</sst>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26579A9-A1C4-4E40-BE92-2BFAD6E81E2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76347</c:v>
                </c:pt>
                <c:pt idx="3">
                  <c:v>69604</c:v>
                </c:pt>
                <c:pt idx="4">
                  <c:v>68410</c:v>
                </c:pt>
              </c:numCache>
            </c:numRef>
          </c:val>
          <c:smooth val="0"/>
          <c:extLst>
            <c:ext xmlns:c16="http://schemas.microsoft.com/office/drawing/2014/chart" uri="{C3380CC4-5D6E-409C-BE32-E72D297353CC}">
              <c16:uniqueId val="{00000000-481F-4DC4-BA7E-D1DC1C8050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26323</c:v>
                </c:pt>
                <c:pt idx="1">
                  <c:v>35642</c:v>
                </c:pt>
                <c:pt idx="2">
                  <c:v>30042</c:v>
                </c:pt>
                <c:pt idx="3">
                  <c:v>26182</c:v>
                </c:pt>
                <c:pt idx="4">
                  <c:v>38276</c:v>
                </c:pt>
              </c:numCache>
            </c:numRef>
          </c:val>
          <c:smooth val="0"/>
          <c:extLst>
            <c:ext xmlns:c16="http://schemas.microsoft.com/office/drawing/2014/chart" uri="{C3380CC4-5D6E-409C-BE32-E72D297353CC}">
              <c16:uniqueId val="{00000001-481F-4DC4-BA7E-D1DC1C8050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5.57</c:v>
                </c:pt>
                <c:pt idx="1">
                  <c:v>6.24</c:v>
                </c:pt>
                <c:pt idx="2">
                  <c:v>5.91</c:v>
                </c:pt>
                <c:pt idx="3">
                  <c:v>6.91</c:v>
                </c:pt>
                <c:pt idx="4">
                  <c:v>7.83</c:v>
                </c:pt>
              </c:numCache>
            </c:numRef>
          </c:val>
          <c:extLst>
            <c:ext xmlns:c16="http://schemas.microsoft.com/office/drawing/2014/chart" uri="{C3380CC4-5D6E-409C-BE32-E72D297353CC}">
              <c16:uniqueId val="{00000000-8CD1-4913-8331-C73F40A1E9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14.01</c:v>
                </c:pt>
                <c:pt idx="1">
                  <c:v>16.899999999999999</c:v>
                </c:pt>
                <c:pt idx="2">
                  <c:v>18.170000000000002</c:v>
                </c:pt>
                <c:pt idx="3">
                  <c:v>21.08</c:v>
                </c:pt>
                <c:pt idx="4">
                  <c:v>22.54</c:v>
                </c:pt>
              </c:numCache>
            </c:numRef>
          </c:val>
          <c:extLst>
            <c:ext xmlns:c16="http://schemas.microsoft.com/office/drawing/2014/chart" uri="{C3380CC4-5D6E-409C-BE32-E72D297353CC}">
              <c16:uniqueId val="{00000001-8CD1-4913-8331-C73F40A1E9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2.2200000000000002</c:v>
                </c:pt>
                <c:pt idx="1">
                  <c:v>3.5</c:v>
                </c:pt>
                <c:pt idx="2">
                  <c:v>1.55</c:v>
                </c:pt>
                <c:pt idx="3">
                  <c:v>5.15</c:v>
                </c:pt>
                <c:pt idx="4">
                  <c:v>1.55</c:v>
                </c:pt>
              </c:numCache>
            </c:numRef>
          </c:val>
          <c:smooth val="0"/>
          <c:extLst>
            <c:ext xmlns:c16="http://schemas.microsoft.com/office/drawing/2014/chart" uri="{C3380CC4-5D6E-409C-BE32-E72D297353CC}">
              <c16:uniqueId val="{00000002-8CD1-4913-8331-C73F40A1E9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0.16</c:v>
                </c:pt>
                <c:pt idx="4">
                  <c:v>0</c:v>
                </c:pt>
                <c:pt idx="5">
                  <c:v>0</c:v>
                </c:pt>
                <c:pt idx="6">
                  <c:v>0</c:v>
                </c:pt>
                <c:pt idx="7">
                  <c:v>0</c:v>
                </c:pt>
                <c:pt idx="8">
                  <c:v>0</c:v>
                </c:pt>
                <c:pt idx="9">
                  <c:v>0</c:v>
                </c:pt>
              </c:numCache>
            </c:numRef>
          </c:val>
          <c:extLst>
            <c:ext xmlns:c16="http://schemas.microsoft.com/office/drawing/2014/chart" uri="{C3380CC4-5D6E-409C-BE32-E72D297353CC}">
              <c16:uniqueId val="{00000000-FF99-4CFA-959F-83D1D2DB07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99-4CFA-959F-83D1D2DB07A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FF99-4CFA-959F-83D1D2DB07A1}"/>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1.82</c:v>
                </c:pt>
                <c:pt idx="2">
                  <c:v>#N/A</c:v>
                </c:pt>
                <c:pt idx="3">
                  <c:v>1.44</c:v>
                </c:pt>
                <c:pt idx="4">
                  <c:v>#N/A</c:v>
                </c:pt>
                <c:pt idx="5">
                  <c:v>0.93</c:v>
                </c:pt>
                <c:pt idx="6">
                  <c:v>#N/A</c:v>
                </c:pt>
                <c:pt idx="7">
                  <c:v>0.42</c:v>
                </c:pt>
                <c:pt idx="8">
                  <c:v>#N/A</c:v>
                </c:pt>
                <c:pt idx="9">
                  <c:v>0.54</c:v>
                </c:pt>
              </c:numCache>
            </c:numRef>
          </c:val>
          <c:extLst>
            <c:ext xmlns:c16="http://schemas.microsoft.com/office/drawing/2014/chart" uri="{C3380CC4-5D6E-409C-BE32-E72D297353CC}">
              <c16:uniqueId val="{00000003-FF99-4CFA-959F-83D1D2DB07A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1.6</c:v>
                </c:pt>
                <c:pt idx="2">
                  <c:v>#N/A</c:v>
                </c:pt>
                <c:pt idx="3">
                  <c:v>1.46</c:v>
                </c:pt>
                <c:pt idx="4">
                  <c:v>#N/A</c:v>
                </c:pt>
                <c:pt idx="5">
                  <c:v>2.1800000000000002</c:v>
                </c:pt>
                <c:pt idx="6">
                  <c:v>#N/A</c:v>
                </c:pt>
                <c:pt idx="7">
                  <c:v>1.5</c:v>
                </c:pt>
                <c:pt idx="8">
                  <c:v>#N/A</c:v>
                </c:pt>
                <c:pt idx="9">
                  <c:v>1.06</c:v>
                </c:pt>
              </c:numCache>
            </c:numRef>
          </c:val>
          <c:extLst>
            <c:ext xmlns:c16="http://schemas.microsoft.com/office/drawing/2014/chart" uri="{C3380CC4-5D6E-409C-BE32-E72D297353CC}">
              <c16:uniqueId val="{00000004-FF99-4CFA-959F-83D1D2DB07A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1.22</c:v>
                </c:pt>
                <c:pt idx="2">
                  <c:v>#N/A</c:v>
                </c:pt>
                <c:pt idx="3">
                  <c:v>1</c:v>
                </c:pt>
                <c:pt idx="4">
                  <c:v>#N/A</c:v>
                </c:pt>
                <c:pt idx="5">
                  <c:v>1.32</c:v>
                </c:pt>
                <c:pt idx="6">
                  <c:v>#N/A</c:v>
                </c:pt>
                <c:pt idx="7">
                  <c:v>1.75</c:v>
                </c:pt>
                <c:pt idx="8">
                  <c:v>#N/A</c:v>
                </c:pt>
                <c:pt idx="9">
                  <c:v>2.15</c:v>
                </c:pt>
              </c:numCache>
            </c:numRef>
          </c:val>
          <c:extLst>
            <c:ext xmlns:c16="http://schemas.microsoft.com/office/drawing/2014/chart" uri="{C3380CC4-5D6E-409C-BE32-E72D297353CC}">
              <c16:uniqueId val="{00000005-FF99-4CFA-959F-83D1D2DB07A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1.49</c:v>
                </c:pt>
                <c:pt idx="6">
                  <c:v>#N/A</c:v>
                </c:pt>
                <c:pt idx="7">
                  <c:v>1.86</c:v>
                </c:pt>
                <c:pt idx="8">
                  <c:v>#N/A</c:v>
                </c:pt>
                <c:pt idx="9">
                  <c:v>2.5299999999999998</c:v>
                </c:pt>
              </c:numCache>
            </c:numRef>
          </c:val>
          <c:extLst>
            <c:ext xmlns:c16="http://schemas.microsoft.com/office/drawing/2014/chart" uri="{C3380CC4-5D6E-409C-BE32-E72D297353CC}">
              <c16:uniqueId val="{00000006-FF99-4CFA-959F-83D1D2DB07A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5.56</c:v>
                </c:pt>
                <c:pt idx="2">
                  <c:v>#N/A</c:v>
                </c:pt>
                <c:pt idx="3">
                  <c:v>6.24</c:v>
                </c:pt>
                <c:pt idx="4">
                  <c:v>#N/A</c:v>
                </c:pt>
                <c:pt idx="5">
                  <c:v>5.91</c:v>
                </c:pt>
                <c:pt idx="6">
                  <c:v>#N/A</c:v>
                </c:pt>
                <c:pt idx="7">
                  <c:v>6.9</c:v>
                </c:pt>
                <c:pt idx="8">
                  <c:v>#N/A</c:v>
                </c:pt>
                <c:pt idx="9">
                  <c:v>7.82</c:v>
                </c:pt>
              </c:numCache>
            </c:numRef>
          </c:val>
          <c:extLst>
            <c:ext xmlns:c16="http://schemas.microsoft.com/office/drawing/2014/chart" uri="{C3380CC4-5D6E-409C-BE32-E72D297353CC}">
              <c16:uniqueId val="{00000007-FF99-4CFA-959F-83D1D2DB07A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9.66</c:v>
                </c:pt>
                <c:pt idx="2">
                  <c:v>#N/A</c:v>
                </c:pt>
                <c:pt idx="3">
                  <c:v>10.89</c:v>
                </c:pt>
                <c:pt idx="4">
                  <c:v>#N/A</c:v>
                </c:pt>
                <c:pt idx="5">
                  <c:v>11.82</c:v>
                </c:pt>
                <c:pt idx="6">
                  <c:v>#N/A</c:v>
                </c:pt>
                <c:pt idx="7">
                  <c:v>12.41</c:v>
                </c:pt>
                <c:pt idx="8">
                  <c:v>#N/A</c:v>
                </c:pt>
                <c:pt idx="9">
                  <c:v>13.12</c:v>
                </c:pt>
              </c:numCache>
            </c:numRef>
          </c:val>
          <c:extLst>
            <c:ext xmlns:c16="http://schemas.microsoft.com/office/drawing/2014/chart" uri="{C3380CC4-5D6E-409C-BE32-E72D297353CC}">
              <c16:uniqueId val="{00000008-FF99-4CFA-959F-83D1D2DB07A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33.89</c:v>
                </c:pt>
                <c:pt idx="2">
                  <c:v>#N/A</c:v>
                </c:pt>
                <c:pt idx="3">
                  <c:v>29.86</c:v>
                </c:pt>
                <c:pt idx="4">
                  <c:v>#N/A</c:v>
                </c:pt>
                <c:pt idx="5">
                  <c:v>29.87</c:v>
                </c:pt>
                <c:pt idx="6">
                  <c:v>#N/A</c:v>
                </c:pt>
                <c:pt idx="7">
                  <c:v>33.42</c:v>
                </c:pt>
                <c:pt idx="8">
                  <c:v>#N/A</c:v>
                </c:pt>
                <c:pt idx="9">
                  <c:v>35.770000000000003</c:v>
                </c:pt>
              </c:numCache>
            </c:numRef>
          </c:val>
          <c:extLst>
            <c:ext xmlns:c16="http://schemas.microsoft.com/office/drawing/2014/chart" uri="{C3380CC4-5D6E-409C-BE32-E72D297353CC}">
              <c16:uniqueId val="{00000009-FF99-4CFA-959F-83D1D2DB07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2388</c:v>
                </c:pt>
                <c:pt idx="5">
                  <c:v>2553</c:v>
                </c:pt>
                <c:pt idx="8">
                  <c:v>2448</c:v>
                </c:pt>
                <c:pt idx="11">
                  <c:v>2519</c:v>
                </c:pt>
                <c:pt idx="14">
                  <c:v>2506</c:v>
                </c:pt>
              </c:numCache>
            </c:numRef>
          </c:val>
          <c:extLst>
            <c:ext xmlns:c16="http://schemas.microsoft.com/office/drawing/2014/chart" uri="{C3380CC4-5D6E-409C-BE32-E72D297353CC}">
              <c16:uniqueId val="{00000000-798C-4D83-A69D-67B97866B2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8C-4D83-A69D-67B97866B2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10</c:v>
                </c:pt>
                <c:pt idx="6">
                  <c:v>2</c:v>
                </c:pt>
                <c:pt idx="9">
                  <c:v>1</c:v>
                </c:pt>
                <c:pt idx="12">
                  <c:v>1</c:v>
                </c:pt>
              </c:numCache>
            </c:numRef>
          </c:val>
          <c:extLst>
            <c:ext xmlns:c16="http://schemas.microsoft.com/office/drawing/2014/chart" uri="{C3380CC4-5D6E-409C-BE32-E72D297353CC}">
              <c16:uniqueId val="{00000002-798C-4D83-A69D-67B97866B2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179</c:v>
                </c:pt>
                <c:pt idx="3">
                  <c:v>221</c:v>
                </c:pt>
                <c:pt idx="6">
                  <c:v>230</c:v>
                </c:pt>
                <c:pt idx="9">
                  <c:v>220</c:v>
                </c:pt>
                <c:pt idx="12">
                  <c:v>200</c:v>
                </c:pt>
              </c:numCache>
            </c:numRef>
          </c:val>
          <c:extLst>
            <c:ext xmlns:c16="http://schemas.microsoft.com/office/drawing/2014/chart" uri="{C3380CC4-5D6E-409C-BE32-E72D297353CC}">
              <c16:uniqueId val="{00000003-798C-4D83-A69D-67B97866B2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1010</c:v>
                </c:pt>
                <c:pt idx="3">
                  <c:v>816</c:v>
                </c:pt>
                <c:pt idx="6">
                  <c:v>673</c:v>
                </c:pt>
                <c:pt idx="9">
                  <c:v>635</c:v>
                </c:pt>
                <c:pt idx="12">
                  <c:v>570</c:v>
                </c:pt>
              </c:numCache>
            </c:numRef>
          </c:val>
          <c:extLst>
            <c:ext xmlns:c16="http://schemas.microsoft.com/office/drawing/2014/chart" uri="{C3380CC4-5D6E-409C-BE32-E72D297353CC}">
              <c16:uniqueId val="{00000004-798C-4D83-A69D-67B97866B2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8C-4D83-A69D-67B97866B2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8C-4D83-A69D-67B97866B2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2147</c:v>
                </c:pt>
                <c:pt idx="3">
                  <c:v>2127</c:v>
                </c:pt>
                <c:pt idx="6">
                  <c:v>2217</c:v>
                </c:pt>
                <c:pt idx="9">
                  <c:v>2355</c:v>
                </c:pt>
                <c:pt idx="12">
                  <c:v>2402</c:v>
                </c:pt>
              </c:numCache>
            </c:numRef>
          </c:val>
          <c:extLst>
            <c:ext xmlns:c16="http://schemas.microsoft.com/office/drawing/2014/chart" uri="{C3380CC4-5D6E-409C-BE32-E72D297353CC}">
              <c16:uniqueId val="{00000007-798C-4D83-A69D-67B97866B2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959</c:v>
                </c:pt>
                <c:pt idx="2">
                  <c:v>#N/A</c:v>
                </c:pt>
                <c:pt idx="3">
                  <c:v>#N/A</c:v>
                </c:pt>
                <c:pt idx="4">
                  <c:v>621</c:v>
                </c:pt>
                <c:pt idx="5">
                  <c:v>#N/A</c:v>
                </c:pt>
                <c:pt idx="6">
                  <c:v>#N/A</c:v>
                </c:pt>
                <c:pt idx="7">
                  <c:v>674</c:v>
                </c:pt>
                <c:pt idx="8">
                  <c:v>#N/A</c:v>
                </c:pt>
                <c:pt idx="9">
                  <c:v>#N/A</c:v>
                </c:pt>
                <c:pt idx="10">
                  <c:v>692</c:v>
                </c:pt>
                <c:pt idx="11">
                  <c:v>#N/A</c:v>
                </c:pt>
                <c:pt idx="12">
                  <c:v>#N/A</c:v>
                </c:pt>
                <c:pt idx="13">
                  <c:v>667</c:v>
                </c:pt>
                <c:pt idx="14">
                  <c:v>#N/A</c:v>
                </c:pt>
              </c:numCache>
            </c:numRef>
          </c:val>
          <c:smooth val="0"/>
          <c:extLst>
            <c:ext xmlns:c16="http://schemas.microsoft.com/office/drawing/2014/chart" uri="{C3380CC4-5D6E-409C-BE32-E72D297353CC}">
              <c16:uniqueId val="{00000008-798C-4D83-A69D-67B97866B2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25215</c:v>
                </c:pt>
                <c:pt idx="5">
                  <c:v>24745</c:v>
                </c:pt>
                <c:pt idx="8">
                  <c:v>24135</c:v>
                </c:pt>
                <c:pt idx="11">
                  <c:v>23201</c:v>
                </c:pt>
                <c:pt idx="14">
                  <c:v>21984</c:v>
                </c:pt>
              </c:numCache>
            </c:numRef>
          </c:val>
          <c:extLst>
            <c:ext xmlns:c16="http://schemas.microsoft.com/office/drawing/2014/chart" uri="{C3380CC4-5D6E-409C-BE32-E72D297353CC}">
              <c16:uniqueId val="{00000000-AA3D-4721-BBC2-02FCB77168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3121</c:v>
                </c:pt>
                <c:pt idx="5">
                  <c:v>3553</c:v>
                </c:pt>
                <c:pt idx="8">
                  <c:v>3628</c:v>
                </c:pt>
                <c:pt idx="11">
                  <c:v>3458</c:v>
                </c:pt>
                <c:pt idx="14">
                  <c:v>3038</c:v>
                </c:pt>
              </c:numCache>
            </c:numRef>
          </c:val>
          <c:extLst>
            <c:ext xmlns:c16="http://schemas.microsoft.com/office/drawing/2014/chart" uri="{C3380CC4-5D6E-409C-BE32-E72D297353CC}">
              <c16:uniqueId val="{00000001-AA3D-4721-BBC2-02FCB77168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4441</c:v>
                </c:pt>
                <c:pt idx="5">
                  <c:v>4703</c:v>
                </c:pt>
                <c:pt idx="8">
                  <c:v>4896</c:v>
                </c:pt>
                <c:pt idx="11">
                  <c:v>6189</c:v>
                </c:pt>
                <c:pt idx="14">
                  <c:v>7690</c:v>
                </c:pt>
              </c:numCache>
            </c:numRef>
          </c:val>
          <c:extLst>
            <c:ext xmlns:c16="http://schemas.microsoft.com/office/drawing/2014/chart" uri="{C3380CC4-5D6E-409C-BE32-E72D297353CC}">
              <c16:uniqueId val="{00000002-AA3D-4721-BBC2-02FCB77168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3D-4721-BBC2-02FCB77168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3D-4721-BBC2-02FCB77168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19</c:v>
                </c:pt>
                <c:pt idx="3">
                  <c:v>15</c:v>
                </c:pt>
                <c:pt idx="6">
                  <c:v>10</c:v>
                </c:pt>
                <c:pt idx="9">
                  <c:v>20</c:v>
                </c:pt>
                <c:pt idx="12">
                  <c:v>25</c:v>
                </c:pt>
              </c:numCache>
            </c:numRef>
          </c:val>
          <c:extLst>
            <c:ext xmlns:c16="http://schemas.microsoft.com/office/drawing/2014/chart" uri="{C3380CC4-5D6E-409C-BE32-E72D297353CC}">
              <c16:uniqueId val="{00000005-AA3D-4721-BBC2-02FCB77168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2580</c:v>
                </c:pt>
                <c:pt idx="3">
                  <c:v>2485</c:v>
                </c:pt>
                <c:pt idx="6">
                  <c:v>2445</c:v>
                </c:pt>
                <c:pt idx="9">
                  <c:v>2408</c:v>
                </c:pt>
                <c:pt idx="12">
                  <c:v>2431</c:v>
                </c:pt>
              </c:numCache>
            </c:numRef>
          </c:val>
          <c:extLst>
            <c:ext xmlns:c16="http://schemas.microsoft.com/office/drawing/2014/chart" uri="{C3380CC4-5D6E-409C-BE32-E72D297353CC}">
              <c16:uniqueId val="{00000006-AA3D-4721-BBC2-02FCB77168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1565</c:v>
                </c:pt>
                <c:pt idx="3">
                  <c:v>1365</c:v>
                </c:pt>
                <c:pt idx="6">
                  <c:v>1184</c:v>
                </c:pt>
                <c:pt idx="9">
                  <c:v>985</c:v>
                </c:pt>
                <c:pt idx="12">
                  <c:v>800</c:v>
                </c:pt>
              </c:numCache>
            </c:numRef>
          </c:val>
          <c:extLst>
            <c:ext xmlns:c16="http://schemas.microsoft.com/office/drawing/2014/chart" uri="{C3380CC4-5D6E-409C-BE32-E72D297353CC}">
              <c16:uniqueId val="{00000007-AA3D-4721-BBC2-02FCB77168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11480</c:v>
                </c:pt>
                <c:pt idx="3">
                  <c:v>10294</c:v>
                </c:pt>
                <c:pt idx="6">
                  <c:v>9090</c:v>
                </c:pt>
                <c:pt idx="9">
                  <c:v>8000</c:v>
                </c:pt>
                <c:pt idx="12">
                  <c:v>7304</c:v>
                </c:pt>
              </c:numCache>
            </c:numRef>
          </c:val>
          <c:extLst>
            <c:ext xmlns:c16="http://schemas.microsoft.com/office/drawing/2014/chart" uri="{C3380CC4-5D6E-409C-BE32-E72D297353CC}">
              <c16:uniqueId val="{00000008-AA3D-4721-BBC2-02FCB77168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c:v>
                </c:pt>
                <c:pt idx="3">
                  <c:v>4</c:v>
                </c:pt>
                <c:pt idx="6">
                  <c:v>2</c:v>
                </c:pt>
                <c:pt idx="9">
                  <c:v>1</c:v>
                </c:pt>
                <c:pt idx="12">
                  <c:v>0</c:v>
                </c:pt>
              </c:numCache>
            </c:numRef>
          </c:val>
          <c:extLst>
            <c:ext xmlns:c16="http://schemas.microsoft.com/office/drawing/2014/chart" uri="{C3380CC4-5D6E-409C-BE32-E72D297353CC}">
              <c16:uniqueId val="{00000009-AA3D-4721-BBC2-02FCB77168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24172</c:v>
                </c:pt>
                <c:pt idx="3">
                  <c:v>24196</c:v>
                </c:pt>
                <c:pt idx="6">
                  <c:v>23764</c:v>
                </c:pt>
                <c:pt idx="9">
                  <c:v>22906</c:v>
                </c:pt>
                <c:pt idx="12">
                  <c:v>21628</c:v>
                </c:pt>
              </c:numCache>
            </c:numRef>
          </c:val>
          <c:extLst>
            <c:ext xmlns:c16="http://schemas.microsoft.com/office/drawing/2014/chart" uri="{C3380CC4-5D6E-409C-BE32-E72D297353CC}">
              <c16:uniqueId val="{0000000A-AA3D-4721-BBC2-02FCB77168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7051</c:v>
                </c:pt>
                <c:pt idx="2">
                  <c:v>#N/A</c:v>
                </c:pt>
                <c:pt idx="3">
                  <c:v>#N/A</c:v>
                </c:pt>
                <c:pt idx="4">
                  <c:v>5359</c:v>
                </c:pt>
                <c:pt idx="5">
                  <c:v>#N/A</c:v>
                </c:pt>
                <c:pt idx="6">
                  <c:v>#N/A</c:v>
                </c:pt>
                <c:pt idx="7">
                  <c:v>3837</c:v>
                </c:pt>
                <c:pt idx="8">
                  <c:v>#N/A</c:v>
                </c:pt>
                <c:pt idx="9">
                  <c:v>#N/A</c:v>
                </c:pt>
                <c:pt idx="10">
                  <c:v>1471</c:v>
                </c:pt>
                <c:pt idx="11">
                  <c:v>#N/A</c:v>
                </c:pt>
                <c:pt idx="12">
                  <c:v>#N/A</c:v>
                </c:pt>
                <c:pt idx="13">
                  <c:v>0</c:v>
                </c:pt>
                <c:pt idx="14">
                  <c:v>#N/A</c:v>
                </c:pt>
              </c:numCache>
            </c:numRef>
          </c:val>
          <c:smooth val="0"/>
          <c:extLst>
            <c:ext xmlns:c16="http://schemas.microsoft.com/office/drawing/2014/chart" uri="{C3380CC4-5D6E-409C-BE32-E72D297353CC}">
              <c16:uniqueId val="{0000000B-AA3D-4721-BBC2-02FCB77168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2353</c:v>
                </c:pt>
                <c:pt idx="1">
                  <c:v>2878</c:v>
                </c:pt>
                <c:pt idx="2">
                  <c:v>2989</c:v>
                </c:pt>
              </c:numCache>
            </c:numRef>
          </c:val>
          <c:extLst>
            <c:ext xmlns:c16="http://schemas.microsoft.com/office/drawing/2014/chart" uri="{C3380CC4-5D6E-409C-BE32-E72D297353CC}">
              <c16:uniqueId val="{00000000-DD6E-4378-A0A2-6352D23B37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176</c:v>
                </c:pt>
                <c:pt idx="1">
                  <c:v>527</c:v>
                </c:pt>
                <c:pt idx="2">
                  <c:v>1057</c:v>
                </c:pt>
              </c:numCache>
            </c:numRef>
          </c:val>
          <c:extLst>
            <c:ext xmlns:c16="http://schemas.microsoft.com/office/drawing/2014/chart" uri="{C3380CC4-5D6E-409C-BE32-E72D297353CC}">
              <c16:uniqueId val="{00000001-DD6E-4378-A0A2-6352D23B37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2292</c:v>
                </c:pt>
                <c:pt idx="1">
                  <c:v>2515</c:v>
                </c:pt>
                <c:pt idx="2">
                  <c:v>2690</c:v>
                </c:pt>
              </c:numCache>
            </c:numRef>
          </c:val>
          <c:extLst>
            <c:ext xmlns:c16="http://schemas.microsoft.com/office/drawing/2014/chart" uri="{C3380CC4-5D6E-409C-BE32-E72D297353CC}">
              <c16:uniqueId val="{00000002-DD6E-4378-A0A2-6352D23B37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{ADD57AF2-5857-4544-A10E-5009E231C13A}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F4D-4E3C-B397-7C5CABC82C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{8E86E384-BA2A-465F-A920-E628CF78BB80}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4D-4E3C-B397-7C5CABC82C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{C595AC92-B923-435D-9E11-5D298965EA09}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4D-4E3C-B397-7C5CABC82C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{181F0C2B-27B5-439A-A466-2A46E290A19B}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4D-4E3C-B397-7C5CABC82C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{4463BB1B-0271-4FD4-9AF7-655AC90B718E}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4D-4E3C-B397-7C5CABC82CC1}"/>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{43BEABB4-9C8D-4AD5-8029-52BCF8779ED8}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F4D-4E3C-B397-7C5CABC82CC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{77891D3E-9A08-4687-9553-7A2B7333B6F6}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F4D-4E3C-B397-7C5CABC82CC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{B6143DCF-13CA-42B6-B82D-10F65F675EB1}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F4D-4E3C-B397-7C5CABC82CC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{19FF959A-89FD-404F-A6AD-A7413530C37D}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F4D-4E3C-B397-7C5CABC82C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65.7</c:v>
                </c:pt>
                <c:pt idx="8">
                  <c:v>67</c:v>
                </c:pt>
                <c:pt idx="16">
                  <c:v>68.400000000000006</c:v>
                </c:pt>
                <c:pt idx="24">
                  <c:v>69.599999999999994</c:v>
                </c:pt>
                <c:pt idx="32">
                  <c:v>71</c:v>
                </c:pt>
              </c:numCache>
            </c:numRef>
          </c:xVal>
          <c:yVal>
            <c:numRef>
              <c:f>公会計指標分析・財政指標組合せ分析表!$BP$51:$DC$51</c:f>
              <c:numCache>
                <c:formatCode>#,##0.0;"▲ "#,##0.0</c:formatCode>
                <c:ptCount val="40"/>
                <c:pt idx="0">
                  <c:v>66.099999999999994</c:v>
                </c:pt>
                <c:pt idx="8">
                  <c:v>50.5</c:v>
                </c:pt>
                <c:pt idx="16">
                  <c:v>35.1</c:v>
                </c:pt>
                <c:pt idx="24">
                  <c:v>12.7</c:v>
                </c:pt>
              </c:numCache>
            </c:numRef>
          </c:yVal>
          <c:smooth val="0"/>
          <c:extLst>
            <c:ext xmlns:c16="http://schemas.microsoft.com/office/drawing/2014/chart" uri="{C3380CC4-5D6E-409C-BE32-E72D297353CC}">
              <c16:uniqueId val="{00000009-5F4D-4E3C-B397-7C5CABC82C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{470906BF-3465-462F-B95E-EDEC4D3E233C}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F4D-4E3C-B397-7C5CABC82C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{1037E355-BFA1-4FAB-AB5A-7D54BDAFD3DD}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4D-4E3C-B397-7C5CABC82C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{0652435D-52E6-45DA-B690-8913611BF827}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4D-4E3C-B397-7C5CABC82C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{17E60F99-206A-44E4-AA51-FB8767595756}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4D-4E3C-B397-7C5CABC82C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{DBE52A40-82C3-40A9-B42A-06674D10951F}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4D-4E3C-B397-7C5CABC82CC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{E978B7BD-CD8D-448D-B716-AFD52520D933}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F4D-4E3C-B397-7C5CABC82CC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{10415F5C-5EAA-4C84-8C10-40BBB7FCD25F}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F4D-4E3C-B397-7C5CABC82CC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{7DF732BA-57DF-460E-A057-3016E0BFDC04}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F4D-4E3C-B397-7C5CABC82CC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{2093FB36-BD25-43AB-B76F-B4FAF2C81121}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F4D-4E3C-B397-7C5CABC82C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62</c:v>
                </c:pt>
                <c:pt idx="24">
                  <c:v>63.2</c:v>
                </c:pt>
                <c:pt idx="32">
                  <c:v>65.2</c:v>
                </c:pt>
              </c:numCache>
            </c:numRef>
          </c:xVal>
          <c:yVal>
            <c:numRef>
              <c:f>公会計指標分析・財政指標組合せ分析表!$BP$55:$DC$55</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5F4D-4E3C-B397-7C5CABC82CC1}"/>
            </c:ext>
          </c:extLst>
        </c:ser>
        <c:dLbls>
          <c:showLegendKey val="0"/>
          <c:showVal val="1"/>
          <c:showCatName val="0"/>
          <c:showSerName val="0"/>
          <c:showPercent val="0"/>
          <c:showBubbleSize val="0"/>
        </c:dLbls>
        <c:axId val="46179840"/>
        <c:axId val="46181760"/>
      </c:scatterChart>
      <c:valAx>
        <c:axId val="46179840"/>
        <c:scaling>
          <c:orientation val="maxMin"/>
          <c:max val="71"/>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{6E25EE14-ADF4-48CF-8A87-F99233A6BCA8}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655-44F7-9777-5B94E7F3DD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{1C4C9CAC-0BF3-4A76-A83B-2D16F45EA302}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55-44F7-9777-5B94E7F3DD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{EEEB0357-76CD-494F-947B-5F6364FAF73C}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55-44F7-9777-5B94E7F3DD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{823347BB-2380-4FA6-A7C0-ADEDB9AC97AC}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55-44F7-9777-5B94E7F3DD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{6EA1D8A8-AA96-4B55-8B6F-F9B061FB9BEF}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55-44F7-9777-5B94E7F3DD0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{AD161AA2-5C9B-47C6-AFD7-8C2E4FB9AA73}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655-44F7-9777-5B94E7F3DD0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{3E7DFE0A-BD46-4AAB-8580-8851B3089CDC}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655-44F7-9777-5B94E7F3DD0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{3D1ADA5D-0C04-455B-AC06-C98F020251B0}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655-44F7-9777-5B94E7F3DD0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{F4E57DD6-7705-437D-8D9D-ED32B4964823}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655-44F7-9777-5B94E7F3DD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8.1</c:v>
                </c:pt>
                <c:pt idx="16">
                  <c:v>7</c:v>
                </c:pt>
                <c:pt idx="24">
                  <c:v>6</c:v>
                </c:pt>
                <c:pt idx="32">
                  <c:v>6</c:v>
                </c:pt>
              </c:numCache>
            </c:numRef>
          </c:xVal>
          <c:yVal>
            <c:numRef>
              <c:f>公会計指標分析・財政指標組合せ分析表!$BP$73:$DC$73</c:f>
              <c:numCache>
                <c:formatCode>#,##0.0;"▲ "#,##0.0</c:formatCode>
                <c:ptCount val="40"/>
                <c:pt idx="0">
                  <c:v>66.099999999999994</c:v>
                </c:pt>
                <c:pt idx="8">
                  <c:v>50.5</c:v>
                </c:pt>
                <c:pt idx="16">
                  <c:v>35.1</c:v>
                </c:pt>
                <c:pt idx="24">
                  <c:v>12.7</c:v>
                </c:pt>
              </c:numCache>
            </c:numRef>
          </c:yVal>
          <c:smooth val="0"/>
          <c:extLst>
            <c:ext xmlns:c16="http://schemas.microsoft.com/office/drawing/2014/chart" uri="{C3380CC4-5D6E-409C-BE32-E72D297353CC}">
              <c16:uniqueId val="{00000009-5655-44F7-9777-5B94E7F3DD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{ABA64DD5-F3E5-4E35-BBBD-09F926C13738}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655-44F7-9777-5B94E7F3DD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{A0570B11-0A8E-429E-A70A-ECE8E63187DB}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55-44F7-9777-5B94E7F3DD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{E7BFDA31-9C1B-420C-9A2E-D6E110B87315}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55-44F7-9777-5B94E7F3DD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{01495355-48E3-4AB8-9B40-A332131D9372}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55-44F7-9777-5B94E7F3DD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{91683436-E119-4A29-A10A-5EBFC4617AA4}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55-44F7-9777-5B94E7F3DD0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{BC2305E5-F25A-4F6D-B600-EB4918B47BFE}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655-44F7-9777-5B94E7F3DD0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{983FCB40-59CB-4347-8817-806D574ED08A}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655-44F7-9777-5B94E7F3DD0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{544A3E45-E452-476C-9753-116B402FAA4E}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655-44F7-9777-5B94E7F3DD0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{C60EEF00-13C9-489C-9793-E37BC64636B5}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655-44F7-9777-5B94E7F3DD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8.6</c:v>
                </c:pt>
                <c:pt idx="24">
                  <c:v>8.3000000000000007</c:v>
                </c:pt>
                <c:pt idx="32">
                  <c:v>8.4</c:v>
                </c:pt>
              </c:numCache>
            </c:numRef>
          </c:xVal>
          <c:yVal>
            <c:numRef>
              <c:f>公会計指標分析・財政指標組合せ分析表!$BP$77:$DC$77</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5655-44F7-9777-5B94E7F3DD07}"/>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49,461
49,005
92.13
24,275,563
23,183,022
1,038,242
13,260,870
21,546,855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法人市民税法人税割の増などにより基準財政収入額が増加したものの、臨財債振替相当額の増などにより基準財政需要額も増加したため、財政力指数は前年度と比べて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0.62</a:t>
          </a:r>
          <a:r>
            <a:rPr kumimoji="1" lang="ja-JP" altLang="en-US" sz="1300">
              <a:latin typeface="ＭＳ Ｐゴシック" panose="020B0600070205080204" pitchFamily="50" charset="-128"/>
              <a:ea typeface="ＭＳ Ｐゴシック" panose="020B0600070205080204" pitchFamily="50" charset="-128"/>
            </a:rPr>
            <a:t>となった。全国平均及び山口県平均、類似団体平均のいずれよりも高い水準にあるため、今後も、安定した財政運営のため、引き続き税収の確保に努める。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157692</xdr:rowOff>
    </xdr:from>
    <xdr:to>
      <xdr:col>11</xdr:col>
      <xdr:colOff>82550</xdr:colOff>
      <xdr:row>39</xdr:row>
      <xdr:rowOff>87842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経常経費充当一般財源は、人件費や補助費等の減により、前年度と比べて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％減少したものの、経常一般財源歳入額は地方税の増などにより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％増加したため、経常収支比率は前年度と比べて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89.6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全国平均及び山口県平均、類似団体平均を下回っており、今後も公債費や需要費などの抑制に努め、引き続き財政構造の硬直化の改善を図る。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63</xdr:row>
      <xdr:rowOff>74083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6282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66</xdr:row>
      <xdr:rowOff>58420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75433"/>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50377</xdr:rowOff>
    </xdr:from>
    <xdr:to>
      <xdr:col>15</xdr:col>
      <xdr:colOff>82550</xdr:colOff>
      <xdr:row>66</xdr:row>
      <xdr:rowOff>58420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6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69004</xdr:rowOff>
    </xdr:from>
    <xdr:to>
      <xdr:col>11</xdr:col>
      <xdr:colOff>31750</xdr:colOff>
      <xdr:row>66</xdr:row>
      <xdr:rowOff>50377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1325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171027</xdr:rowOff>
    </xdr:from>
    <xdr:to>
      <xdr:col>11</xdr:col>
      <xdr:colOff>82550</xdr:colOff>
      <xdr:row>66</xdr:row>
      <xdr:rowOff>101177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85954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18204</xdr:rowOff>
    </xdr:from>
    <xdr:to>
      <xdr:col>7</xdr:col>
      <xdr:colOff>31750</xdr:colOff>
      <xdr:row>65</xdr:row>
      <xdr:rowOff>119804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104581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コロナ克福商品券発行事業の実施に伴う物件費の増などにより、前年度比</a:t>
          </a:r>
          <a:r>
            <a:rPr kumimoji="1" lang="en-US" altLang="ja-JP" sz="1300">
              <a:latin typeface="ＭＳ Ｐゴシック" panose="020B0600070205080204" pitchFamily="50" charset="-128"/>
              <a:ea typeface="ＭＳ Ｐゴシック" panose="020B0600070205080204" pitchFamily="50" charset="-128"/>
            </a:rPr>
            <a:t>14,692</a:t>
          </a:r>
          <a:r>
            <a:rPr kumimoji="1" lang="ja-JP" altLang="en-US" sz="1300">
              <a:latin typeface="ＭＳ Ｐゴシック" panose="020B0600070205080204" pitchFamily="50" charset="-128"/>
              <a:ea typeface="ＭＳ Ｐゴシック" panose="020B0600070205080204" pitchFamily="50" charset="-128"/>
            </a:rPr>
            <a:t>千円の増加となったものの、全国平均及び山口県平均、類似団体平均のいずれも下回っている。引き続き、内部事務経費等の縮減に努める。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132229</xdr:rowOff>
    </xdr:from>
    <xdr:to>
      <xdr:col>23</xdr:col>
      <xdr:colOff>133350</xdr:colOff>
      <xdr:row>82</xdr:row>
      <xdr:rowOff>78952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19679"/>
          <a:ext cx="838200" cy="1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76899</xdr:rowOff>
    </xdr:from>
    <xdr:to>
      <xdr:col>19</xdr:col>
      <xdr:colOff>133350</xdr:colOff>
      <xdr:row>81</xdr:row>
      <xdr:rowOff>132229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64349"/>
          <a:ext cx="889000" cy="5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17788</xdr:rowOff>
    </xdr:from>
    <xdr:to>
      <xdr:col>15</xdr:col>
      <xdr:colOff>82550</xdr:colOff>
      <xdr:row>81</xdr:row>
      <xdr:rowOff>76899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05238"/>
          <a:ext cx="889000" cy="5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154797</xdr:rowOff>
    </xdr:from>
    <xdr:to>
      <xdr:col>11</xdr:col>
      <xdr:colOff>31750</xdr:colOff>
      <xdr:row>81</xdr:row>
      <xdr:rowOff>17788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70797"/>
          <a:ext cx="8890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28152</xdr:rowOff>
    </xdr:from>
    <xdr:to>
      <xdr:col>23</xdr:col>
      <xdr:colOff>184150</xdr:colOff>
      <xdr:row>82</xdr:row>
      <xdr:rowOff>129752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8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44679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81429</xdr:rowOff>
    </xdr:from>
    <xdr:to>
      <xdr:col>19</xdr:col>
      <xdr:colOff>184150</xdr:colOff>
      <xdr:row>82</xdr:row>
      <xdr:rowOff>11579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21756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37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26099</xdr:rowOff>
    </xdr:from>
    <xdr:to>
      <xdr:col>15</xdr:col>
      <xdr:colOff>133350</xdr:colOff>
      <xdr:row>81</xdr:row>
      <xdr:rowOff>127699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137876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138438</xdr:rowOff>
    </xdr:from>
    <xdr:to>
      <xdr:col>11</xdr:col>
      <xdr:colOff>82550</xdr:colOff>
      <xdr:row>81</xdr:row>
      <xdr:rowOff>68588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78765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103997</xdr:rowOff>
    </xdr:from>
    <xdr:to>
      <xdr:col>7</xdr:col>
      <xdr:colOff>31750</xdr:colOff>
      <xdr:row>81</xdr:row>
      <xdr:rowOff>34147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44324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8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ポイント低下したものの、引き続き類似団体平均を上回っている。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今後も、国や県、県内市町村等の動向を注視しながら、給与制度の運用や、給与水準の適正化に努める。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92075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050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85</xdr:row>
      <xdr:rowOff>92075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6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86</xdr:row>
      <xdr:rowOff>56356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65325"/>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56356</xdr:rowOff>
    </xdr:from>
    <xdr:to>
      <xdr:col>68</xdr:col>
      <xdr:colOff>152400</xdr:colOff>
      <xdr:row>86</xdr:row>
      <xdr:rowOff>71438</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010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11765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5556</xdr:rowOff>
    </xdr:from>
    <xdr:to>
      <xdr:col>68</xdr:col>
      <xdr:colOff>203200</xdr:colOff>
      <xdr:row>86</xdr:row>
      <xdr:rowOff>107156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91933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人増加となったものの、全国平均及び山口県平均、類似団体平均を下回っている。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今後も効率的な職員配置により、引き続き職員数の適正管理に努める。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63077</xdr:rowOff>
    </xdr:from>
    <xdr:to>
      <xdr:col>81</xdr:col>
      <xdr:colOff>44450</xdr:colOff>
      <xdr:row>61</xdr:row>
      <xdr:rowOff>71120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215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52352</xdr:rowOff>
    </xdr:from>
    <xdr:to>
      <xdr:col>77</xdr:col>
      <xdr:colOff>44450</xdr:colOff>
      <xdr:row>61</xdr:row>
      <xdr:rowOff>63077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10802"/>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52352</xdr:rowOff>
    </xdr:from>
    <xdr:to>
      <xdr:col>72</xdr:col>
      <xdr:colOff>203200</xdr:colOff>
      <xdr:row>61</xdr:row>
      <xdr:rowOff>57714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10802"/>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49671</xdr:rowOff>
    </xdr:from>
    <xdr:to>
      <xdr:col>68</xdr:col>
      <xdr:colOff>152400</xdr:colOff>
      <xdr:row>61</xdr:row>
      <xdr:rowOff>57714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0812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72602</xdr:rowOff>
    </xdr:from>
    <xdr:to>
      <xdr:col>68</xdr:col>
      <xdr:colOff>203200</xdr:colOff>
      <xdr:row>62</xdr:row>
      <xdr:rowOff>2752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158979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20320</xdr:rowOff>
    </xdr:from>
    <xdr:to>
      <xdr:col>81</xdr:col>
      <xdr:colOff>95250</xdr:colOff>
      <xdr:row>61</xdr:row>
      <xdr:rowOff>121920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36847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12277</xdr:rowOff>
    </xdr:from>
    <xdr:to>
      <xdr:col>77</xdr:col>
      <xdr:colOff>95250</xdr:colOff>
      <xdr:row>61</xdr:row>
      <xdr:rowOff>113877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1552</xdr:rowOff>
    </xdr:from>
    <xdr:to>
      <xdr:col>73</xdr:col>
      <xdr:colOff>44450</xdr:colOff>
      <xdr:row>61</xdr:row>
      <xdr:rowOff>103152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113329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2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6914</xdr:rowOff>
    </xdr:from>
    <xdr:to>
      <xdr:col>68</xdr:col>
      <xdr:colOff>203200</xdr:colOff>
      <xdr:row>61</xdr:row>
      <xdr:rowOff>108514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118691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23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170321</xdr:rowOff>
    </xdr:from>
    <xdr:to>
      <xdr:col>64</xdr:col>
      <xdr:colOff>152400</xdr:colOff>
      <xdr:row>61</xdr:row>
      <xdr:rowOff>100471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110648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2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年度実質公債費比率の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ヵ年平均は、前年度と同値となり、山口県平均及び類似団体平均を下回ったものの、全国平均を上回っている。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単年度は、法人税割額や基準財政需要額算入額が増加したものの、地方債元利償還金が増加し、臨時財政対策債が減少したことなどにより、前年度と比べて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今後も、地方債の発行抑制等により、引き続き数値の改善に努める。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126093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40</xdr:row>
      <xdr:rowOff>69548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8126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69548</xdr:rowOff>
    </xdr:from>
    <xdr:to>
      <xdr:col>72</xdr:col>
      <xdr:colOff>203200</xdr:colOff>
      <xdr:row>41</xdr:row>
      <xdr:rowOff>24493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9275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42</xdr:row>
      <xdr:rowOff>13909</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0539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130525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地方債の現在高の減少などによる将来負担額の減や充当可能基金が増加したことなどにより、比率なし（マイナス）となった。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今後も、地方債の新規発行を伴う普通建設事業の厳選による借入額の抑制や交付税算入の高い市債の活用、基金残高の確保に努め、数値の維持を図る。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112090</xdr:rowOff>
    </xdr:from>
    <xdr:to>
      <xdr:col>77</xdr:col>
      <xdr:colOff>44450</xdr:colOff>
      <xdr:row>15</xdr:row>
      <xdr:rowOff>48743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12390"/>
          <a:ext cx="889000" cy="1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48743</xdr:rowOff>
    </xdr:from>
    <xdr:to>
      <xdr:col>72</xdr:col>
      <xdr:colOff>203200</xdr:colOff>
      <xdr:row>15</xdr:row>
      <xdr:rowOff>123063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20493"/>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36060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07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123063</xdr:rowOff>
    </xdr:from>
    <xdr:to>
      <xdr:col>68</xdr:col>
      <xdr:colOff>152400</xdr:colOff>
      <xdr:row>16</xdr:row>
      <xdr:rowOff>26899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94813"/>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94937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123063</xdr:rowOff>
    </xdr:from>
    <xdr:to>
      <xdr:col>68</xdr:col>
      <xdr:colOff>203200</xdr:colOff>
      <xdr:row>15</xdr:row>
      <xdr:rowOff>53213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63390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122098</xdr:rowOff>
    </xdr:from>
    <xdr:to>
      <xdr:col>64</xdr:col>
      <xdr:colOff>152400</xdr:colOff>
      <xdr:row>15</xdr:row>
      <xdr:rowOff>52248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62425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61290</xdr:rowOff>
    </xdr:from>
    <xdr:to>
      <xdr:col>77</xdr:col>
      <xdr:colOff>95250</xdr:colOff>
      <xdr:row>14</xdr:row>
      <xdr:rowOff>162890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1617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23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169393</xdr:rowOff>
    </xdr:from>
    <xdr:to>
      <xdr:col>73</xdr:col>
      <xdr:colOff>44450</xdr:colOff>
      <xdr:row>15</xdr:row>
      <xdr:rowOff>99543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109720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33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72263</xdr:rowOff>
    </xdr:from>
    <xdr:to>
      <xdr:col>68</xdr:col>
      <xdr:colOff>203200</xdr:colOff>
      <xdr:row>16</xdr:row>
      <xdr:rowOff>2413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158640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3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147549</xdr:rowOff>
    </xdr:from>
    <xdr:to>
      <xdr:col>64</xdr:col>
      <xdr:colOff>152400</xdr:colOff>
      <xdr:row>16</xdr:row>
      <xdr:rowOff>77699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62476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0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49,461
49,005
92.13
24,275,563
23,183,022
1,038,242
13,260,870
21,546,855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退職者数の減少により、経常収支比率は前年度と比べて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今後も、職員数の適正管理、時間外勤務手当の削減に取組む。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94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139700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8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101600</xdr:rowOff>
    </xdr:from>
    <xdr:to>
      <xdr:col>15</xdr:col>
      <xdr:colOff>98425</xdr:colOff>
      <xdr:row>36</xdr:row>
      <xdr:rowOff>139700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101600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25400</xdr:rowOff>
    </xdr:from>
    <xdr:to>
      <xdr:col>11</xdr:col>
      <xdr:colOff>60325</xdr:colOff>
      <xdr:row>36</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88900</xdr:rowOff>
    </xdr:from>
    <xdr:to>
      <xdr:col>15</xdr:col>
      <xdr:colOff>149225</xdr:colOff>
      <xdr:row>37</xdr:row>
      <xdr:rowOff>19050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50800</xdr:rowOff>
    </xdr:from>
    <xdr:to>
      <xdr:col>11</xdr:col>
      <xdr:colOff>60325</xdr:colOff>
      <xdr:row>36</xdr:row>
      <xdr:rowOff>152400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保育所管理事務費や固定資産税課税事務費などの物件費の増加により経常収支比率は前年度と比べて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％となったものの、類似団体平均を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今後も、事務事業や施設管理経費等の見直しを図り、内部事務経費等の縮減に努める。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111760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24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24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157480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9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157480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32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乳幼児医療費助成事業や特定教育・保育施設運営事業が増加したものの、自立支援給費事業や生活保護扶助事業の減少により経常収支比率は前年度と比べて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％となったが、類似団体平均を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今後も引き続き、扶助費の適正な執行に努める。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18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38100</xdr:rowOff>
    </xdr:from>
    <xdr:to>
      <xdr:col>15</xdr:col>
      <xdr:colOff>98425</xdr:colOff>
      <xdr:row>58</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8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76200</xdr:rowOff>
    </xdr:from>
    <xdr:to>
      <xdr:col>11</xdr:col>
      <xdr:colOff>9525</xdr:colOff>
      <xdr:row>58</xdr:row>
      <xdr:rowOff>114300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25400</xdr:rowOff>
    </xdr:from>
    <xdr:to>
      <xdr:col>6</xdr:col>
      <xdr:colOff>171450</xdr:colOff>
      <xdr:row>58</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後期高齢者医療事業繰出金の増加により、前年度と比べて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今後も特別会計においても経費削減に取り組むとともに、使用料等の適正化を図り、引き続き普通会計負担額の縮減に努める。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55</xdr:row>
      <xdr:rowOff>168910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91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91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58</xdr:row>
      <xdr:rowOff>27940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748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43180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7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下水道事業会計繰出金などの補助費等に係る経常経費充当一般財源の減少により、前年度と比べて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ポイント低下の</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％となったが、類似団体平均を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今後も、公営企業会計等への繰出金等の精査を進める。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12700</xdr:rowOff>
    </xdr:from>
    <xdr:to>
      <xdr:col>82</xdr:col>
      <xdr:colOff>107950</xdr:colOff>
      <xdr:row>37</xdr:row>
      <xdr:rowOff>39370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563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39370</xdr:rowOff>
    </xdr:from>
    <xdr:to>
      <xdr:col>78</xdr:col>
      <xdr:colOff>69850</xdr:colOff>
      <xdr:row>37</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830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134620</xdr:rowOff>
    </xdr:from>
    <xdr:to>
      <xdr:col>73</xdr:col>
      <xdr:colOff>180975</xdr:colOff>
      <xdr:row>37</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0682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36</xdr:row>
      <xdr:rowOff>134620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8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45720</xdr:rowOff>
    </xdr:from>
    <xdr:to>
      <xdr:col>65</xdr:col>
      <xdr:colOff>53975</xdr:colOff>
      <xdr:row>35</xdr:row>
      <xdr:rowOff>147320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157497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105427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160020</xdr:rowOff>
    </xdr:from>
    <xdr:to>
      <xdr:col>78</xdr:col>
      <xdr:colOff>120650</xdr:colOff>
      <xdr:row>37</xdr:row>
      <xdr:rowOff>90170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74947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53340</xdr:rowOff>
    </xdr:from>
    <xdr:to>
      <xdr:col>74</xdr:col>
      <xdr:colOff>31750</xdr:colOff>
      <xdr:row>37</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139717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83820</xdr:rowOff>
    </xdr:from>
    <xdr:to>
      <xdr:col>69</xdr:col>
      <xdr:colOff>142875</xdr:colOff>
      <xdr:row>37</xdr:row>
      <xdr:rowOff>13970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170197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147337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小中学校整備事業債などの償還開始による増加の影響があるものの、経常一般財源収入額の増加により、経常収支比率は前年度と同値となった。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今後も引き続き、地方債の新規発行を伴う普通建設事業の厳選により、地方債発行額の抑制に努める。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17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17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133858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106426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03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公債費以外にかかる経常収支比率は経常一般財源収入額の増加により、前年度と比べて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ポイント低下の</a:t>
          </a:r>
          <a:r>
            <a:rPr kumimoji="1" lang="en-US" altLang="ja-JP" sz="1300">
              <a:latin typeface="ＭＳ Ｐゴシック" panose="020B0600070205080204" pitchFamily="50" charset="-128"/>
              <a:ea typeface="ＭＳ Ｐゴシック" panose="020B0600070205080204" pitchFamily="50" charset="-128"/>
            </a:rPr>
            <a:t>73.6</a:t>
          </a:r>
          <a:r>
            <a:rPr kumimoji="1" lang="ja-JP" altLang="en-US" sz="1300">
              <a:latin typeface="ＭＳ Ｐゴシック" panose="020B0600070205080204" pitchFamily="50" charset="-128"/>
              <a:ea typeface="ＭＳ Ｐゴシック" panose="020B0600070205080204" pitchFamily="50" charset="-128"/>
            </a:rPr>
            <a:t>％となり、類似団体平均と同値となった。</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074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163576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7150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366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79</xdr:row>
      <xdr:rowOff>19558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72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98569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77384</xdr:rowOff>
    </xdr:from>
    <xdr:to>
      <xdr:col>29</xdr:col>
      <xdr:colOff>127000</xdr:colOff>
      <xdr:row>17</xdr:row>
      <xdr:rowOff>92329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39659"/>
          <a:ext cx="647700" cy="14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92329</xdr:rowOff>
    </xdr:from>
    <xdr:to>
      <xdr:col>26</xdr:col>
      <xdr:colOff>50800</xdr:colOff>
      <xdr:row>17</xdr:row>
      <xdr:rowOff>109845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54604"/>
          <a:ext cx="698500" cy="17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109845</xdr:rowOff>
    </xdr:from>
    <xdr:to>
      <xdr:col>22</xdr:col>
      <xdr:colOff>114300</xdr:colOff>
      <xdr:row>17</xdr:row>
      <xdr:rowOff>113975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72120"/>
          <a:ext cx="698500" cy="4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109588</xdr:rowOff>
    </xdr:from>
    <xdr:to>
      <xdr:col>18</xdr:col>
      <xdr:colOff>177800</xdr:colOff>
      <xdr:row>17</xdr:row>
      <xdr:rowOff>113975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071863"/>
          <a:ext cx="698500" cy="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40509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26584</xdr:rowOff>
    </xdr:from>
    <xdr:to>
      <xdr:col>29</xdr:col>
      <xdr:colOff>177800</xdr:colOff>
      <xdr:row>17</xdr:row>
      <xdr:rowOff>128184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88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170111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6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41529</xdr:rowOff>
    </xdr:from>
    <xdr:to>
      <xdr:col>26</xdr:col>
      <xdr:colOff>101600</xdr:colOff>
      <xdr:row>17</xdr:row>
      <xdr:rowOff>143129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0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127906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9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59045</xdr:rowOff>
    </xdr:from>
    <xdr:to>
      <xdr:col>22</xdr:col>
      <xdr:colOff>165100</xdr:colOff>
      <xdr:row>17</xdr:row>
      <xdr:rowOff>160645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2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145422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0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63175</xdr:rowOff>
    </xdr:from>
    <xdr:to>
      <xdr:col>19</xdr:col>
      <xdr:colOff>38100</xdr:colOff>
      <xdr:row>17</xdr:row>
      <xdr:rowOff>164775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25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58788</xdr:rowOff>
    </xdr:from>
    <xdr:to>
      <xdr:col>15</xdr:col>
      <xdr:colOff>101600</xdr:colOff>
      <xdr:row>17</xdr:row>
      <xdr:rowOff>160388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21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170565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8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34417</xdr:rowOff>
    </xdr:from>
    <xdr:to>
      <xdr:col>29</xdr:col>
      <xdr:colOff>127000</xdr:colOff>
      <xdr:row>37</xdr:row>
      <xdr:rowOff>46761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7159117"/>
          <a:ext cx="6477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34417</xdr:rowOff>
    </xdr:from>
    <xdr:to>
      <xdr:col>26</xdr:col>
      <xdr:colOff>50800</xdr:colOff>
      <xdr:row>37</xdr:row>
      <xdr:rowOff>49341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159117"/>
          <a:ext cx="698500" cy="14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49341</xdr:rowOff>
    </xdr:from>
    <xdr:to>
      <xdr:col>22</xdr:col>
      <xdr:colOff>114300</xdr:colOff>
      <xdr:row>37</xdr:row>
      <xdr:rowOff>87844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174041"/>
          <a:ext cx="6985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47023</xdr:rowOff>
    </xdr:from>
    <xdr:to>
      <xdr:col>18</xdr:col>
      <xdr:colOff>177800</xdr:colOff>
      <xdr:row>37</xdr:row>
      <xdr:rowOff>87844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000273"/>
          <a:ext cx="698500" cy="21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8992</xdr:rowOff>
    </xdr:from>
    <xdr:to>
      <xdr:col>19</xdr:col>
      <xdr:colOff>38100</xdr:colOff>
      <xdr:row>37</xdr:row>
      <xdr:rowOff>110592</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292219</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165746</xdr:rowOff>
    </xdr:from>
    <xdr:to>
      <xdr:col>15</xdr:col>
      <xdr:colOff>101600</xdr:colOff>
      <xdr:row>37</xdr:row>
      <xdr:rowOff>95896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118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80673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2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167411</xdr:rowOff>
    </xdr:from>
    <xdr:to>
      <xdr:col>29</xdr:col>
      <xdr:colOff>177800</xdr:colOff>
      <xdr:row>37</xdr:row>
      <xdr:rowOff>97561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12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139488</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09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155067</xdr:rowOff>
    </xdr:from>
    <xdr:to>
      <xdr:col>26</xdr:col>
      <xdr:colOff>101600</xdr:colOff>
      <xdr:row>37</xdr:row>
      <xdr:rowOff>85217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10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69994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19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169991</xdr:rowOff>
    </xdr:from>
    <xdr:to>
      <xdr:col>22</xdr:col>
      <xdr:colOff>165100</xdr:colOff>
      <xdr:row>37</xdr:row>
      <xdr:rowOff>100141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123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84918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20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37044</xdr:rowOff>
    </xdr:from>
    <xdr:to>
      <xdr:col>19</xdr:col>
      <xdr:colOff>38100</xdr:colOff>
      <xdr:row>37</xdr:row>
      <xdr:rowOff>138644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6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123421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4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339123</xdr:rowOff>
    </xdr:from>
    <xdr:to>
      <xdr:col>15</xdr:col>
      <xdr:colOff>101600</xdr:colOff>
      <xdr:row>36</xdr:row>
      <xdr:rowOff>97823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49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108000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71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49,461
49,005
92.13
24,275,563
23,183,022
1,038,242
13,260,870
21,546,855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162625</xdr:rowOff>
    </xdr:from>
    <xdr:to>
      <xdr:col>24</xdr:col>
      <xdr:colOff>63500</xdr:colOff>
      <xdr:row>36</xdr:row>
      <xdr:rowOff>166495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34825"/>
          <a:ext cx="8382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162625</xdr:rowOff>
    </xdr:from>
    <xdr:to>
      <xdr:col>19</xdr:col>
      <xdr:colOff>177800</xdr:colOff>
      <xdr:row>37</xdr:row>
      <xdr:rowOff>3128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34825"/>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3128</xdr:rowOff>
    </xdr:from>
    <xdr:to>
      <xdr:col>15</xdr:col>
      <xdr:colOff>50800</xdr:colOff>
      <xdr:row>37</xdr:row>
      <xdr:rowOff>69912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6778"/>
          <a:ext cx="889000" cy="6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69912</xdr:rowOff>
    </xdr:from>
    <xdr:to>
      <xdr:col>10</xdr:col>
      <xdr:colOff>114300</xdr:colOff>
      <xdr:row>37</xdr:row>
      <xdr:rowOff>94894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13562"/>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10539</xdr:rowOff>
    </xdr:from>
    <xdr:to>
      <xdr:col>10</xdr:col>
      <xdr:colOff>165100</xdr:colOff>
      <xdr:row>37</xdr:row>
      <xdr:rowOff>112139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128666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21186</xdr:rowOff>
    </xdr:from>
    <xdr:to>
      <xdr:col>6</xdr:col>
      <xdr:colOff>38100</xdr:colOff>
      <xdr:row>37</xdr:row>
      <xdr:rowOff>122786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139313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4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115695</xdr:rowOff>
    </xdr:from>
    <xdr:to>
      <xdr:col>24</xdr:col>
      <xdr:colOff>114300</xdr:colOff>
      <xdr:row>37</xdr:row>
      <xdr:rowOff>45845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94122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111825</xdr:rowOff>
    </xdr:from>
    <xdr:to>
      <xdr:col>20</xdr:col>
      <xdr:colOff>38100</xdr:colOff>
      <xdr:row>37</xdr:row>
      <xdr:rowOff>41975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33102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7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123778</xdr:rowOff>
    </xdr:from>
    <xdr:to>
      <xdr:col>15</xdr:col>
      <xdr:colOff>101600</xdr:colOff>
      <xdr:row>37</xdr:row>
      <xdr:rowOff>53928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45055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19112</xdr:rowOff>
    </xdr:from>
    <xdr:to>
      <xdr:col>10</xdr:col>
      <xdr:colOff>165100</xdr:colOff>
      <xdr:row>37</xdr:row>
      <xdr:rowOff>120712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111839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44094</xdr:rowOff>
    </xdr:from>
    <xdr:to>
      <xdr:col>6</xdr:col>
      <xdr:colOff>38100</xdr:colOff>
      <xdr:row>37</xdr:row>
      <xdr:rowOff>145694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136821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93386</xdr:rowOff>
    </xdr:from>
    <xdr:to>
      <xdr:col>24</xdr:col>
      <xdr:colOff>63500</xdr:colOff>
      <xdr:row>58</xdr:row>
      <xdr:rowOff>42901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66036"/>
          <a:ext cx="838200" cy="1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42901</xdr:rowOff>
    </xdr:from>
    <xdr:to>
      <xdr:col>19</xdr:col>
      <xdr:colOff>177800</xdr:colOff>
      <xdr:row>58</xdr:row>
      <xdr:rowOff>104304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87001"/>
          <a:ext cx="889000" cy="6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104304</xdr:rowOff>
    </xdr:from>
    <xdr:to>
      <xdr:col>15</xdr:col>
      <xdr:colOff>50800</xdr:colOff>
      <xdr:row>58</xdr:row>
      <xdr:rowOff>114033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48404"/>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114033</xdr:rowOff>
    </xdr:from>
    <xdr:to>
      <xdr:col>10</xdr:col>
      <xdr:colOff>114300</xdr:colOff>
      <xdr:row>58</xdr:row>
      <xdr:rowOff>157741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8133"/>
          <a:ext cx="8890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127552</xdr:rowOff>
    </xdr:from>
    <xdr:to>
      <xdr:col>10</xdr:col>
      <xdr:colOff>165100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74229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153338</xdr:rowOff>
    </xdr:from>
    <xdr:to>
      <xdr:col>6</xdr:col>
      <xdr:colOff>38100</xdr:colOff>
      <xdr:row>58</xdr:row>
      <xdr:rowOff>83488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100015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42586</xdr:rowOff>
    </xdr:from>
    <xdr:to>
      <xdr:col>24</xdr:col>
      <xdr:colOff>114300</xdr:colOff>
      <xdr:row>57</xdr:row>
      <xdr:rowOff>144186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21013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163551</xdr:rowOff>
    </xdr:from>
    <xdr:to>
      <xdr:col>20</xdr:col>
      <xdr:colOff>38100</xdr:colOff>
      <xdr:row>58</xdr:row>
      <xdr:rowOff>93701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84828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2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53504</xdr:rowOff>
    </xdr:from>
    <xdr:to>
      <xdr:col>15</xdr:col>
      <xdr:colOff>101600</xdr:colOff>
      <xdr:row>58</xdr:row>
      <xdr:rowOff>155104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146231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63233</xdr:rowOff>
    </xdr:from>
    <xdr:to>
      <xdr:col>10</xdr:col>
      <xdr:colOff>165100</xdr:colOff>
      <xdr:row>58</xdr:row>
      <xdr:rowOff>164833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155960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106941</xdr:rowOff>
    </xdr:from>
    <xdr:to>
      <xdr:col>6</xdr:col>
      <xdr:colOff>38100</xdr:colOff>
      <xdr:row>59</xdr:row>
      <xdr:rowOff>37091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28218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51620</xdr:rowOff>
    </xdr:from>
    <xdr:to>
      <xdr:col>24</xdr:col>
      <xdr:colOff>63500</xdr:colOff>
      <xdr:row>78</xdr:row>
      <xdr:rowOff>70137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4720"/>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64057</xdr:rowOff>
    </xdr:from>
    <xdr:to>
      <xdr:col>19</xdr:col>
      <xdr:colOff>177800</xdr:colOff>
      <xdr:row>78</xdr:row>
      <xdr:rowOff>70137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7157"/>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64057</xdr:rowOff>
    </xdr:from>
    <xdr:to>
      <xdr:col>15</xdr:col>
      <xdr:colOff>50800</xdr:colOff>
      <xdr:row>78</xdr:row>
      <xdr:rowOff>76561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7157"/>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76561</xdr:rowOff>
    </xdr:from>
    <xdr:to>
      <xdr:col>10</xdr:col>
      <xdr:colOff>114300</xdr:colOff>
      <xdr:row>78</xdr:row>
      <xdr:rowOff>79235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49661"/>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171425</xdr:rowOff>
    </xdr:from>
    <xdr:to>
      <xdr:col>10</xdr:col>
      <xdr:colOff>165100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118102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167149</xdr:rowOff>
    </xdr:from>
    <xdr:to>
      <xdr:col>6</xdr:col>
      <xdr:colOff>38100</xdr:colOff>
      <xdr:row>78</xdr:row>
      <xdr:rowOff>97299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113826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820</xdr:rowOff>
    </xdr:from>
    <xdr:to>
      <xdr:col>24</xdr:col>
      <xdr:colOff>114300</xdr:colOff>
      <xdr:row>78</xdr:row>
      <xdr:rowOff>102420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87197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19337</xdr:rowOff>
    </xdr:from>
    <xdr:to>
      <xdr:col>20</xdr:col>
      <xdr:colOff>38100</xdr:colOff>
      <xdr:row>78</xdr:row>
      <xdr:rowOff>120937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112064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8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13257</xdr:rowOff>
    </xdr:from>
    <xdr:to>
      <xdr:col>15</xdr:col>
      <xdr:colOff>101600</xdr:colOff>
      <xdr:row>78</xdr:row>
      <xdr:rowOff>114857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105984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25761</xdr:rowOff>
    </xdr:from>
    <xdr:to>
      <xdr:col>10</xdr:col>
      <xdr:colOff>165100</xdr:colOff>
      <xdr:row>78</xdr:row>
      <xdr:rowOff>127361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118488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28435</xdr:rowOff>
    </xdr:from>
    <xdr:to>
      <xdr:col>6</xdr:col>
      <xdr:colOff>38100</xdr:colOff>
      <xdr:row>78</xdr:row>
      <xdr:rowOff>130035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121162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9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145365</xdr:rowOff>
    </xdr:from>
    <xdr:to>
      <xdr:col>24</xdr:col>
      <xdr:colOff>63500</xdr:colOff>
      <xdr:row>96</xdr:row>
      <xdr:rowOff>94780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33115"/>
          <a:ext cx="838200" cy="1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145365</xdr:rowOff>
    </xdr:from>
    <xdr:to>
      <xdr:col>19</xdr:col>
      <xdr:colOff>177800</xdr:colOff>
      <xdr:row>97</xdr:row>
      <xdr:rowOff>62891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33115"/>
          <a:ext cx="889000" cy="2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62891</xdr:rowOff>
    </xdr:from>
    <xdr:to>
      <xdr:col>15</xdr:col>
      <xdr:colOff>50800</xdr:colOff>
      <xdr:row>97</xdr:row>
      <xdr:rowOff>88215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93541"/>
          <a:ext cx="889000" cy="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88215</xdr:rowOff>
    </xdr:from>
    <xdr:to>
      <xdr:col>10</xdr:col>
      <xdr:colOff>114300</xdr:colOff>
      <xdr:row>97</xdr:row>
      <xdr:rowOff>102439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18865"/>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31483</xdr:rowOff>
    </xdr:from>
    <xdr:to>
      <xdr:col>10</xdr:col>
      <xdr:colOff>165100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149610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80975</xdr:rowOff>
    </xdr:from>
    <xdr:to>
      <xdr:col>6</xdr:col>
      <xdr:colOff>38100</xdr:colOff>
      <xdr:row>98</xdr:row>
      <xdr:rowOff>11125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43980</xdr:rowOff>
    </xdr:from>
    <xdr:to>
      <xdr:col>24</xdr:col>
      <xdr:colOff>114300</xdr:colOff>
      <xdr:row>96</xdr:row>
      <xdr:rowOff>145580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66857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94565</xdr:rowOff>
    </xdr:from>
    <xdr:to>
      <xdr:col>20</xdr:col>
      <xdr:colOff>38100</xdr:colOff>
      <xdr:row>96</xdr:row>
      <xdr:rowOff>24715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41242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15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12091</xdr:rowOff>
    </xdr:from>
    <xdr:to>
      <xdr:col>15</xdr:col>
      <xdr:colOff>101600</xdr:colOff>
      <xdr:row>97</xdr:row>
      <xdr:rowOff>113691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130218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37415</xdr:rowOff>
    </xdr:from>
    <xdr:to>
      <xdr:col>10</xdr:col>
      <xdr:colOff>165100</xdr:colOff>
      <xdr:row>97</xdr:row>
      <xdr:rowOff>139015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130142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51639</xdr:rowOff>
    </xdr:from>
    <xdr:to>
      <xdr:col>6</xdr:col>
      <xdr:colOff>38100</xdr:colOff>
      <xdr:row>97</xdr:row>
      <xdr:rowOff>153239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143009</xdr:rowOff>
    </xdr:from>
    <xdr:to>
      <xdr:col>55</xdr:col>
      <xdr:colOff>0</xdr:colOff>
      <xdr:row>36</xdr:row>
      <xdr:rowOff>145698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15209"/>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32498</xdr:rowOff>
    </xdr:from>
    <xdr:to>
      <xdr:col>50</xdr:col>
      <xdr:colOff>114300</xdr:colOff>
      <xdr:row>36</xdr:row>
      <xdr:rowOff>145698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175998"/>
          <a:ext cx="889000" cy="11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32498</xdr:rowOff>
    </xdr:from>
    <xdr:to>
      <xdr:col>45</xdr:col>
      <xdr:colOff>177800</xdr:colOff>
      <xdr:row>37</xdr:row>
      <xdr:rowOff>166675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175998"/>
          <a:ext cx="889000" cy="133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166675</xdr:rowOff>
    </xdr:from>
    <xdr:to>
      <xdr:col>41</xdr:col>
      <xdr:colOff>50800</xdr:colOff>
      <xdr:row>38</xdr:row>
      <xdr:rowOff>38005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10325"/>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92209</xdr:rowOff>
    </xdr:from>
    <xdr:to>
      <xdr:col>55</xdr:col>
      <xdr:colOff>50800</xdr:colOff>
      <xdr:row>37</xdr:row>
      <xdr:rowOff>22359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70636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4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94898</xdr:rowOff>
    </xdr:from>
    <xdr:to>
      <xdr:col>50</xdr:col>
      <xdr:colOff>165100</xdr:colOff>
      <xdr:row>37</xdr:row>
      <xdr:rowOff>25048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16175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5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153148</xdr:rowOff>
    </xdr:from>
    <xdr:to>
      <xdr:col>46</xdr:col>
      <xdr:colOff>38100</xdr:colOff>
      <xdr:row>30</xdr:row>
      <xdr:rowOff>83298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2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74425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21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115875</xdr:rowOff>
    </xdr:from>
    <xdr:to>
      <xdr:col>41</xdr:col>
      <xdr:colOff>101600</xdr:colOff>
      <xdr:row>38</xdr:row>
      <xdr:rowOff>46025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62552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3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158656</xdr:rowOff>
    </xdr:from>
    <xdr:to>
      <xdr:col>36</xdr:col>
      <xdr:colOff>165100</xdr:colOff>
      <xdr:row>38</xdr:row>
      <xdr:rowOff>88805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023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105333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7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95687</xdr:rowOff>
    </xdr:from>
    <xdr:to>
      <xdr:col>55</xdr:col>
      <xdr:colOff>0</xdr:colOff>
      <xdr:row>58</xdr:row>
      <xdr:rowOff>16393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68337"/>
          <a:ext cx="838200" cy="9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158430</xdr:rowOff>
    </xdr:from>
    <xdr:to>
      <xdr:col>50</xdr:col>
      <xdr:colOff>114300</xdr:colOff>
      <xdr:row>58</xdr:row>
      <xdr:rowOff>16393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31080"/>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115758</xdr:rowOff>
    </xdr:from>
    <xdr:to>
      <xdr:col>45</xdr:col>
      <xdr:colOff>177800</xdr:colOff>
      <xdr:row>57</xdr:row>
      <xdr:rowOff>158430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88408"/>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115758</xdr:rowOff>
    </xdr:from>
    <xdr:to>
      <xdr:col>41</xdr:col>
      <xdr:colOff>50800</xdr:colOff>
      <xdr:row>58</xdr:row>
      <xdr:rowOff>15318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88408"/>
          <a:ext cx="889000" cy="7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44887</xdr:rowOff>
    </xdr:from>
    <xdr:to>
      <xdr:col>55</xdr:col>
      <xdr:colOff>50800</xdr:colOff>
      <xdr:row>57</xdr:row>
      <xdr:rowOff>146487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1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131264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137043</xdr:rowOff>
    </xdr:from>
    <xdr:to>
      <xdr:col>50</xdr:col>
      <xdr:colOff>165100</xdr:colOff>
      <xdr:row>58</xdr:row>
      <xdr:rowOff>67193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0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58320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0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107630</xdr:rowOff>
    </xdr:from>
    <xdr:to>
      <xdr:col>46</xdr:col>
      <xdr:colOff>38100</xdr:colOff>
      <xdr:row>58</xdr:row>
      <xdr:rowOff>37780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28907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64958</xdr:rowOff>
    </xdr:from>
    <xdr:to>
      <xdr:col>41</xdr:col>
      <xdr:colOff>101600</xdr:colOff>
      <xdr:row>57</xdr:row>
      <xdr:rowOff>166558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157685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3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135968</xdr:rowOff>
    </xdr:from>
    <xdr:to>
      <xdr:col>36</xdr:col>
      <xdr:colOff>165100</xdr:colOff>
      <xdr:row>58</xdr:row>
      <xdr:rowOff>66118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0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57245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0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16103</xdr:rowOff>
    </xdr:from>
    <xdr:to>
      <xdr:col>55</xdr:col>
      <xdr:colOff>0</xdr:colOff>
      <xdr:row>79</xdr:row>
      <xdr:rowOff>26271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60653"/>
          <a:ext cx="8382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26271</xdr:rowOff>
    </xdr:from>
    <xdr:to>
      <xdr:col>50</xdr:col>
      <xdr:colOff>114300</xdr:colOff>
      <xdr:row>79</xdr:row>
      <xdr:rowOff>68245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70821"/>
          <a:ext cx="889000" cy="4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68245</xdr:rowOff>
    </xdr:from>
    <xdr:to>
      <xdr:col>45</xdr:col>
      <xdr:colOff>177800</xdr:colOff>
      <xdr:row>79</xdr:row>
      <xdr:rowOff>84358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612795"/>
          <a:ext cx="88900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50938</xdr:rowOff>
    </xdr:from>
    <xdr:to>
      <xdr:col>41</xdr:col>
      <xdr:colOff>50800</xdr:colOff>
      <xdr:row>79</xdr:row>
      <xdr:rowOff>84358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95488"/>
          <a:ext cx="889000" cy="3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30107</xdr:rowOff>
    </xdr:from>
    <xdr:to>
      <xdr:col>41</xdr:col>
      <xdr:colOff>101600</xdr:colOff>
      <xdr:row>78</xdr:row>
      <xdr:rowOff>131707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148234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65419</xdr:rowOff>
    </xdr:from>
    <xdr:to>
      <xdr:col>36</xdr:col>
      <xdr:colOff>165100</xdr:colOff>
      <xdr:row>78</xdr:row>
      <xdr:rowOff>167019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3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12096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136753</xdr:rowOff>
    </xdr:from>
    <xdr:to>
      <xdr:col>55</xdr:col>
      <xdr:colOff>50800</xdr:colOff>
      <xdr:row>79</xdr:row>
      <xdr:rowOff>66903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51680</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146921</xdr:rowOff>
    </xdr:from>
    <xdr:to>
      <xdr:col>50</xdr:col>
      <xdr:colOff>165100</xdr:colOff>
      <xdr:row>79</xdr:row>
      <xdr:rowOff>77071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68198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1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17445</xdr:rowOff>
    </xdr:from>
    <xdr:to>
      <xdr:col>46</xdr:col>
      <xdr:colOff>38100</xdr:colOff>
      <xdr:row>79</xdr:row>
      <xdr:rowOff>119045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110172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5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33558</xdr:rowOff>
    </xdr:from>
    <xdr:to>
      <xdr:col>41</xdr:col>
      <xdr:colOff>101600</xdr:colOff>
      <xdr:row>79</xdr:row>
      <xdr:rowOff>135158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126285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7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138</xdr:rowOff>
    </xdr:from>
    <xdr:to>
      <xdr:col>36</xdr:col>
      <xdr:colOff>165100</xdr:colOff>
      <xdr:row>79</xdr:row>
      <xdr:rowOff>101738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92865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3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71620</xdr:rowOff>
    </xdr:from>
    <xdr:to>
      <xdr:col>55</xdr:col>
      <xdr:colOff>0</xdr:colOff>
      <xdr:row>98</xdr:row>
      <xdr:rowOff>86437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873720"/>
          <a:ext cx="838200" cy="1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128699</xdr:rowOff>
    </xdr:from>
    <xdr:to>
      <xdr:col>50</xdr:col>
      <xdr:colOff>114300</xdr:colOff>
      <xdr:row>98</xdr:row>
      <xdr:rowOff>71620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759349"/>
          <a:ext cx="889000" cy="1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118126</xdr:rowOff>
    </xdr:from>
    <xdr:to>
      <xdr:col>45</xdr:col>
      <xdr:colOff>177800</xdr:colOff>
      <xdr:row>97</xdr:row>
      <xdr:rowOff>128699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748776"/>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118126</xdr:rowOff>
    </xdr:from>
    <xdr:to>
      <xdr:col>41</xdr:col>
      <xdr:colOff>50800</xdr:colOff>
      <xdr:row>98</xdr:row>
      <xdr:rowOff>19842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748776"/>
          <a:ext cx="889000" cy="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105474</xdr:rowOff>
    </xdr:from>
    <xdr:to>
      <xdr:col>41</xdr:col>
      <xdr:colOff>101600</xdr:colOff>
      <xdr:row>97</xdr:row>
      <xdr:rowOff>35624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52151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33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170952</xdr:rowOff>
    </xdr:from>
    <xdr:to>
      <xdr:col>36</xdr:col>
      <xdr:colOff>165100</xdr:colOff>
      <xdr:row>97</xdr:row>
      <xdr:rowOff>101102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3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117629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35637</xdr:rowOff>
    </xdr:from>
    <xdr:to>
      <xdr:col>55</xdr:col>
      <xdr:colOff>50800</xdr:colOff>
      <xdr:row>98</xdr:row>
      <xdr:rowOff>137237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8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122014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5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20820</xdr:rowOff>
    </xdr:from>
    <xdr:to>
      <xdr:col>50</xdr:col>
      <xdr:colOff>165100</xdr:colOff>
      <xdr:row>98</xdr:row>
      <xdr:rowOff>122420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8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113547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9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77899</xdr:rowOff>
    </xdr:from>
    <xdr:to>
      <xdr:col>46</xdr:col>
      <xdr:colOff>38100</xdr:colOff>
      <xdr:row>98</xdr:row>
      <xdr:rowOff>8049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170626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0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67326</xdr:rowOff>
    </xdr:from>
    <xdr:to>
      <xdr:col>41</xdr:col>
      <xdr:colOff>101600</xdr:colOff>
      <xdr:row>97</xdr:row>
      <xdr:rowOff>168926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9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160053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140492</xdr:rowOff>
    </xdr:from>
    <xdr:to>
      <xdr:col>36</xdr:col>
      <xdr:colOff>165100</xdr:colOff>
      <xdr:row>98</xdr:row>
      <xdr:rowOff>70642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61769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6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92928</xdr:rowOff>
    </xdr:from>
    <xdr:to>
      <xdr:col>85</xdr:col>
      <xdr:colOff>127000</xdr:colOff>
      <xdr:row>38</xdr:row>
      <xdr:rowOff>13787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436578"/>
          <a:ext cx="838200" cy="9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52146</xdr:rowOff>
    </xdr:from>
    <xdr:to>
      <xdr:col>81</xdr:col>
      <xdr:colOff>50800</xdr:colOff>
      <xdr:row>37</xdr:row>
      <xdr:rowOff>92928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395796"/>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166860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57633</xdr:rowOff>
    </xdr:from>
    <xdr:to>
      <xdr:col>76</xdr:col>
      <xdr:colOff>114300</xdr:colOff>
      <xdr:row>37</xdr:row>
      <xdr:rowOff>52146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5715483"/>
          <a:ext cx="889000" cy="68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57633</xdr:rowOff>
    </xdr:from>
    <xdr:to>
      <xdr:col>71</xdr:col>
      <xdr:colOff>177800</xdr:colOff>
      <xdr:row>35</xdr:row>
      <xdr:rowOff>110485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5715483"/>
          <a:ext cx="889000" cy="39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29197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54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82140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5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134437</xdr:rowOff>
    </xdr:from>
    <xdr:to>
      <xdr:col>85</xdr:col>
      <xdr:colOff>177800</xdr:colOff>
      <xdr:row>38</xdr:row>
      <xdr:rowOff>64587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4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79900</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42128</xdr:rowOff>
    </xdr:from>
    <xdr:to>
      <xdr:col>81</xdr:col>
      <xdr:colOff>101600</xdr:colOff>
      <xdr:row>37</xdr:row>
      <xdr:rowOff>143728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3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160255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16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1346</xdr:rowOff>
    </xdr:from>
    <xdr:to>
      <xdr:col>76</xdr:col>
      <xdr:colOff>165100</xdr:colOff>
      <xdr:row>37</xdr:row>
      <xdr:rowOff>102946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3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94073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43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6833</xdr:rowOff>
    </xdr:from>
    <xdr:to>
      <xdr:col>72</xdr:col>
      <xdr:colOff>38100</xdr:colOff>
      <xdr:row>33</xdr:row>
      <xdr:rowOff>108433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566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124960</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36111" y="54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59685</xdr:rowOff>
    </xdr:from>
    <xdr:to>
      <xdr:col>67</xdr:col>
      <xdr:colOff>101600</xdr:colOff>
      <xdr:row>35</xdr:row>
      <xdr:rowOff>161285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06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6362</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47111" y="58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122593</xdr:rowOff>
    </xdr:from>
    <xdr:to>
      <xdr:col>85</xdr:col>
      <xdr:colOff>127000</xdr:colOff>
      <xdr:row>75</xdr:row>
      <xdr:rowOff>141415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981343"/>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141415</xdr:rowOff>
    </xdr:from>
    <xdr:to>
      <xdr:col>81</xdr:col>
      <xdr:colOff>50800</xdr:colOff>
      <xdr:row>76</xdr:row>
      <xdr:rowOff>12928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000165"/>
          <a:ext cx="8890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12928</xdr:rowOff>
    </xdr:from>
    <xdr:to>
      <xdr:col>76</xdr:col>
      <xdr:colOff>114300</xdr:colOff>
      <xdr:row>76</xdr:row>
      <xdr:rowOff>41745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043128"/>
          <a:ext cx="889000" cy="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84074</xdr:rowOff>
    </xdr:from>
    <xdr:to>
      <xdr:col>71</xdr:col>
      <xdr:colOff>177800</xdr:colOff>
      <xdr:row>76</xdr:row>
      <xdr:rowOff>41745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942824"/>
          <a:ext cx="889000" cy="1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88192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80700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71793</xdr:rowOff>
    </xdr:from>
    <xdr:to>
      <xdr:col>85</xdr:col>
      <xdr:colOff>177800</xdr:colOff>
      <xdr:row>76</xdr:row>
      <xdr:rowOff>1944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30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50220</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90615</xdr:rowOff>
    </xdr:from>
    <xdr:to>
      <xdr:col>81</xdr:col>
      <xdr:colOff>101600</xdr:colOff>
      <xdr:row>76</xdr:row>
      <xdr:rowOff>20765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11892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133579</xdr:rowOff>
    </xdr:from>
    <xdr:to>
      <xdr:col>76</xdr:col>
      <xdr:colOff>165100</xdr:colOff>
      <xdr:row>76</xdr:row>
      <xdr:rowOff>63729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54855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162395</xdr:rowOff>
    </xdr:from>
    <xdr:to>
      <xdr:col>72</xdr:col>
      <xdr:colOff>38100</xdr:colOff>
      <xdr:row>76</xdr:row>
      <xdr:rowOff>92545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109072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7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33274</xdr:rowOff>
    </xdr:from>
    <xdr:to>
      <xdr:col>67</xdr:col>
      <xdr:colOff>101600</xdr:colOff>
      <xdr:row>75</xdr:row>
      <xdr:rowOff>134874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89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151401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66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11900</xdr:rowOff>
    </xdr:from>
    <xdr:to>
      <xdr:col>85</xdr:col>
      <xdr:colOff>127000</xdr:colOff>
      <xdr:row>97</xdr:row>
      <xdr:rowOff>141936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642550"/>
          <a:ext cx="838200" cy="13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11900</xdr:rowOff>
    </xdr:from>
    <xdr:to>
      <xdr:col>81</xdr:col>
      <xdr:colOff>50800</xdr:colOff>
      <xdr:row>98</xdr:row>
      <xdr:rowOff>44044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642550"/>
          <a:ext cx="889000" cy="20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44044</xdr:rowOff>
    </xdr:from>
    <xdr:to>
      <xdr:col>76</xdr:col>
      <xdr:colOff>114300</xdr:colOff>
      <xdr:row>98</xdr:row>
      <xdr:rowOff>72059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46144"/>
          <a:ext cx="889000" cy="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72059</xdr:rowOff>
    </xdr:from>
    <xdr:to>
      <xdr:col>71</xdr:col>
      <xdr:colOff>177800</xdr:colOff>
      <xdr:row>98</xdr:row>
      <xdr:rowOff>107493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74159"/>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91136</xdr:rowOff>
    </xdr:from>
    <xdr:to>
      <xdr:col>85</xdr:col>
      <xdr:colOff>177800</xdr:colOff>
      <xdr:row>98</xdr:row>
      <xdr:rowOff>21286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2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69563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0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132550</xdr:rowOff>
    </xdr:from>
    <xdr:to>
      <xdr:col>81</xdr:col>
      <xdr:colOff>101600</xdr:colOff>
      <xdr:row>97</xdr:row>
      <xdr:rowOff>62700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5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79227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36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164694</xdr:rowOff>
    </xdr:from>
    <xdr:to>
      <xdr:col>76</xdr:col>
      <xdr:colOff>165100</xdr:colOff>
      <xdr:row>98</xdr:row>
      <xdr:rowOff>94844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85971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21259</xdr:rowOff>
    </xdr:from>
    <xdr:to>
      <xdr:col>72</xdr:col>
      <xdr:colOff>38100</xdr:colOff>
      <xdr:row>98</xdr:row>
      <xdr:rowOff>122859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113986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56693</xdr:rowOff>
    </xdr:from>
    <xdr:to>
      <xdr:col>67</xdr:col>
      <xdr:colOff>101600</xdr:colOff>
      <xdr:row>98</xdr:row>
      <xdr:rowOff>158293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149420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5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87644</xdr:rowOff>
    </xdr:from>
    <xdr:to>
      <xdr:col>116</xdr:col>
      <xdr:colOff>63500</xdr:colOff>
      <xdr:row>39</xdr:row>
      <xdr:rowOff>87971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74194"/>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84575</xdr:rowOff>
    </xdr:from>
    <xdr:to>
      <xdr:col>111</xdr:col>
      <xdr:colOff>177800</xdr:colOff>
      <xdr:row>39</xdr:row>
      <xdr:rowOff>87971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71125"/>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84575</xdr:rowOff>
    </xdr:from>
    <xdr:to>
      <xdr:col>107</xdr:col>
      <xdr:colOff>50800</xdr:colOff>
      <xdr:row>39</xdr:row>
      <xdr:rowOff>89343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71125"/>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108088</xdr:rowOff>
    </xdr:from>
    <xdr:to>
      <xdr:col>102</xdr:col>
      <xdr:colOff>114300</xdr:colOff>
      <xdr:row>39</xdr:row>
      <xdr:rowOff>89343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5765938"/>
          <a:ext cx="889000" cy="100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130930</xdr:rowOff>
    </xdr:from>
    <xdr:to>
      <xdr:col>102</xdr:col>
      <xdr:colOff>165100</xdr:colOff>
      <xdr:row>39</xdr:row>
      <xdr:rowOff>61080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77607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136808</xdr:rowOff>
    </xdr:from>
    <xdr:to>
      <xdr:col>98</xdr:col>
      <xdr:colOff>38100</xdr:colOff>
      <xdr:row>39</xdr:row>
      <xdr:rowOff>66958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58085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36844</xdr:rowOff>
    </xdr:from>
    <xdr:to>
      <xdr:col>116</xdr:col>
      <xdr:colOff>114300</xdr:colOff>
      <xdr:row>39</xdr:row>
      <xdr:rowOff>138444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123221</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38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37171</xdr:rowOff>
    </xdr:from>
    <xdr:to>
      <xdr:col>112</xdr:col>
      <xdr:colOff>38100</xdr:colOff>
      <xdr:row>39</xdr:row>
      <xdr:rowOff>138771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129898</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81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33775</xdr:rowOff>
    </xdr:from>
    <xdr:to>
      <xdr:col>107</xdr:col>
      <xdr:colOff>101600</xdr:colOff>
      <xdr:row>39</xdr:row>
      <xdr:rowOff>135375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126502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813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38543</xdr:rowOff>
    </xdr:from>
    <xdr:to>
      <xdr:col>102</xdr:col>
      <xdr:colOff>165100</xdr:colOff>
      <xdr:row>39</xdr:row>
      <xdr:rowOff>140143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131270</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8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57288</xdr:rowOff>
    </xdr:from>
    <xdr:to>
      <xdr:col>98</xdr:col>
      <xdr:colOff>38100</xdr:colOff>
      <xdr:row>33</xdr:row>
      <xdr:rowOff>158888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57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3965</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389111" y="54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35230</xdr:rowOff>
    </xdr:from>
    <xdr:to>
      <xdr:col>116</xdr:col>
      <xdr:colOff>63500</xdr:colOff>
      <xdr:row>58</xdr:row>
      <xdr:rowOff>61481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979330"/>
          <a:ext cx="8382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35230</xdr:rowOff>
    </xdr:from>
    <xdr:to>
      <xdr:col>111</xdr:col>
      <xdr:colOff>177800</xdr:colOff>
      <xdr:row>58</xdr:row>
      <xdr:rowOff>82817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979330"/>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82817</xdr:rowOff>
    </xdr:from>
    <xdr:to>
      <xdr:col>107</xdr:col>
      <xdr:colOff>50800</xdr:colOff>
      <xdr:row>58</xdr:row>
      <xdr:rowOff>89713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26917"/>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87275</xdr:rowOff>
    </xdr:from>
    <xdr:to>
      <xdr:col>102</xdr:col>
      <xdr:colOff>114300</xdr:colOff>
      <xdr:row>58</xdr:row>
      <xdr:rowOff>89713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3137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10681</xdr:rowOff>
    </xdr:from>
    <xdr:to>
      <xdr:col>116</xdr:col>
      <xdr:colOff>114300</xdr:colOff>
      <xdr:row>58</xdr:row>
      <xdr:rowOff>112281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160558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155880</xdr:rowOff>
    </xdr:from>
    <xdr:to>
      <xdr:col>112</xdr:col>
      <xdr:colOff>38100</xdr:colOff>
      <xdr:row>58</xdr:row>
      <xdr:rowOff>86030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77157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32017</xdr:rowOff>
    </xdr:from>
    <xdr:to>
      <xdr:col>107</xdr:col>
      <xdr:colOff>101600</xdr:colOff>
      <xdr:row>58</xdr:row>
      <xdr:rowOff>133617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124744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06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38913</xdr:rowOff>
    </xdr:from>
    <xdr:to>
      <xdr:col>102</xdr:col>
      <xdr:colOff>165100</xdr:colOff>
      <xdr:row>58</xdr:row>
      <xdr:rowOff>140513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131640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07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36475</xdr:rowOff>
    </xdr:from>
    <xdr:to>
      <xdr:col>98</xdr:col>
      <xdr:colOff>38100</xdr:colOff>
      <xdr:row>58</xdr:row>
      <xdr:rowOff>138075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129202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07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151988</xdr:rowOff>
    </xdr:from>
    <xdr:to>
      <xdr:col>116</xdr:col>
      <xdr:colOff>63500</xdr:colOff>
      <xdr:row>77</xdr:row>
      <xdr:rowOff>6311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82188"/>
          <a:ext cx="838200" cy="2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6311</xdr:rowOff>
    </xdr:from>
    <xdr:to>
      <xdr:col>111</xdr:col>
      <xdr:colOff>177800</xdr:colOff>
      <xdr:row>77</xdr:row>
      <xdr:rowOff>20371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07961"/>
          <a:ext cx="8890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20447</xdr:rowOff>
    </xdr:from>
    <xdr:to>
      <xdr:col>107</xdr:col>
      <xdr:colOff>50800</xdr:colOff>
      <xdr:row>77</xdr:row>
      <xdr:rowOff>20371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050647"/>
          <a:ext cx="889000" cy="1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163341</xdr:rowOff>
    </xdr:from>
    <xdr:to>
      <xdr:col>102</xdr:col>
      <xdr:colOff>114300</xdr:colOff>
      <xdr:row>76</xdr:row>
      <xdr:rowOff>20447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850641"/>
          <a:ext cx="889000" cy="20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116712</xdr:rowOff>
    </xdr:from>
    <xdr:to>
      <xdr:col>102</xdr:col>
      <xdr:colOff>165100</xdr:colOff>
      <xdr:row>77</xdr:row>
      <xdr:rowOff>46862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37989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91624</xdr:rowOff>
    </xdr:from>
    <xdr:to>
      <xdr:col>98</xdr:col>
      <xdr:colOff>38100</xdr:colOff>
      <xdr:row>77</xdr:row>
      <xdr:rowOff>21774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12901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101188</xdr:rowOff>
    </xdr:from>
    <xdr:to>
      <xdr:col>116</xdr:col>
      <xdr:colOff>114300</xdr:colOff>
      <xdr:row>77</xdr:row>
      <xdr:rowOff>31338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79615</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0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126961</xdr:rowOff>
    </xdr:from>
    <xdr:to>
      <xdr:col>112</xdr:col>
      <xdr:colOff>38100</xdr:colOff>
      <xdr:row>77</xdr:row>
      <xdr:rowOff>57111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48238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141021</xdr:rowOff>
    </xdr:from>
    <xdr:to>
      <xdr:col>107</xdr:col>
      <xdr:colOff>101600</xdr:colOff>
      <xdr:row>77</xdr:row>
      <xdr:rowOff>71171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62298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6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141097</xdr:rowOff>
    </xdr:from>
    <xdr:to>
      <xdr:col>102</xdr:col>
      <xdr:colOff>165100</xdr:colOff>
      <xdr:row>76</xdr:row>
      <xdr:rowOff>71247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87774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7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112541</xdr:rowOff>
    </xdr:from>
    <xdr:to>
      <xdr:col>98</xdr:col>
      <xdr:colOff>38100</xdr:colOff>
      <xdr:row>75</xdr:row>
      <xdr:rowOff>42691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7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59218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57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物件費は、コロナ克福商品券発行事業の実施により、前年度から</a:t>
          </a:r>
          <a:r>
            <a:rPr kumimoji="1" lang="en-US" altLang="ja-JP" sz="1300">
              <a:latin typeface="ＭＳ Ｐゴシック" panose="020B0600070205080204" pitchFamily="50" charset="-128"/>
              <a:ea typeface="ＭＳ Ｐゴシック" panose="020B0600070205080204" pitchFamily="50" charset="-128"/>
            </a:rPr>
            <a:t>13,229</a:t>
          </a:r>
          <a:r>
            <a:rPr kumimoji="1" lang="ja-JP" altLang="en-US" sz="1300">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latin typeface="ＭＳ Ｐゴシック" panose="020B0600070205080204" pitchFamily="50" charset="-128"/>
              <a:ea typeface="ＭＳ Ｐゴシック" panose="020B0600070205080204" pitchFamily="50" charset="-128"/>
            </a:rPr>
            <a:t>13,889</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扶助費は、子育て世帯への臨時特別給付金の減により、前年度から</a:t>
          </a:r>
          <a:r>
            <a:rPr kumimoji="1" lang="en-US" altLang="ja-JP" sz="1300">
              <a:latin typeface="ＭＳ Ｐゴシック" panose="020B0600070205080204" pitchFamily="50" charset="-128"/>
              <a:ea typeface="ＭＳ Ｐゴシック" panose="020B0600070205080204" pitchFamily="50" charset="-128"/>
            </a:rPr>
            <a:t>9,517</a:t>
          </a:r>
          <a:r>
            <a:rPr kumimoji="1" lang="ja-JP" altLang="en-US" sz="1300">
              <a:latin typeface="ＭＳ Ｐゴシック" panose="020B0600070205080204" pitchFamily="50" charset="-128"/>
              <a:ea typeface="ＭＳ Ｐゴシック" panose="020B0600070205080204" pitchFamily="50" charset="-128"/>
            </a:rPr>
            <a:t>円減少したものの、類似団体平均を</a:t>
          </a:r>
          <a:r>
            <a:rPr kumimoji="1" lang="en-US" altLang="ja-JP" sz="1300">
              <a:latin typeface="ＭＳ Ｐゴシック" panose="020B0600070205080204" pitchFamily="50" charset="-128"/>
              <a:ea typeface="ＭＳ Ｐゴシック" panose="020B0600070205080204" pitchFamily="50" charset="-128"/>
            </a:rPr>
            <a:t>2,357</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普通建設事業費は、土地開発基金からの土地買戻しなどにより、前年度から</a:t>
          </a:r>
          <a:r>
            <a:rPr kumimoji="1" lang="en-US" altLang="ja-JP" sz="1300">
              <a:latin typeface="ＭＳ Ｐゴシック" panose="020B0600070205080204" pitchFamily="50" charset="-128"/>
              <a:ea typeface="ＭＳ Ｐゴシック" panose="020B0600070205080204" pitchFamily="50" charset="-128"/>
            </a:rPr>
            <a:t>12,094</a:t>
          </a:r>
          <a:r>
            <a:rPr kumimoji="1" lang="ja-JP" altLang="en-US" sz="1300">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latin typeface="ＭＳ Ｐゴシック" panose="020B0600070205080204" pitchFamily="50" charset="-128"/>
              <a:ea typeface="ＭＳ Ｐゴシック" panose="020B0600070205080204" pitchFamily="50" charset="-128"/>
            </a:rPr>
            <a:t>30,134</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月豪雨による災害復旧工事の完了などにより、前年度から</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円減少し、類似団体平均を</a:t>
          </a:r>
          <a:r>
            <a:rPr kumimoji="1" lang="en-US" altLang="ja-JP" sz="1300">
              <a:latin typeface="ＭＳ Ｐゴシック" panose="020B0600070205080204" pitchFamily="50" charset="-128"/>
              <a:ea typeface="ＭＳ Ｐゴシック" panose="020B0600070205080204" pitchFamily="50" charset="-128"/>
            </a:rPr>
            <a:t>721</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積立金は、財政調整基金積立額の減により、前年度から</a:t>
          </a:r>
          <a:r>
            <a:rPr kumimoji="1" lang="en-US" altLang="ja-JP" sz="1300">
              <a:latin typeface="ＭＳ Ｐゴシック" panose="020B0600070205080204" pitchFamily="50" charset="-128"/>
              <a:ea typeface="ＭＳ Ｐゴシック" panose="020B0600070205080204" pitchFamily="50" charset="-128"/>
            </a:rPr>
            <a:t>10,239</a:t>
          </a:r>
          <a:r>
            <a:rPr kumimoji="1" lang="ja-JP" altLang="en-US" sz="1300">
              <a:latin typeface="ＭＳ Ｐゴシック" panose="020B0600070205080204" pitchFamily="50" charset="-128"/>
              <a:ea typeface="ＭＳ Ｐゴシック" panose="020B0600070205080204" pitchFamily="50" charset="-128"/>
            </a:rPr>
            <a:t>円減少し、類似団体平均を</a:t>
          </a:r>
          <a:r>
            <a:rPr kumimoji="1" lang="en-US" altLang="ja-JP" sz="1300">
              <a:latin typeface="ＭＳ Ｐゴシック" panose="020B0600070205080204" pitchFamily="50" charset="-128"/>
              <a:ea typeface="ＭＳ Ｐゴシック" panose="020B0600070205080204" pitchFamily="50" charset="-128"/>
            </a:rPr>
            <a:t>6,765</a:t>
          </a:r>
          <a:r>
            <a:rPr kumimoji="1" lang="ja-JP" altLang="en-US" sz="1300">
              <a:latin typeface="ＭＳ Ｐゴシック" panose="020B0600070205080204" pitchFamily="50" charset="-128"/>
              <a:ea typeface="ＭＳ Ｐゴシック" panose="020B0600070205080204" pitchFamily="50" charset="-128"/>
            </a:rPr>
            <a:t>円下回った。</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49,461
49,005
92.13
24,275,563
23,183,022
1,038,242
13,260,870
21,546,855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68072</xdr:rowOff>
    </xdr:from>
    <xdr:to>
      <xdr:col>24</xdr:col>
      <xdr:colOff>63500</xdr:colOff>
      <xdr:row>37</xdr:row>
      <xdr:rowOff>111506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117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68072</xdr:rowOff>
    </xdr:from>
    <xdr:to>
      <xdr:col>19</xdr:col>
      <xdr:colOff>177800</xdr:colOff>
      <xdr:row>37</xdr:row>
      <xdr:rowOff>162941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11722"/>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68453</xdr:rowOff>
    </xdr:from>
    <xdr:to>
      <xdr:col>15</xdr:col>
      <xdr:colOff>50800</xdr:colOff>
      <xdr:row>37</xdr:row>
      <xdr:rowOff>162941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2103"/>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62357</xdr:rowOff>
    </xdr:from>
    <xdr:to>
      <xdr:col>10</xdr:col>
      <xdr:colOff>114300</xdr:colOff>
      <xdr:row>37</xdr:row>
      <xdr:rowOff>68453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0600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41656</xdr:rowOff>
    </xdr:from>
    <xdr:to>
      <xdr:col>10</xdr:col>
      <xdr:colOff>165100</xdr:colOff>
      <xdr:row>38</xdr:row>
      <xdr:rowOff>143256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134383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40513</xdr:rowOff>
    </xdr:from>
    <xdr:to>
      <xdr:col>6</xdr:col>
      <xdr:colOff>38100</xdr:colOff>
      <xdr:row>38</xdr:row>
      <xdr:rowOff>142113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5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133240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4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60706</xdr:rowOff>
    </xdr:from>
    <xdr:to>
      <xdr:col>24</xdr:col>
      <xdr:colOff>114300</xdr:colOff>
      <xdr:row>37</xdr:row>
      <xdr:rowOff>162306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39133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17272</xdr:rowOff>
    </xdr:from>
    <xdr:to>
      <xdr:col>20</xdr:col>
      <xdr:colOff>38100</xdr:colOff>
      <xdr:row>37</xdr:row>
      <xdr:rowOff>118872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109999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112141</xdr:rowOff>
    </xdr:from>
    <xdr:to>
      <xdr:col>15</xdr:col>
      <xdr:colOff>101600</xdr:colOff>
      <xdr:row>38</xdr:row>
      <xdr:rowOff>42290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33418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4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17653</xdr:rowOff>
    </xdr:from>
    <xdr:to>
      <xdr:col>10</xdr:col>
      <xdr:colOff>165100</xdr:colOff>
      <xdr:row>37</xdr:row>
      <xdr:rowOff>119253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135780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11557</xdr:rowOff>
    </xdr:from>
    <xdr:to>
      <xdr:col>6</xdr:col>
      <xdr:colOff>38100</xdr:colOff>
      <xdr:row>37</xdr:row>
      <xdr:rowOff>113157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129684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3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135677</xdr:rowOff>
    </xdr:from>
    <xdr:to>
      <xdr:col>24</xdr:col>
      <xdr:colOff>63500</xdr:colOff>
      <xdr:row>56</xdr:row>
      <xdr:rowOff>157608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36877"/>
          <a:ext cx="838200" cy="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75207</xdr:rowOff>
    </xdr:from>
    <xdr:to>
      <xdr:col>19</xdr:col>
      <xdr:colOff>177800</xdr:colOff>
      <xdr:row>56</xdr:row>
      <xdr:rowOff>135677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33507"/>
          <a:ext cx="889000" cy="40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75207</xdr:rowOff>
    </xdr:from>
    <xdr:to>
      <xdr:col>15</xdr:col>
      <xdr:colOff>50800</xdr:colOff>
      <xdr:row>57</xdr:row>
      <xdr:rowOff>59749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33507"/>
          <a:ext cx="889000" cy="49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55580</xdr:rowOff>
    </xdr:from>
    <xdr:to>
      <xdr:col>10</xdr:col>
      <xdr:colOff>114300</xdr:colOff>
      <xdr:row>57</xdr:row>
      <xdr:rowOff>59749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28230"/>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151152</xdr:rowOff>
    </xdr:from>
    <xdr:to>
      <xdr:col>10</xdr:col>
      <xdr:colOff>165100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157544</xdr:rowOff>
    </xdr:from>
    <xdr:to>
      <xdr:col>6</xdr:col>
      <xdr:colOff>38100</xdr:colOff>
      <xdr:row>57</xdr:row>
      <xdr:rowOff>87694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104221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106808</xdr:rowOff>
    </xdr:from>
    <xdr:to>
      <xdr:col>24</xdr:col>
      <xdr:colOff>114300</xdr:colOff>
      <xdr:row>57</xdr:row>
      <xdr:rowOff>36958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85235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84877</xdr:rowOff>
    </xdr:from>
    <xdr:to>
      <xdr:col>20</xdr:col>
      <xdr:colOff>38100</xdr:colOff>
      <xdr:row>57</xdr:row>
      <xdr:rowOff>15027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7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24407</xdr:rowOff>
    </xdr:from>
    <xdr:to>
      <xdr:col>15</xdr:col>
      <xdr:colOff>101600</xdr:colOff>
      <xdr:row>54</xdr:row>
      <xdr:rowOff>126007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117134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7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8949</xdr:rowOff>
    </xdr:from>
    <xdr:to>
      <xdr:col>10</xdr:col>
      <xdr:colOff>165100</xdr:colOff>
      <xdr:row>57</xdr:row>
      <xdr:rowOff>110549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101676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4780</xdr:rowOff>
    </xdr:from>
    <xdr:to>
      <xdr:col>6</xdr:col>
      <xdr:colOff>38100</xdr:colOff>
      <xdr:row>57</xdr:row>
      <xdr:rowOff>106380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97507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108458</xdr:rowOff>
    </xdr:from>
    <xdr:to>
      <xdr:col>24</xdr:col>
      <xdr:colOff>63500</xdr:colOff>
      <xdr:row>76</xdr:row>
      <xdr:rowOff>133854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38658"/>
          <a:ext cx="838200" cy="2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108458</xdr:rowOff>
    </xdr:from>
    <xdr:to>
      <xdr:col>19</xdr:col>
      <xdr:colOff>177800</xdr:colOff>
      <xdr:row>77</xdr:row>
      <xdr:rowOff>157074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38658"/>
          <a:ext cx="889000" cy="2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157074</xdr:rowOff>
    </xdr:from>
    <xdr:to>
      <xdr:col>15</xdr:col>
      <xdr:colOff>50800</xdr:colOff>
      <xdr:row>77</xdr:row>
      <xdr:rowOff>168884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8724"/>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168884</xdr:rowOff>
    </xdr:from>
    <xdr:to>
      <xdr:col>10</xdr:col>
      <xdr:colOff>114300</xdr:colOff>
      <xdr:row>78</xdr:row>
      <xdr:rowOff>79905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70534"/>
          <a:ext cx="889000" cy="8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119010</xdr:rowOff>
    </xdr:from>
    <xdr:to>
      <xdr:col>10</xdr:col>
      <xdr:colOff>165100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8367</xdr:rowOff>
    </xdr:from>
    <xdr:to>
      <xdr:col>6</xdr:col>
      <xdr:colOff>38100</xdr:colOff>
      <xdr:row>78</xdr:row>
      <xdr:rowOff>109967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126494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83054</xdr:rowOff>
    </xdr:from>
    <xdr:to>
      <xdr:col>24</xdr:col>
      <xdr:colOff>114300</xdr:colOff>
      <xdr:row>77</xdr:row>
      <xdr:rowOff>13204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61481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57658</xdr:rowOff>
    </xdr:from>
    <xdr:to>
      <xdr:col>20</xdr:col>
      <xdr:colOff>38100</xdr:colOff>
      <xdr:row>76</xdr:row>
      <xdr:rowOff>159258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150385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8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106274</xdr:rowOff>
    </xdr:from>
    <xdr:to>
      <xdr:col>15</xdr:col>
      <xdr:colOff>101600</xdr:colOff>
      <xdr:row>78</xdr:row>
      <xdr:rowOff>36424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27551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0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118084</xdr:rowOff>
    </xdr:from>
    <xdr:to>
      <xdr:col>10</xdr:col>
      <xdr:colOff>165100</xdr:colOff>
      <xdr:row>78</xdr:row>
      <xdr:rowOff>48234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64761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9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29105</xdr:rowOff>
    </xdr:from>
    <xdr:to>
      <xdr:col>6</xdr:col>
      <xdr:colOff>38100</xdr:colOff>
      <xdr:row>78</xdr:row>
      <xdr:rowOff>130705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121832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9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149290</xdr:rowOff>
    </xdr:from>
    <xdr:to>
      <xdr:col>24</xdr:col>
      <xdr:colOff>63500</xdr:colOff>
      <xdr:row>97</xdr:row>
      <xdr:rowOff>167904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79940"/>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167904</xdr:rowOff>
    </xdr:from>
    <xdr:to>
      <xdr:col>19</xdr:col>
      <xdr:colOff>177800</xdr:colOff>
      <xdr:row>98</xdr:row>
      <xdr:rowOff>70086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98554"/>
          <a:ext cx="889000" cy="7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70086</xdr:rowOff>
    </xdr:from>
    <xdr:to>
      <xdr:col>15</xdr:col>
      <xdr:colOff>50800</xdr:colOff>
      <xdr:row>98</xdr:row>
      <xdr:rowOff>115937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72186"/>
          <a:ext cx="889000" cy="4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134497</xdr:rowOff>
    </xdr:from>
    <xdr:to>
      <xdr:col>10</xdr:col>
      <xdr:colOff>114300</xdr:colOff>
      <xdr:row>98</xdr:row>
      <xdr:rowOff>115937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593697"/>
          <a:ext cx="889000" cy="32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98490</xdr:rowOff>
    </xdr:from>
    <xdr:to>
      <xdr:col>24</xdr:col>
      <xdr:colOff>114300</xdr:colOff>
      <xdr:row>98</xdr:row>
      <xdr:rowOff>28640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76917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117104</xdr:rowOff>
    </xdr:from>
    <xdr:to>
      <xdr:col>20</xdr:col>
      <xdr:colOff>38100</xdr:colOff>
      <xdr:row>98</xdr:row>
      <xdr:rowOff>47254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4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38381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4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19286</xdr:rowOff>
    </xdr:from>
    <xdr:to>
      <xdr:col>15</xdr:col>
      <xdr:colOff>101600</xdr:colOff>
      <xdr:row>98</xdr:row>
      <xdr:rowOff>120886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137413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65137</xdr:rowOff>
    </xdr:from>
    <xdr:to>
      <xdr:col>10</xdr:col>
      <xdr:colOff>165100</xdr:colOff>
      <xdr:row>98</xdr:row>
      <xdr:rowOff>166737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11814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4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83697</xdr:rowOff>
    </xdr:from>
    <xdr:to>
      <xdr:col>6</xdr:col>
      <xdr:colOff>38100</xdr:colOff>
      <xdr:row>97</xdr:row>
      <xdr:rowOff>13847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4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30374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1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8092</xdr:rowOff>
    </xdr:from>
    <xdr:to>
      <xdr:col>55</xdr:col>
      <xdr:colOff>0</xdr:colOff>
      <xdr:row>39</xdr:row>
      <xdr:rowOff>8092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946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144925</xdr:rowOff>
    </xdr:from>
    <xdr:to>
      <xdr:col>50</xdr:col>
      <xdr:colOff>114300</xdr:colOff>
      <xdr:row>39</xdr:row>
      <xdr:rowOff>8092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60025"/>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144925</xdr:rowOff>
    </xdr:from>
    <xdr:to>
      <xdr:col>45</xdr:col>
      <xdr:colOff>177800</xdr:colOff>
      <xdr:row>38</xdr:row>
      <xdr:rowOff>161254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6002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40096</xdr:rowOff>
    </xdr:from>
    <xdr:to>
      <xdr:col>41</xdr:col>
      <xdr:colOff>50800</xdr:colOff>
      <xdr:row>38</xdr:row>
      <xdr:rowOff>161254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5519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116985</xdr:rowOff>
    </xdr:from>
    <xdr:to>
      <xdr:col>41</xdr:col>
      <xdr:colOff>101600</xdr:colOff>
      <xdr:row>37</xdr:row>
      <xdr:rowOff>47135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63662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92492</xdr:rowOff>
    </xdr:from>
    <xdr:to>
      <xdr:col>36</xdr:col>
      <xdr:colOff>165100</xdr:colOff>
      <xdr:row>37</xdr:row>
      <xdr:rowOff>22642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39169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3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128742</xdr:rowOff>
    </xdr:from>
    <xdr:to>
      <xdr:col>55</xdr:col>
      <xdr:colOff>50800</xdr:colOff>
      <xdr:row>39</xdr:row>
      <xdr:rowOff>58892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43669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5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128742</xdr:rowOff>
    </xdr:from>
    <xdr:to>
      <xdr:col>50</xdr:col>
      <xdr:colOff>165100</xdr:colOff>
      <xdr:row>39</xdr:row>
      <xdr:rowOff>58892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50019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94125</xdr:rowOff>
    </xdr:from>
    <xdr:to>
      <xdr:col>46</xdr:col>
      <xdr:colOff>38100</xdr:colOff>
      <xdr:row>39</xdr:row>
      <xdr:rowOff>24275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15402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0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110454</xdr:rowOff>
    </xdr:from>
    <xdr:to>
      <xdr:col>41</xdr:col>
      <xdr:colOff>101600</xdr:colOff>
      <xdr:row>39</xdr:row>
      <xdr:rowOff>40604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31731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160746</xdr:rowOff>
    </xdr:from>
    <xdr:to>
      <xdr:col>36</xdr:col>
      <xdr:colOff>165100</xdr:colOff>
      <xdr:row>38</xdr:row>
      <xdr:rowOff>90896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82023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9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148272</xdr:rowOff>
    </xdr:from>
    <xdr:to>
      <xdr:col>55</xdr:col>
      <xdr:colOff>0</xdr:colOff>
      <xdr:row>58</xdr:row>
      <xdr:rowOff>20600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20922"/>
          <a:ext cx="8382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148272</xdr:rowOff>
    </xdr:from>
    <xdr:to>
      <xdr:col>50</xdr:col>
      <xdr:colOff>114300</xdr:colOff>
      <xdr:row>58</xdr:row>
      <xdr:rowOff>40145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20922"/>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24619</xdr:rowOff>
    </xdr:from>
    <xdr:to>
      <xdr:col>45</xdr:col>
      <xdr:colOff>177800</xdr:colOff>
      <xdr:row>58</xdr:row>
      <xdr:rowOff>40145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68719"/>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4693</xdr:rowOff>
    </xdr:from>
    <xdr:to>
      <xdr:col>41</xdr:col>
      <xdr:colOff>50800</xdr:colOff>
      <xdr:row>58</xdr:row>
      <xdr:rowOff>24619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48793"/>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141250</xdr:rowOff>
    </xdr:from>
    <xdr:to>
      <xdr:col>55</xdr:col>
      <xdr:colOff>50800</xdr:colOff>
      <xdr:row>58</xdr:row>
      <xdr:rowOff>71400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119677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97472</xdr:rowOff>
    </xdr:from>
    <xdr:to>
      <xdr:col>50</xdr:col>
      <xdr:colOff>165100</xdr:colOff>
      <xdr:row>58</xdr:row>
      <xdr:rowOff>27622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18749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160795</xdr:rowOff>
    </xdr:from>
    <xdr:to>
      <xdr:col>46</xdr:col>
      <xdr:colOff>38100</xdr:colOff>
      <xdr:row>58</xdr:row>
      <xdr:rowOff>90945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82072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2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145269</xdr:rowOff>
    </xdr:from>
    <xdr:to>
      <xdr:col>41</xdr:col>
      <xdr:colOff>101600</xdr:colOff>
      <xdr:row>58</xdr:row>
      <xdr:rowOff>75419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66546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0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125343</xdr:rowOff>
    </xdr:from>
    <xdr:to>
      <xdr:col>36</xdr:col>
      <xdr:colOff>165100</xdr:colOff>
      <xdr:row>58</xdr:row>
      <xdr:rowOff>55493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46620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45951</xdr:rowOff>
    </xdr:from>
    <xdr:to>
      <xdr:col>55</xdr:col>
      <xdr:colOff>0</xdr:colOff>
      <xdr:row>76</xdr:row>
      <xdr:rowOff>129459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076151"/>
          <a:ext cx="838200" cy="8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121800</xdr:rowOff>
    </xdr:from>
    <xdr:to>
      <xdr:col>50</xdr:col>
      <xdr:colOff>114300</xdr:colOff>
      <xdr:row>76</xdr:row>
      <xdr:rowOff>129459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152000"/>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121800</xdr:rowOff>
    </xdr:from>
    <xdr:to>
      <xdr:col>45</xdr:col>
      <xdr:colOff>177800</xdr:colOff>
      <xdr:row>77</xdr:row>
      <xdr:rowOff>112588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152000"/>
          <a:ext cx="889000" cy="16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112588</xdr:rowOff>
    </xdr:from>
    <xdr:to>
      <xdr:col>41</xdr:col>
      <xdr:colOff>50800</xdr:colOff>
      <xdr:row>77</xdr:row>
      <xdr:rowOff>167932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14238"/>
          <a:ext cx="889000" cy="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152177</xdr:rowOff>
    </xdr:from>
    <xdr:to>
      <xdr:col>41</xdr:col>
      <xdr:colOff>101600</xdr:colOff>
      <xdr:row>77</xdr:row>
      <xdr:rowOff>82327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98854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167287</xdr:rowOff>
    </xdr:from>
    <xdr:to>
      <xdr:col>36</xdr:col>
      <xdr:colOff>165100</xdr:colOff>
      <xdr:row>77</xdr:row>
      <xdr:rowOff>97437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113964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166601</xdr:rowOff>
    </xdr:from>
    <xdr:to>
      <xdr:col>55</xdr:col>
      <xdr:colOff>50800</xdr:colOff>
      <xdr:row>76</xdr:row>
      <xdr:rowOff>96751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2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145028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0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78659</xdr:rowOff>
    </xdr:from>
    <xdr:to>
      <xdr:col>50</xdr:col>
      <xdr:colOff>165100</xdr:colOff>
      <xdr:row>77</xdr:row>
      <xdr:rowOff>8809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0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171386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71000</xdr:rowOff>
    </xdr:from>
    <xdr:to>
      <xdr:col>46</xdr:col>
      <xdr:colOff>38100</xdr:colOff>
      <xdr:row>77</xdr:row>
      <xdr:rowOff>1150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163727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9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61788</xdr:rowOff>
    </xdr:from>
    <xdr:to>
      <xdr:col>41</xdr:col>
      <xdr:colOff>101600</xdr:colOff>
      <xdr:row>77</xdr:row>
      <xdr:rowOff>163388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154515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35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117132</xdr:rowOff>
    </xdr:from>
    <xdr:to>
      <xdr:col>36</xdr:col>
      <xdr:colOff>165100</xdr:colOff>
      <xdr:row>78</xdr:row>
      <xdr:rowOff>47282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38409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1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94171</xdr:rowOff>
    </xdr:from>
    <xdr:to>
      <xdr:col>55</xdr:col>
      <xdr:colOff>0</xdr:colOff>
      <xdr:row>99</xdr:row>
      <xdr:rowOff>25312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96271"/>
          <a:ext cx="838200" cy="10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140336</xdr:rowOff>
    </xdr:from>
    <xdr:to>
      <xdr:col>50</xdr:col>
      <xdr:colOff>114300</xdr:colOff>
      <xdr:row>99</xdr:row>
      <xdr:rowOff>25312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42436"/>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140336</xdr:rowOff>
    </xdr:from>
    <xdr:to>
      <xdr:col>45</xdr:col>
      <xdr:colOff>177800</xdr:colOff>
      <xdr:row>99</xdr:row>
      <xdr:rowOff>28423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42436"/>
          <a:ext cx="889000" cy="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77699</xdr:rowOff>
    </xdr:from>
    <xdr:to>
      <xdr:col>41</xdr:col>
      <xdr:colOff>50800</xdr:colOff>
      <xdr:row>99</xdr:row>
      <xdr:rowOff>28423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79799"/>
          <a:ext cx="889000" cy="1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158890</xdr:rowOff>
    </xdr:from>
    <xdr:to>
      <xdr:col>41</xdr:col>
      <xdr:colOff>101600</xdr:colOff>
      <xdr:row>98</xdr:row>
      <xdr:rowOff>89040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105567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5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164351</xdr:rowOff>
    </xdr:from>
    <xdr:to>
      <xdr:col>36</xdr:col>
      <xdr:colOff>165100</xdr:colOff>
      <xdr:row>98</xdr:row>
      <xdr:rowOff>94501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111028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43371</xdr:rowOff>
    </xdr:from>
    <xdr:to>
      <xdr:col>55</xdr:col>
      <xdr:colOff>50800</xdr:colOff>
      <xdr:row>98</xdr:row>
      <xdr:rowOff>144971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21798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145962</xdr:rowOff>
    </xdr:from>
    <xdr:to>
      <xdr:col>50</xdr:col>
      <xdr:colOff>165100</xdr:colOff>
      <xdr:row>99</xdr:row>
      <xdr:rowOff>76112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67239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89536</xdr:rowOff>
    </xdr:from>
    <xdr:to>
      <xdr:col>46</xdr:col>
      <xdr:colOff>38100</xdr:colOff>
      <xdr:row>99</xdr:row>
      <xdr:rowOff>19686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10813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149073</xdr:rowOff>
    </xdr:from>
    <xdr:to>
      <xdr:col>41</xdr:col>
      <xdr:colOff>101600</xdr:colOff>
      <xdr:row>99</xdr:row>
      <xdr:rowOff>79223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70350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4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26899</xdr:rowOff>
    </xdr:from>
    <xdr:to>
      <xdr:col>36</xdr:col>
      <xdr:colOff>165100</xdr:colOff>
      <xdr:row>98</xdr:row>
      <xdr:rowOff>128499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119626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152464</xdr:rowOff>
    </xdr:from>
    <xdr:to>
      <xdr:col>85</xdr:col>
      <xdr:colOff>127000</xdr:colOff>
      <xdr:row>38</xdr:row>
      <xdr:rowOff>7188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96114"/>
          <a:ext cx="8382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166675</xdr:rowOff>
    </xdr:from>
    <xdr:to>
      <xdr:col>81</xdr:col>
      <xdr:colOff>50800</xdr:colOff>
      <xdr:row>38</xdr:row>
      <xdr:rowOff>7188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510325"/>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166675</xdr:rowOff>
    </xdr:from>
    <xdr:to>
      <xdr:col>76</xdr:col>
      <xdr:colOff>114300</xdr:colOff>
      <xdr:row>38</xdr:row>
      <xdr:rowOff>330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1032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330</xdr:rowOff>
    </xdr:from>
    <xdr:to>
      <xdr:col>71</xdr:col>
      <xdr:colOff>177800</xdr:colOff>
      <xdr:row>38</xdr:row>
      <xdr:rowOff>16332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154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81928</xdr:rowOff>
    </xdr:from>
    <xdr:to>
      <xdr:col>72</xdr:col>
      <xdr:colOff>38100</xdr:colOff>
      <xdr:row>38</xdr:row>
      <xdr:rowOff>12078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28605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108674</xdr:rowOff>
    </xdr:from>
    <xdr:to>
      <xdr:col>67</xdr:col>
      <xdr:colOff>101600</xdr:colOff>
      <xdr:row>38</xdr:row>
      <xdr:rowOff>38824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55351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101664</xdr:rowOff>
    </xdr:from>
    <xdr:to>
      <xdr:col>85</xdr:col>
      <xdr:colOff>177800</xdr:colOff>
      <xdr:row>38</xdr:row>
      <xdr:rowOff>31814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80091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2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127838</xdr:rowOff>
    </xdr:from>
    <xdr:to>
      <xdr:col>81</xdr:col>
      <xdr:colOff>101600</xdr:colOff>
      <xdr:row>38</xdr:row>
      <xdr:rowOff>57989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714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49115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6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115875</xdr:rowOff>
    </xdr:from>
    <xdr:to>
      <xdr:col>76</xdr:col>
      <xdr:colOff>165100</xdr:colOff>
      <xdr:row>38</xdr:row>
      <xdr:rowOff>46025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37152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120980</xdr:rowOff>
    </xdr:from>
    <xdr:to>
      <xdr:col>72</xdr:col>
      <xdr:colOff>38100</xdr:colOff>
      <xdr:row>38</xdr:row>
      <xdr:rowOff>51130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42257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5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136982</xdr:rowOff>
    </xdr:from>
    <xdr:to>
      <xdr:col>67</xdr:col>
      <xdr:colOff>101600</xdr:colOff>
      <xdr:row>38</xdr:row>
      <xdr:rowOff>67132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58259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126784</xdr:rowOff>
    </xdr:from>
    <xdr:to>
      <xdr:col>85</xdr:col>
      <xdr:colOff>127000</xdr:colOff>
      <xdr:row>58</xdr:row>
      <xdr:rowOff>158191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10070884"/>
          <a:ext cx="8382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154534</xdr:rowOff>
    </xdr:from>
    <xdr:to>
      <xdr:col>81</xdr:col>
      <xdr:colOff>50800</xdr:colOff>
      <xdr:row>58</xdr:row>
      <xdr:rowOff>158191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1009863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64212</xdr:rowOff>
    </xdr:from>
    <xdr:to>
      <xdr:col>76</xdr:col>
      <xdr:colOff>114300</xdr:colOff>
      <xdr:row>58</xdr:row>
      <xdr:rowOff>154534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10008312"/>
          <a:ext cx="889000" cy="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64212</xdr:rowOff>
    </xdr:from>
    <xdr:to>
      <xdr:col>71</xdr:col>
      <xdr:colOff>177800</xdr:colOff>
      <xdr:row>59</xdr:row>
      <xdr:rowOff>64529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08312"/>
          <a:ext cx="889000" cy="17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75984</xdr:rowOff>
    </xdr:from>
    <xdr:to>
      <xdr:col>85</xdr:col>
      <xdr:colOff>177800</xdr:colOff>
      <xdr:row>59</xdr:row>
      <xdr:rowOff>6134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100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162361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107391</xdr:rowOff>
    </xdr:from>
    <xdr:to>
      <xdr:col>81</xdr:col>
      <xdr:colOff>101600</xdr:colOff>
      <xdr:row>59</xdr:row>
      <xdr:rowOff>37541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10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28668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14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103734</xdr:rowOff>
    </xdr:from>
    <xdr:to>
      <xdr:col>76</xdr:col>
      <xdr:colOff>165100</xdr:colOff>
      <xdr:row>59</xdr:row>
      <xdr:rowOff>33884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0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25011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14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13412</xdr:rowOff>
    </xdr:from>
    <xdr:to>
      <xdr:col>72</xdr:col>
      <xdr:colOff>38100</xdr:colOff>
      <xdr:row>58</xdr:row>
      <xdr:rowOff>115012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106139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5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13729</xdr:rowOff>
    </xdr:from>
    <xdr:to>
      <xdr:col>67</xdr:col>
      <xdr:colOff>101600</xdr:colOff>
      <xdr:row>59</xdr:row>
      <xdr:rowOff>115329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12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106456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22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92929</xdr:rowOff>
    </xdr:from>
    <xdr:to>
      <xdr:col>85</xdr:col>
      <xdr:colOff>127000</xdr:colOff>
      <xdr:row>78</xdr:row>
      <xdr:rowOff>13787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294579"/>
          <a:ext cx="838200" cy="9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52146</xdr:rowOff>
    </xdr:from>
    <xdr:to>
      <xdr:col>81</xdr:col>
      <xdr:colOff>50800</xdr:colOff>
      <xdr:row>77</xdr:row>
      <xdr:rowOff>92929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253796"/>
          <a:ext cx="889000" cy="4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166814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57633</xdr:rowOff>
    </xdr:from>
    <xdr:to>
      <xdr:col>76</xdr:col>
      <xdr:colOff>114300</xdr:colOff>
      <xdr:row>77</xdr:row>
      <xdr:rowOff>52146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2573483"/>
          <a:ext cx="889000" cy="68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57633</xdr:rowOff>
    </xdr:from>
    <xdr:to>
      <xdr:col>71</xdr:col>
      <xdr:colOff>177800</xdr:colOff>
      <xdr:row>75</xdr:row>
      <xdr:rowOff>106599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2573483"/>
          <a:ext cx="889000" cy="39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29196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4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82095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45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134437</xdr:rowOff>
    </xdr:from>
    <xdr:to>
      <xdr:col>85</xdr:col>
      <xdr:colOff>177800</xdr:colOff>
      <xdr:row>78</xdr:row>
      <xdr:rowOff>64587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79671</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8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42129</xdr:rowOff>
    </xdr:from>
    <xdr:to>
      <xdr:col>81</xdr:col>
      <xdr:colOff>101600</xdr:colOff>
      <xdr:row>77</xdr:row>
      <xdr:rowOff>143729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2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160256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0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1346</xdr:rowOff>
    </xdr:from>
    <xdr:to>
      <xdr:col>76</xdr:col>
      <xdr:colOff>165100</xdr:colOff>
      <xdr:row>77</xdr:row>
      <xdr:rowOff>102946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2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94073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9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6833</xdr:rowOff>
    </xdr:from>
    <xdr:to>
      <xdr:col>72</xdr:col>
      <xdr:colOff>38100</xdr:colOff>
      <xdr:row>73</xdr:row>
      <xdr:rowOff>108433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52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124960</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229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55799</xdr:rowOff>
    </xdr:from>
    <xdr:to>
      <xdr:col>67</xdr:col>
      <xdr:colOff>101600</xdr:colOff>
      <xdr:row>75</xdr:row>
      <xdr:rowOff>157398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2914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2476</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26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122593</xdr:rowOff>
    </xdr:from>
    <xdr:to>
      <xdr:col>85</xdr:col>
      <xdr:colOff>127000</xdr:colOff>
      <xdr:row>95</xdr:row>
      <xdr:rowOff>141415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10343"/>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141415</xdr:rowOff>
    </xdr:from>
    <xdr:to>
      <xdr:col>81</xdr:col>
      <xdr:colOff>50800</xdr:colOff>
      <xdr:row>96</xdr:row>
      <xdr:rowOff>12928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29165"/>
          <a:ext cx="8890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12928</xdr:rowOff>
    </xdr:from>
    <xdr:to>
      <xdr:col>76</xdr:col>
      <xdr:colOff>114300</xdr:colOff>
      <xdr:row>96</xdr:row>
      <xdr:rowOff>41745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72128"/>
          <a:ext cx="889000" cy="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84074</xdr:rowOff>
    </xdr:from>
    <xdr:to>
      <xdr:col>71</xdr:col>
      <xdr:colOff>177800</xdr:colOff>
      <xdr:row>96</xdr:row>
      <xdr:rowOff>41745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71824"/>
          <a:ext cx="889000" cy="1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88180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80560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71793</xdr:rowOff>
    </xdr:from>
    <xdr:to>
      <xdr:col>85</xdr:col>
      <xdr:colOff>177800</xdr:colOff>
      <xdr:row>96</xdr:row>
      <xdr:rowOff>1943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50220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90615</xdr:rowOff>
    </xdr:from>
    <xdr:to>
      <xdr:col>81</xdr:col>
      <xdr:colOff>101600</xdr:colOff>
      <xdr:row>96</xdr:row>
      <xdr:rowOff>20765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11892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133578</xdr:rowOff>
    </xdr:from>
    <xdr:to>
      <xdr:col>76</xdr:col>
      <xdr:colOff>165100</xdr:colOff>
      <xdr:row>96</xdr:row>
      <xdr:rowOff>63728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54855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162395</xdr:rowOff>
    </xdr:from>
    <xdr:to>
      <xdr:col>72</xdr:col>
      <xdr:colOff>38100</xdr:colOff>
      <xdr:row>96</xdr:row>
      <xdr:rowOff>92545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109072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33274</xdr:rowOff>
    </xdr:from>
    <xdr:to>
      <xdr:col>67</xdr:col>
      <xdr:colOff>101600</xdr:colOff>
      <xdr:row>95</xdr:row>
      <xdr:rowOff>134874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2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151401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9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総務費は、財政調整基金積立額の減により、前年度から</a:t>
          </a:r>
          <a:r>
            <a:rPr kumimoji="1" lang="en-US" altLang="ja-JP" sz="1300">
              <a:latin typeface="ＭＳ Ｐゴシック" panose="020B0600070205080204" pitchFamily="50" charset="-128"/>
              <a:ea typeface="ＭＳ Ｐゴシック" panose="020B0600070205080204" pitchFamily="50" charset="-128"/>
            </a:rPr>
            <a:t>4,797</a:t>
          </a:r>
          <a:r>
            <a:rPr kumimoji="1" lang="ja-JP" altLang="en-US" sz="1300">
              <a:latin typeface="ＭＳ Ｐゴシック" panose="020B0600070205080204" pitchFamily="50" charset="-128"/>
              <a:ea typeface="ＭＳ Ｐゴシック" panose="020B0600070205080204" pitchFamily="50" charset="-128"/>
            </a:rPr>
            <a:t>円減少し、類似団体平均を</a:t>
          </a:r>
          <a:r>
            <a:rPr kumimoji="1" lang="en-US" altLang="ja-JP" sz="1300">
              <a:latin typeface="ＭＳ Ｐゴシック" panose="020B0600070205080204" pitchFamily="50" charset="-128"/>
              <a:ea typeface="ＭＳ Ｐゴシック" panose="020B0600070205080204" pitchFamily="50" charset="-128"/>
            </a:rPr>
            <a:t>22,416</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民生費は、子育て世帯への臨時特別給付金の減により、前年度から</a:t>
          </a:r>
          <a:r>
            <a:rPr kumimoji="1" lang="en-US" altLang="ja-JP" sz="1300">
              <a:latin typeface="ＭＳ Ｐゴシック" panose="020B0600070205080204" pitchFamily="50" charset="-128"/>
              <a:ea typeface="ＭＳ Ｐゴシック" panose="020B0600070205080204" pitchFamily="50" charset="-128"/>
            </a:rPr>
            <a:t>2,333</a:t>
          </a:r>
          <a:r>
            <a:rPr kumimoji="1" lang="ja-JP" altLang="en-US" sz="1300">
              <a:latin typeface="ＭＳ Ｐゴシック" panose="020B0600070205080204" pitchFamily="50" charset="-128"/>
              <a:ea typeface="ＭＳ Ｐゴシック" panose="020B0600070205080204" pitchFamily="50" charset="-128"/>
            </a:rPr>
            <a:t>円減少し、類似団体平均を</a:t>
          </a:r>
          <a:r>
            <a:rPr kumimoji="1" lang="en-US" altLang="ja-JP" sz="1300">
              <a:latin typeface="ＭＳ Ｐゴシック" panose="020B0600070205080204" pitchFamily="50" charset="-128"/>
              <a:ea typeface="ＭＳ Ｐゴシック" panose="020B0600070205080204" pitchFamily="50" charset="-128"/>
            </a:rPr>
            <a:t>8,396</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商工費は、コロナ克福商品券発行事業の実施により、前年度から</a:t>
          </a:r>
          <a:r>
            <a:rPr kumimoji="1" lang="en-US" altLang="ja-JP" sz="1300">
              <a:latin typeface="ＭＳ Ｐゴシック" panose="020B0600070205080204" pitchFamily="50" charset="-128"/>
              <a:ea typeface="ＭＳ Ｐゴシック" panose="020B0600070205080204" pitchFamily="50" charset="-128"/>
            </a:rPr>
            <a:t>3,653</a:t>
          </a:r>
          <a:r>
            <a:rPr kumimoji="1" lang="ja-JP" altLang="en-US" sz="1300">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latin typeface="ＭＳ Ｐゴシック" panose="020B0600070205080204" pitchFamily="50" charset="-128"/>
              <a:ea typeface="ＭＳ Ｐゴシック" panose="020B0600070205080204" pitchFamily="50" charset="-128"/>
            </a:rPr>
            <a:t>3,190</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土木費は、土地開発基金からの土地買戻しにより、前年度から</a:t>
          </a:r>
          <a:r>
            <a:rPr kumimoji="1" lang="en-US" altLang="ja-JP" sz="1300">
              <a:latin typeface="ＭＳ Ｐゴシック" panose="020B0600070205080204" pitchFamily="50" charset="-128"/>
              <a:ea typeface="ＭＳ Ｐゴシック" panose="020B0600070205080204" pitchFamily="50" charset="-128"/>
            </a:rPr>
            <a:t>8,078</a:t>
          </a:r>
          <a:r>
            <a:rPr kumimoji="1" lang="ja-JP" altLang="en-US" sz="1300">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latin typeface="ＭＳ Ｐゴシック" panose="020B0600070205080204" pitchFamily="50" charset="-128"/>
              <a:ea typeface="ＭＳ Ｐゴシック" panose="020B0600070205080204" pitchFamily="50" charset="-128"/>
            </a:rPr>
            <a:t>20,348</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教育費は、給食費公会計化による賄材料費の増により、前年度から</a:t>
          </a:r>
          <a:r>
            <a:rPr kumimoji="1" lang="en-US" altLang="ja-JP" sz="1300">
              <a:latin typeface="ＭＳ Ｐゴシック" panose="020B0600070205080204" pitchFamily="50" charset="-128"/>
              <a:ea typeface="ＭＳ Ｐゴシック" panose="020B0600070205080204" pitchFamily="50" charset="-128"/>
            </a:rPr>
            <a:t>2,473</a:t>
          </a:r>
          <a:r>
            <a:rPr kumimoji="1" lang="ja-JP" altLang="en-US" sz="1300">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latin typeface="ＭＳ Ｐゴシック" panose="020B0600070205080204" pitchFamily="50" charset="-128"/>
              <a:ea typeface="ＭＳ Ｐゴシック" panose="020B0600070205080204" pitchFamily="50" charset="-128"/>
            </a:rPr>
            <a:t>22,962</a:t>
          </a:r>
          <a:r>
            <a:rPr kumimoji="1" lang="ja-JP" altLang="en-US" sz="1300">
              <a:latin typeface="ＭＳ Ｐゴシック" panose="020B0600070205080204" pitchFamily="50" charset="-128"/>
              <a:ea typeface="ＭＳ Ｐゴシック" panose="020B0600070205080204" pitchFamily="50" charset="-128"/>
            </a:rPr>
            <a:t>円下回った。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財政調整基金は、昨年同様新型コロナウイルス感染症対策に用いる財源とし、取崩額が生じた。しかし、普通交付税補正額や決算剰余金の積立の実施により残高が増加し、標準財政規模比は</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実質単年度収支の標準財政規模比は前年度と比べて</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ポイント減少したものの、</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年連続でプラスとなった。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全ての会計において黒字となっており、会計全体で標準財政規模比は</a:t>
          </a:r>
          <a:r>
            <a:rPr kumimoji="1" lang="en-US" altLang="ja-JP" sz="1400">
              <a:latin typeface="ＭＳ ゴシック" pitchFamily="49" charset="-128"/>
              <a:ea typeface="ＭＳ ゴシック" pitchFamily="49" charset="-128"/>
            </a:rPr>
            <a:t>63.03</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病院事業会計等の実質収支額が増加したことにより、前年度と比べて</a:t>
          </a:r>
          <a:r>
            <a:rPr kumimoji="1" lang="en-US" altLang="ja-JP" sz="1400">
              <a:latin typeface="ＭＳ ゴシック" pitchFamily="49" charset="-128"/>
              <a:ea typeface="ＭＳ ゴシック" pitchFamily="49" charset="-128"/>
            </a:rPr>
            <a:t>4.73</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今後も、公営企業や特別会計を含めた市全体の適正な財政運営に努める。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元利償還金等の額については、公営企業債の元利償還金に対する繰入金の減などにより、前年度と比べて</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算入公債費等については、特定財源の額の減少により、</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引き続き、起債充当事業を厳選し、さらに合併特例債等の交付税算入率の有利な起債を活用し、実質公債費比率の改善に努める。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企業債償還の進行による公営企業債等繰入見込額の減などにより、将来負担額は前年度と比べて</a:t>
          </a:r>
          <a:r>
            <a:rPr kumimoji="1" lang="en-US" altLang="ja-JP" sz="1400">
              <a:latin typeface="ＭＳ ゴシック" pitchFamily="49" charset="-128"/>
              <a:ea typeface="ＭＳ ゴシック" pitchFamily="49" charset="-128"/>
            </a:rPr>
            <a:t>2,131</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一方、充当可能財源等は、都市計画税の減により、前年度と比べて</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百万円減少した。これにより、将来負担比率の分子は</a:t>
          </a:r>
          <a:r>
            <a:rPr kumimoji="1" lang="en-US" altLang="ja-JP" sz="1400">
              <a:latin typeface="ＭＳ ゴシック" pitchFamily="49" charset="-128"/>
              <a:ea typeface="ＭＳ ゴシック" pitchFamily="49" charset="-128"/>
            </a:rPr>
            <a:t>1,996</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525</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今後も起債充当事業を厳選し、地方債の発行額を抑制すること等により、将来負担比率の上昇抑制に努める。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減債基金等の基金が増加したことにより、前年度と比べて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計画的かつ安定的な財政運営を図るため、光市行財政構造改革推進プランに基づき一定規模の基金を確保し年度間の財源調整に備える。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・光市未来創造基金：市民の連帯の強化及び地域の振興に資する事業の推進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・光市公共施設等整備基金：市の公共施設等の整備等に必要な経費の財源に充てる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・光市漁業振興基金：水産業を振興し、漁業者の経営安定を図る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・光市スポーツ振興基金：スポーツを振興し、市民生活の向上を図る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・光市森林環境基金：市の森林整備及びその促進に関する経費の財源に充てる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光市森林環境基金：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光市公共施設等整備基金：光市公共施設等総合管理計画の期間である令和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年度末までの累計積立額として、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昨年同様、新型コロナウイルス感染症対策の財源として取崩額が生じたが、普通交付税補正額や決算剰余金の積立の実施により、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今後の社会経済情勢の変動に柔軟に対応できるよう、基金残高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億円の確保を目標とした財政運営に努める。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百万円積立を行ったことにより、前年度と比べて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地方債の償還に備えることで計画的かつ安定的な財政運営を図るため、今後も適切に積立を行う。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CA824B3-350F-4FAF-B9B5-E345EAA2C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C3D0363-8214-4C19-8EC9-ADB8B732E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768EE898-40F3-4AE2-BE64-F48A8164668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9D153F29-0197-4A8F-9EA4-7151A68147C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87F5B306-7D70-4258-94B6-36F686F2450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5D3A81AD-0684-4971-907B-97386579EA5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D60A2AF-B189-4C49-B451-78DF491985D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C9E8A0DD-F678-42B7-8169-B2B4E6D51D6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13736E37-736D-4193-BA9C-7C63ADF9931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EFC85AE9-5795-4B38-80F9-E21B706E30E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794F0214-FF7A-4147-845A-8386E4D3587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CF77C24D-C531-4A84-AA88-A2059D22F37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302B2CE3-9BDC-4B9D-9C9C-5C755BB3984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39D66808-43C2-4D8B-95AE-FAFB1A8D763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49,461
49,005
92.13
24,275,563
23,183,022
1,038,242
13,260,870
21,546,855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D51ABA7B-56F6-4573-A58A-5ACB7146AFB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668C611-E70D-476B-88C2-0B622A933AB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687FE38-821B-4BC3-8A21-ECAFD0F56C0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B25C9D16-58B7-4FCB-8E9E-753CCE8ED28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5FAD6B31-B64D-408D-897A-8FB8C74C57D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EF821C6F-B5BE-445F-9AB1-B48D06A88D9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BF53E37B-6F58-4BAB-A9AC-AE6254592D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59BA3262-C621-42D6-BAD1-FEFD192804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65837E23-DFC3-4024-89C0-B6125DAF57E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2AD2A62-8BE6-4CE4-BA6A-D5997F683FC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28618443-D361-4B80-9B25-015389ED51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53803CA8-4C91-4FCB-B13D-065512EAD8B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DAFB877-8DFE-486D-BE23-542FBF3C4AD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CBED4256-381B-4755-88EB-CAD21424460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1C4309A7-0933-4980-8164-60D6FF1C9F5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208E3E34-5211-4CC2-BFD6-C30D73A7D70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77CC5FE3-15C5-4EB1-9627-6411F103375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B0C800C1-CB92-4CA8-91C6-6B08A529ABC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CBC7ACB4-570C-446F-8425-2E77241DB86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ABD12003-7A15-4715-88B6-5B643FC3C9E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E42EBC49-76E6-4368-98F9-F7AF053B614B}"/>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50FF9628-6996-4BA2-83CE-9259065B73A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AED3613B-F30A-4A7D-A533-D16D815ECE9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169A3D10-3F8C-4A1A-A082-A9CE6F98DBB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E7B02BD3-9F57-4380-97A1-8541F18955D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201F42D6-E412-4762-A650-5E93D7A7B1F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6C80C77A-5371-4581-9A77-7422872A2E3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636E388A-A2DD-4F7D-91E8-487997265AD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58891BD2-35F0-40FA-A11B-BA8C144FBBA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25E05869-C645-47FE-8A39-270AFCA47FD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D2EE478C-FD74-47FB-B773-9E85C5FBB3A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CD73D388-8268-46C9-A3B5-E087758C206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88C28A52-7482-45C4-B602-11355FA98CB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44A4D684-0307-45F2-AF42-9FF96F88344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5E332C07-0818-47B2-B6C5-E326B65B1EF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類似団体、全国平均、山口県平均と比較して高い水準にあり、前年度と比べて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ポイント上昇した。</a:t>
          </a:r>
          <a:endParaRPr lang="ja-JP" altLang="ja-JP">
            <a:effectLst/>
          </a:endParaRPr>
        </a:p>
        <a:p>
          <a:r>
            <a:rPr kumimoji="1" lang="ja-JP" altLang="ja-JP" sz="1100">
              <a:solidFill>
                <a:schemeClr val="dk1"/>
              </a:solidFill>
              <a:effectLst/>
              <a:latin typeface="+mn-lt"/>
              <a:ea typeface="+mn-ea"/>
              <a:cs typeface="+mn-cs"/>
            </a:rPr>
            <a:t>　主な要因は、有形固定資産の減価償却費累計額が、新規形成の割合を上回ったことによる。引き続き、平成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年度策定（令和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月改訂）の公共施設等総合管理計画に基づき、除却や統廃合による保有総量の適正化を図りながら老朽化対策を進めていく。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95D67FB7-4053-44ED-9D01-DE797BBE1E0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326C5B68-3682-4DFC-9925-01BC0EC3416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66EACE34-F46E-4F2E-8BF5-718A711FC6B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C24BEF20-C351-409F-93CE-D8CF7F364D1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3FBFCDE7-780A-4009-894B-28E8976F9CB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5074397E-2381-4C4B-934D-805318C245D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C4E14B66-B356-4DB9-A00C-5BDBB5517FA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F90F383-2381-46BA-9CF1-531CAFA027B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26D4611E-DDD5-4919-8B83-A9C8276A13B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3F340BCF-39CB-4915-9AA5-5767F6BC53A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833F3A49-8819-4B9A-88AE-7B08B5014DD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26C23F86-A2F6-4099-BFDD-2D141BBA27D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99BDAB03-1AA5-4162-A9DC-CAA0063D781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E31BCCEB-02AB-4C6A-A002-8F59FFE0848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BF00911E-1026-47B1-8DC2-650FD3B12AD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267FC0C0-9C58-4A60-8063-AD1D848F7B4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23E83655-C73C-4E4A-82A2-694C3AA0E94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8DCB1993-716F-4EF4-862F-D66CB8C8F33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9" name="直線コネクタ 68">
          <a:extLst>
            <a:ext uri="{FF2B5EF4-FFF2-40B4-BE49-F238E27FC236}">
              <a16:creationId xmlns:a16="http://schemas.microsoft.com/office/drawing/2014/main" id="{26A674E6-1296-4B3C-AB51-34CC98F480F1}"/>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0" name="有形固定資産減価償却率最小値テキスト">
          <a:extLst>
            <a:ext uri="{FF2B5EF4-FFF2-40B4-BE49-F238E27FC236}">
              <a16:creationId xmlns:a16="http://schemas.microsoft.com/office/drawing/2014/main" id="{B3E866F1-4FDB-4ED6-AFAC-855E61322F93}"/>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1" name="直線コネクタ 70">
          <a:extLst>
            <a:ext uri="{FF2B5EF4-FFF2-40B4-BE49-F238E27FC236}">
              <a16:creationId xmlns:a16="http://schemas.microsoft.com/office/drawing/2014/main" id="{AEE5ACD1-6339-46AE-9925-C1C4FFF2299C}"/>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2" name="有形固定資産減価償却率最大値テキスト">
          <a:extLst>
            <a:ext uri="{FF2B5EF4-FFF2-40B4-BE49-F238E27FC236}">
              <a16:creationId xmlns:a16="http://schemas.microsoft.com/office/drawing/2014/main" id="{F0CA347C-061E-4918-86F9-9380133B13A5}"/>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3" name="直線コネクタ 72">
          <a:extLst>
            <a:ext uri="{FF2B5EF4-FFF2-40B4-BE49-F238E27FC236}">
              <a16:creationId xmlns:a16="http://schemas.microsoft.com/office/drawing/2014/main" id="{E0CEA756-BD2E-459E-8503-B2F231904D60}"/>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4" name="有形固定資産減価償却率平均値テキスト">
          <a:extLst>
            <a:ext uri="{FF2B5EF4-FFF2-40B4-BE49-F238E27FC236}">
              <a16:creationId xmlns:a16="http://schemas.microsoft.com/office/drawing/2014/main" id="{70881CD2-8A09-4ED9-9179-3EDCA373DBB3}"/>
            </a:ext>
          </a:extLst>
        </xdr:cNvPr>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5" name="フローチャート: 判断 74">
          <a:extLst>
            <a:ext uri="{FF2B5EF4-FFF2-40B4-BE49-F238E27FC236}">
              <a16:creationId xmlns:a16="http://schemas.microsoft.com/office/drawing/2014/main" id="{CB514D7D-EEF4-4B23-A3BD-D49A13446EF3}"/>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6" name="フローチャート: 判断 75">
          <a:extLst>
            <a:ext uri="{FF2B5EF4-FFF2-40B4-BE49-F238E27FC236}">
              <a16:creationId xmlns:a16="http://schemas.microsoft.com/office/drawing/2014/main" id="{6DF7A3D0-274C-44B4-91E8-07DEA8382B48}"/>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7" name="フローチャート: 判断 76">
          <a:extLst>
            <a:ext uri="{FF2B5EF4-FFF2-40B4-BE49-F238E27FC236}">
              <a16:creationId xmlns:a16="http://schemas.microsoft.com/office/drawing/2014/main" id="{58380099-B213-42F6-A2E7-89FB1D663FCF}"/>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111669</xdr:rowOff>
    </xdr:from>
    <xdr:to>
      <xdr:col>11</xdr:col>
      <xdr:colOff>187325</xdr:colOff>
      <xdr:row>30</xdr:row>
      <xdr:rowOff>41819</xdr:rowOff>
    </xdr:to>
    <xdr:sp macro="" textlink="">
      <xdr:nvSpPr>
        <xdr:cNvPr id="78" name="フローチャート: 判断 77">
          <a:extLst>
            <a:ext uri="{FF2B5EF4-FFF2-40B4-BE49-F238E27FC236}">
              <a16:creationId xmlns:a16="http://schemas.microsoft.com/office/drawing/2014/main" id="{54B3806C-320E-4263-9034-0478A4BF1326}"/>
            </a:ext>
          </a:extLst>
        </xdr:cNvPr>
        <xdr:cNvSpPr/>
      </xdr:nvSpPr>
      <xdr:spPr>
        <a:xfrm>
          <a:off x="2476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79" name="フローチャート: 判断 78">
          <a:extLst>
            <a:ext uri="{FF2B5EF4-FFF2-40B4-BE49-F238E27FC236}">
              <a16:creationId xmlns:a16="http://schemas.microsoft.com/office/drawing/2014/main" id="{E0FE5F2A-C6C9-4F06-BFAB-9E87429BEA3F}"/>
            </a:ext>
          </a:extLst>
        </xdr:cNvPr>
        <xdr:cNvSpPr/>
      </xdr:nvSpPr>
      <xdr:spPr>
        <a:xfrm>
          <a:off x="1714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C93FD58-4A4E-457F-9800-48C2D6365E4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5894A10-C14F-4334-B8A3-2499BF8C136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B7D46D9-6034-4180-B6A7-D32571A75A0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3E59F4C-59F5-4CB9-A66D-488B9C3D6F9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9046A8E-D2BF-4B42-AEBD-762F38542B8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80282</xdr:rowOff>
    </xdr:from>
    <xdr:to>
      <xdr:col>23</xdr:col>
      <xdr:colOff>136525</xdr:colOff>
      <xdr:row>32</xdr:row>
      <xdr:rowOff>10432</xdr:rowOff>
    </xdr:to>
    <xdr:sp macro="" textlink="">
      <xdr:nvSpPr>
        <xdr:cNvPr id="85" name="楕円 84">
          <a:extLst>
            <a:ext uri="{FF2B5EF4-FFF2-40B4-BE49-F238E27FC236}">
              <a16:creationId xmlns:a16="http://schemas.microsoft.com/office/drawing/2014/main" id="{EFC682BC-F0CD-4B7E-A7FE-9026C25F3DA5}"/>
            </a:ext>
          </a:extLst>
        </xdr:cNvPr>
        <xdr:cNvSpPr/>
      </xdr:nvSpPr>
      <xdr:spPr>
        <a:xfrm>
          <a:off x="47117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58709</xdr:rowOff>
    </xdr:from>
    <xdr:ext cx="405111" cy="259045"/>
    <xdr:sp macro="" textlink="">
      <xdr:nvSpPr>
        <xdr:cNvPr id="86" name="有形固定資産減価償却率該当値テキスト">
          <a:extLst>
            <a:ext uri="{FF2B5EF4-FFF2-40B4-BE49-F238E27FC236}">
              <a16:creationId xmlns:a16="http://schemas.microsoft.com/office/drawing/2014/main" id="{F7188D52-21C5-4342-A5C4-724368BA21A7}"/>
            </a:ext>
          </a:extLst>
        </xdr:cNvPr>
        <xdr:cNvSpPr txBox="1"/>
      </xdr:nvSpPr>
      <xdr:spPr>
        <a:xfrm>
          <a:off x="4813300" y="6145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37102</xdr:rowOff>
    </xdr:from>
    <xdr:to>
      <xdr:col>19</xdr:col>
      <xdr:colOff>187325</xdr:colOff>
      <xdr:row>31</xdr:row>
      <xdr:rowOff>138702</xdr:rowOff>
    </xdr:to>
    <xdr:sp macro="" textlink="">
      <xdr:nvSpPr>
        <xdr:cNvPr id="87" name="楕円 86">
          <a:extLst>
            <a:ext uri="{FF2B5EF4-FFF2-40B4-BE49-F238E27FC236}">
              <a16:creationId xmlns:a16="http://schemas.microsoft.com/office/drawing/2014/main" id="{C79E0138-5290-4E3F-866A-69EBDFEDD2D2}"/>
            </a:ext>
          </a:extLst>
        </xdr:cNvPr>
        <xdr:cNvSpPr/>
      </xdr:nvSpPr>
      <xdr:spPr>
        <a:xfrm>
          <a:off x="4000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87902</xdr:rowOff>
    </xdr:from>
    <xdr:to>
      <xdr:col>23</xdr:col>
      <xdr:colOff>85725</xdr:colOff>
      <xdr:row>31</xdr:row>
      <xdr:rowOff>131082</xdr:rowOff>
    </xdr:to>
    <xdr:cxnSp macro="">
      <xdr:nvCxnSpPr>
        <xdr:cNvPr id="88" name="直線コネクタ 87">
          <a:extLst>
            <a:ext uri="{FF2B5EF4-FFF2-40B4-BE49-F238E27FC236}">
              <a16:creationId xmlns:a16="http://schemas.microsoft.com/office/drawing/2014/main" id="{C3F9921A-AD22-454A-B673-8D3D08608ABB}"/>
            </a:ext>
          </a:extLst>
        </xdr:cNvPr>
        <xdr:cNvCxnSpPr/>
      </xdr:nvCxnSpPr>
      <xdr:spPr>
        <a:xfrm>
          <a:off x="4051300" y="617437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91</xdr:rowOff>
    </xdr:from>
    <xdr:to>
      <xdr:col>15</xdr:col>
      <xdr:colOff>187325</xdr:colOff>
      <xdr:row>31</xdr:row>
      <xdr:rowOff>101691</xdr:rowOff>
    </xdr:to>
    <xdr:sp macro="" textlink="">
      <xdr:nvSpPr>
        <xdr:cNvPr id="89" name="楕円 88">
          <a:extLst>
            <a:ext uri="{FF2B5EF4-FFF2-40B4-BE49-F238E27FC236}">
              <a16:creationId xmlns:a16="http://schemas.microsoft.com/office/drawing/2014/main" id="{7A421B63-14B9-4558-93D2-2AAC5EF460B1}"/>
            </a:ext>
          </a:extLst>
        </xdr:cNvPr>
        <xdr:cNvSpPr/>
      </xdr:nvSpPr>
      <xdr:spPr>
        <a:xfrm>
          <a:off x="3238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31</xdr:row>
      <xdr:rowOff>87902</xdr:rowOff>
    </xdr:to>
    <xdr:cxnSp macro="">
      <xdr:nvCxnSpPr>
        <xdr:cNvPr id="90" name="直線コネクタ 89">
          <a:extLst>
            <a:ext uri="{FF2B5EF4-FFF2-40B4-BE49-F238E27FC236}">
              <a16:creationId xmlns:a16="http://schemas.microsoft.com/office/drawing/2014/main" id="{4253D964-55AD-45FC-9536-448882E37965}"/>
            </a:ext>
          </a:extLst>
        </xdr:cNvPr>
        <xdr:cNvCxnSpPr/>
      </xdr:nvCxnSpPr>
      <xdr:spPr>
        <a:xfrm>
          <a:off x="3289300" y="613736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128361</xdr:rowOff>
    </xdr:from>
    <xdr:to>
      <xdr:col>11</xdr:col>
      <xdr:colOff>187325</xdr:colOff>
      <xdr:row>31</xdr:row>
      <xdr:rowOff>58511</xdr:rowOff>
    </xdr:to>
    <xdr:sp macro="" textlink="">
      <xdr:nvSpPr>
        <xdr:cNvPr id="91" name="楕円 90">
          <a:extLst>
            <a:ext uri="{FF2B5EF4-FFF2-40B4-BE49-F238E27FC236}">
              <a16:creationId xmlns:a16="http://schemas.microsoft.com/office/drawing/2014/main" id="{76C60EE7-9714-41D8-9D96-F1FDAF1D7D52}"/>
            </a:ext>
          </a:extLst>
        </xdr:cNvPr>
        <xdr:cNvSpPr/>
      </xdr:nvSpPr>
      <xdr:spPr>
        <a:xfrm>
          <a:off x="2476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31</xdr:row>
      <xdr:rowOff>50891</xdr:rowOff>
    </xdr:to>
    <xdr:cxnSp macro="">
      <xdr:nvCxnSpPr>
        <xdr:cNvPr id="92" name="直線コネクタ 91">
          <a:extLst>
            <a:ext uri="{FF2B5EF4-FFF2-40B4-BE49-F238E27FC236}">
              <a16:creationId xmlns:a16="http://schemas.microsoft.com/office/drawing/2014/main" id="{DBECE7F0-C081-4361-92FD-FF1744E6CD59}"/>
            </a:ext>
          </a:extLst>
        </xdr:cNvPr>
        <xdr:cNvCxnSpPr/>
      </xdr:nvCxnSpPr>
      <xdr:spPr>
        <a:xfrm>
          <a:off x="2527300" y="609418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93" name="楕円 92">
          <a:extLst>
            <a:ext uri="{FF2B5EF4-FFF2-40B4-BE49-F238E27FC236}">
              <a16:creationId xmlns:a16="http://schemas.microsoft.com/office/drawing/2014/main" id="{C0A8AC00-EA17-42BF-8806-06438FEBC4EA}"/>
            </a:ext>
          </a:extLst>
        </xdr:cNvPr>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7711</xdr:rowOff>
    </xdr:to>
    <xdr:cxnSp macro="">
      <xdr:nvCxnSpPr>
        <xdr:cNvPr id="94" name="直線コネクタ 93">
          <a:extLst>
            <a:ext uri="{FF2B5EF4-FFF2-40B4-BE49-F238E27FC236}">
              <a16:creationId xmlns:a16="http://schemas.microsoft.com/office/drawing/2014/main" id="{6C858A5B-BDA0-43A6-9419-0967E4F1E002}"/>
            </a:ext>
          </a:extLst>
        </xdr:cNvPr>
        <xdr:cNvCxnSpPr/>
      </xdr:nvCxnSpPr>
      <xdr:spPr>
        <a:xfrm>
          <a:off x="1765300" y="605409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5" name="n_1aveValue有形固定資産減価償却率">
          <a:extLst>
            <a:ext uri="{FF2B5EF4-FFF2-40B4-BE49-F238E27FC236}">
              <a16:creationId xmlns:a16="http://schemas.microsoft.com/office/drawing/2014/main" id="{8E156E54-1164-402E-974A-DF87251E44AE}"/>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6" name="n_2aveValue有形固定資産減価償却率">
          <a:extLst>
            <a:ext uri="{FF2B5EF4-FFF2-40B4-BE49-F238E27FC236}">
              <a16:creationId xmlns:a16="http://schemas.microsoft.com/office/drawing/2014/main" id="{7F6613B7-203C-491F-81CE-DB4FF30A1134}"/>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58346</xdr:rowOff>
    </xdr:from>
    <xdr:ext cx="405111" cy="259045"/>
    <xdr:sp macro="" textlink="">
      <xdr:nvSpPr>
        <xdr:cNvPr id="97" name="n_3aveValue有形固定資産減価償却率">
          <a:extLst>
            <a:ext uri="{FF2B5EF4-FFF2-40B4-BE49-F238E27FC236}">
              <a16:creationId xmlns:a16="http://schemas.microsoft.com/office/drawing/2014/main" id="{B5B08C01-924D-4A22-8378-53C0167AE9E9}"/>
            </a:ext>
          </a:extLst>
        </xdr:cNvPr>
        <xdr:cNvSpPr txBox="1"/>
      </xdr:nvSpPr>
      <xdr:spPr>
        <a:xfrm>
          <a:off x="2324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21335</xdr:rowOff>
    </xdr:from>
    <xdr:ext cx="405111" cy="259045"/>
    <xdr:sp macro="" textlink="">
      <xdr:nvSpPr>
        <xdr:cNvPr id="98" name="n_4aveValue有形固定資産減価償却率">
          <a:extLst>
            <a:ext uri="{FF2B5EF4-FFF2-40B4-BE49-F238E27FC236}">
              <a16:creationId xmlns:a16="http://schemas.microsoft.com/office/drawing/2014/main" id="{89E26B10-40D7-4222-BF73-0E1524ED4BA9}"/>
            </a:ext>
          </a:extLst>
        </xdr:cNvPr>
        <xdr:cNvSpPr txBox="1"/>
      </xdr:nvSpPr>
      <xdr:spPr>
        <a:xfrm>
          <a:off x="1562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129829</xdr:rowOff>
    </xdr:from>
    <xdr:ext cx="405111" cy="259045"/>
    <xdr:sp macro="" textlink="">
      <xdr:nvSpPr>
        <xdr:cNvPr id="99" name="n_1mainValue有形固定資産減価償却率">
          <a:extLst>
            <a:ext uri="{FF2B5EF4-FFF2-40B4-BE49-F238E27FC236}">
              <a16:creationId xmlns:a16="http://schemas.microsoft.com/office/drawing/2014/main" id="{D5CD21BF-A54C-4A62-820E-F42669B6D779}"/>
            </a:ext>
          </a:extLst>
        </xdr:cNvPr>
        <xdr:cNvSpPr txBox="1"/>
      </xdr:nvSpPr>
      <xdr:spPr>
        <a:xfrm>
          <a:off x="38360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92818</xdr:rowOff>
    </xdr:from>
    <xdr:ext cx="405111" cy="259045"/>
    <xdr:sp macro="" textlink="">
      <xdr:nvSpPr>
        <xdr:cNvPr id="100" name="n_2mainValue有形固定資産減価償却率">
          <a:extLst>
            <a:ext uri="{FF2B5EF4-FFF2-40B4-BE49-F238E27FC236}">
              <a16:creationId xmlns:a16="http://schemas.microsoft.com/office/drawing/2014/main" id="{7F4D8FE6-CFE0-406B-94F6-4CCE0E424B8E}"/>
            </a:ext>
          </a:extLst>
        </xdr:cNvPr>
        <xdr:cNvSpPr txBox="1"/>
      </xdr:nvSpPr>
      <xdr:spPr>
        <a:xfrm>
          <a:off x="3086744"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49638</xdr:rowOff>
    </xdr:from>
    <xdr:ext cx="405111" cy="259045"/>
    <xdr:sp macro="" textlink="">
      <xdr:nvSpPr>
        <xdr:cNvPr id="101" name="n_3mainValue有形固定資産減価償却率">
          <a:extLst>
            <a:ext uri="{FF2B5EF4-FFF2-40B4-BE49-F238E27FC236}">
              <a16:creationId xmlns:a16="http://schemas.microsoft.com/office/drawing/2014/main" id="{87BBC1A5-FCCC-49EF-8C0E-93CF1544C1E9}"/>
            </a:ext>
          </a:extLst>
        </xdr:cNvPr>
        <xdr:cNvSpPr txBox="1"/>
      </xdr:nvSpPr>
      <xdr:spPr>
        <a:xfrm>
          <a:off x="2324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02" name="n_4mainValue有形固定資産減価償却率">
          <a:extLst>
            <a:ext uri="{FF2B5EF4-FFF2-40B4-BE49-F238E27FC236}">
              <a16:creationId xmlns:a16="http://schemas.microsoft.com/office/drawing/2014/main" id="{770457F2-E7E6-4AC6-8A40-4708461DB8AB}"/>
            </a:ext>
          </a:extLst>
        </xdr:cNvPr>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C12C1C55-FF14-4B9B-86C2-0B2809A5240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85250929-F286-41D8-984E-CF075784777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E638DBCC-315F-43D7-9684-75B335ED993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E787921D-3020-424C-A2A1-6B51E901184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39DA7004-5383-4BDF-ACD4-C8CF3946058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E4A37F80-8D87-4CEE-974C-66D24FBBE2F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45322B28-6F46-41BC-A02C-05883D11438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4A1F99B5-DF70-4C62-9F40-4EE775A98A5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9A5CB239-9152-4912-AEF8-A90811AE28E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B76EC685-3758-4555-8914-E55BDDE0248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41F9B9A3-9A7D-414E-8DC0-F5D80055B53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75474156-F3AC-490A-ADED-FF97B517FFA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F622BAD-47A9-4244-9727-B1778F49A6D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類似団体平均、全国平均</a:t>
          </a:r>
          <a:r>
            <a:rPr kumimoji="1" lang="ja-JP" altLang="en-US"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山口県平均と比較し</a:t>
          </a:r>
          <a:r>
            <a:rPr kumimoji="1" lang="ja-JP" altLang="en-US" sz="1100" i="0">
              <a:solidFill>
                <a:schemeClr val="dk1"/>
              </a:solidFill>
              <a:effectLst/>
              <a:latin typeface="+mn-lt"/>
              <a:ea typeface="+mn-ea"/>
              <a:cs typeface="+mn-cs"/>
            </a:rPr>
            <a:t>て低</a:t>
          </a:r>
          <a:r>
            <a:rPr kumimoji="1" lang="ja-JP" altLang="ja-JP" sz="1100" i="0">
              <a:solidFill>
                <a:schemeClr val="dk1"/>
              </a:solidFill>
              <a:effectLst/>
              <a:latin typeface="+mn-lt"/>
              <a:ea typeface="+mn-ea"/>
              <a:cs typeface="+mn-cs"/>
            </a:rPr>
            <a:t>い水準にあ</a:t>
          </a:r>
          <a:r>
            <a:rPr kumimoji="1" lang="ja-JP" altLang="en-US" sz="1100" i="0">
              <a:solidFill>
                <a:schemeClr val="dk1"/>
              </a:solidFill>
              <a:effectLst/>
              <a:latin typeface="+mn-lt"/>
              <a:ea typeface="+mn-ea"/>
              <a:cs typeface="+mn-cs"/>
            </a:rPr>
            <a:t>り</a:t>
          </a:r>
          <a:r>
            <a:rPr kumimoji="1" lang="ja-JP" altLang="ja-JP" sz="1100" i="0">
              <a:solidFill>
                <a:schemeClr val="dk1"/>
              </a:solidFill>
              <a:effectLst/>
              <a:latin typeface="+mn-lt"/>
              <a:ea typeface="+mn-ea"/>
              <a:cs typeface="+mn-cs"/>
            </a:rPr>
            <a:t>、前年度と比べ</a:t>
          </a:r>
          <a:r>
            <a:rPr kumimoji="1" lang="en-US" altLang="ja-JP" sz="1100" i="0">
              <a:solidFill>
                <a:schemeClr val="dk1"/>
              </a:solidFill>
              <a:effectLst/>
              <a:latin typeface="+mn-lt"/>
              <a:ea typeface="+mn-ea"/>
              <a:cs typeface="+mn-cs"/>
            </a:rPr>
            <a:t>64.1</a:t>
          </a:r>
          <a:r>
            <a:rPr kumimoji="1" lang="ja-JP" altLang="ja-JP" sz="1100" i="0">
              <a:solidFill>
                <a:schemeClr val="dk1"/>
              </a:solidFill>
              <a:effectLst/>
              <a:latin typeface="+mn-lt"/>
              <a:ea typeface="+mn-ea"/>
              <a:cs typeface="+mn-cs"/>
            </a:rPr>
            <a:t>ポイント減少した。</a:t>
          </a:r>
          <a:endParaRPr lang="ja-JP" altLang="ja-JP">
            <a:effectLst/>
          </a:endParaRPr>
        </a:p>
        <a:p>
          <a:r>
            <a:rPr kumimoji="1" lang="ja-JP" altLang="ja-JP" sz="1100" i="0">
              <a:solidFill>
                <a:schemeClr val="dk1"/>
              </a:solidFill>
              <a:effectLst/>
              <a:latin typeface="+mn-lt"/>
              <a:ea typeface="+mn-ea"/>
              <a:cs typeface="+mn-cs"/>
            </a:rPr>
            <a:t>　</a:t>
          </a:r>
          <a:r>
            <a:rPr lang="ja-JP" altLang="ja-JP" sz="1100">
              <a:solidFill>
                <a:schemeClr val="dk1"/>
              </a:solidFill>
              <a:effectLst/>
              <a:latin typeface="+mn-lt"/>
              <a:ea typeface="+mn-ea"/>
              <a:cs typeface="+mn-cs"/>
            </a:rPr>
            <a:t>企業債償還の進行による公営企業債等繰入見込額の減などにより、分子を構成する将来負担額が減少したことによる。</a:t>
          </a:r>
          <a:endParaRPr lang="ja-JP" altLang="ja-JP">
            <a:effectLst/>
          </a:endParaRPr>
        </a:p>
        <a:p>
          <a:r>
            <a:rPr lang="ja-JP" altLang="ja-JP" sz="1100">
              <a:solidFill>
                <a:schemeClr val="dk1"/>
              </a:solidFill>
              <a:effectLst/>
              <a:latin typeface="+mn-lt"/>
              <a:ea typeface="+mn-ea"/>
              <a:cs typeface="+mn-cs"/>
            </a:rPr>
            <a:t>　引き続き、市債発行を伴う普通建設事業の厳選により、将来負担額の抑制に努め、歳出の削減を図ることで業務収支の改善に努める。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75C12B16-7881-42C6-9CEF-A7484BD858E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BE4A8518-36DA-46F9-B09D-24D6B7F4727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4E82B0A0-4544-4136-9AB1-D85A9BC22B8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F3CBE266-2D88-49B7-825C-A596B8EF31E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AA892987-2FF2-42B1-A261-A04EA8C1241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F41B31F6-F742-4ED0-8584-A4DE50CB041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F0893C56-6440-4630-8E17-53C91C7D6C5D}"/>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F2D704C7-2836-48A5-AB0B-1E3B7E83AA7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8251F9CF-8348-4B2E-B8D7-0E24A3FFCA2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D3A6162B-F370-4F31-9821-6975B18F10A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A0F6D9D2-F90B-4A6C-85DF-ECCC1D571C4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98637444-7B6E-4B45-A25C-993FB2D01A2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7C6BC549-D004-4FE0-942E-F0497A24487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86B97EA9-EE47-4E51-B3FF-66DF936DAEE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0" name="テキスト ボックス 129">
          <a:extLst>
            <a:ext uri="{FF2B5EF4-FFF2-40B4-BE49-F238E27FC236}">
              <a16:creationId xmlns:a16="http://schemas.microsoft.com/office/drawing/2014/main" id="{CC3F6C5E-C6B5-4984-8527-15A364A6CFD4}"/>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EEE57E2-0089-43C7-996A-B06769F20D0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E5288B09-3D04-45AB-83D9-9BA920258E67}"/>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785129C8-BE3D-4B87-A2CF-6C030AFC5B6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4" name="直線コネクタ 133">
          <a:extLst>
            <a:ext uri="{FF2B5EF4-FFF2-40B4-BE49-F238E27FC236}">
              <a16:creationId xmlns:a16="http://schemas.microsoft.com/office/drawing/2014/main" id="{C86561CA-D941-4CDA-93DD-79C26510BA4F}"/>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5" name="債務償還比率最小値テキスト">
          <a:extLst>
            <a:ext uri="{FF2B5EF4-FFF2-40B4-BE49-F238E27FC236}">
              <a16:creationId xmlns:a16="http://schemas.microsoft.com/office/drawing/2014/main" id="{1AF51196-45E6-44DC-BADD-C3E722EFD21C}"/>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6" name="直線コネクタ 135">
          <a:extLst>
            <a:ext uri="{FF2B5EF4-FFF2-40B4-BE49-F238E27FC236}">
              <a16:creationId xmlns:a16="http://schemas.microsoft.com/office/drawing/2014/main" id="{F304B92C-F05A-49EA-9B07-8D729984C6DB}"/>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7" name="債務償還比率最大値テキスト">
          <a:extLst>
            <a:ext uri="{FF2B5EF4-FFF2-40B4-BE49-F238E27FC236}">
              <a16:creationId xmlns:a16="http://schemas.microsoft.com/office/drawing/2014/main" id="{9619CB90-A707-44E0-9807-0F8922FA6A99}"/>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8" name="直線コネクタ 137">
          <a:extLst>
            <a:ext uri="{FF2B5EF4-FFF2-40B4-BE49-F238E27FC236}">
              <a16:creationId xmlns:a16="http://schemas.microsoft.com/office/drawing/2014/main" id="{E6937FF1-3E62-4092-A93B-148F1C20EAF5}"/>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39" name="債務償還比率平均値テキスト">
          <a:extLst>
            <a:ext uri="{FF2B5EF4-FFF2-40B4-BE49-F238E27FC236}">
              <a16:creationId xmlns:a16="http://schemas.microsoft.com/office/drawing/2014/main" id="{6EA78E9A-8804-4E0C-9393-472084CE05C8}"/>
            </a:ext>
          </a:extLst>
        </xdr:cNvPr>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0" name="フローチャート: 判断 139">
          <a:extLst>
            <a:ext uri="{FF2B5EF4-FFF2-40B4-BE49-F238E27FC236}">
              <a16:creationId xmlns:a16="http://schemas.microsoft.com/office/drawing/2014/main" id="{7F52BB70-88D7-4299-96DE-8B0DF2066B53}"/>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1" name="フローチャート: 判断 140">
          <a:extLst>
            <a:ext uri="{FF2B5EF4-FFF2-40B4-BE49-F238E27FC236}">
              <a16:creationId xmlns:a16="http://schemas.microsoft.com/office/drawing/2014/main" id="{12616ED8-4F18-4E54-8CD3-120BA72DD04C}"/>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2" name="フローチャート: 判断 141">
          <a:extLst>
            <a:ext uri="{FF2B5EF4-FFF2-40B4-BE49-F238E27FC236}">
              <a16:creationId xmlns:a16="http://schemas.microsoft.com/office/drawing/2014/main" id="{55F52BBA-06A5-428D-A03F-C89DFB2E70FF}"/>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140507</xdr:rowOff>
    </xdr:from>
    <xdr:to>
      <xdr:col>64</xdr:col>
      <xdr:colOff>123825</xdr:colOff>
      <xdr:row>30</xdr:row>
      <xdr:rowOff>70657</xdr:rowOff>
    </xdr:to>
    <xdr:sp macro="" textlink="">
      <xdr:nvSpPr>
        <xdr:cNvPr id="143" name="フローチャート: 判断 142">
          <a:extLst>
            <a:ext uri="{FF2B5EF4-FFF2-40B4-BE49-F238E27FC236}">
              <a16:creationId xmlns:a16="http://schemas.microsoft.com/office/drawing/2014/main" id="{8C9C6778-F114-4542-ADA1-1C72E196CF7C}"/>
            </a:ext>
          </a:extLst>
        </xdr:cNvPr>
        <xdr:cNvSpPr/>
      </xdr:nvSpPr>
      <xdr:spPr>
        <a:xfrm>
          <a:off x="12509500" y="58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116141</xdr:rowOff>
    </xdr:from>
    <xdr:to>
      <xdr:col>60</xdr:col>
      <xdr:colOff>123825</xdr:colOff>
      <xdr:row>30</xdr:row>
      <xdr:rowOff>46291</xdr:rowOff>
    </xdr:to>
    <xdr:sp macro="" textlink="">
      <xdr:nvSpPr>
        <xdr:cNvPr id="144" name="フローチャート: 判断 143">
          <a:extLst>
            <a:ext uri="{FF2B5EF4-FFF2-40B4-BE49-F238E27FC236}">
              <a16:creationId xmlns:a16="http://schemas.microsoft.com/office/drawing/2014/main" id="{B64FECCD-1347-4CB0-8FE7-EFF7753A4072}"/>
            </a:ext>
          </a:extLst>
        </xdr:cNvPr>
        <xdr:cNvSpPr/>
      </xdr:nvSpPr>
      <xdr:spPr>
        <a:xfrm>
          <a:off x="11747500" y="585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A2FBB08-EE68-4ED1-8ECB-6C098EEEE82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7B8B5F4-1A47-464D-B453-3B49508FF56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CF69A0E6-4070-4CE9-9981-8333D5A1363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E19BD5-F3E5-4926-8EF3-C98297F7B64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DC06E2F-3666-4F30-95B3-A62EC3C477F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65523</xdr:rowOff>
    </xdr:from>
    <xdr:to>
      <xdr:col>76</xdr:col>
      <xdr:colOff>73025</xdr:colOff>
      <xdr:row>28</xdr:row>
      <xdr:rowOff>167123</xdr:rowOff>
    </xdr:to>
    <xdr:sp macro="" textlink="">
      <xdr:nvSpPr>
        <xdr:cNvPr id="150" name="楕円 149">
          <a:extLst>
            <a:ext uri="{FF2B5EF4-FFF2-40B4-BE49-F238E27FC236}">
              <a16:creationId xmlns:a16="http://schemas.microsoft.com/office/drawing/2014/main" id="{FD2352ED-3E35-4547-A141-43E182D2241C}"/>
            </a:ext>
          </a:extLst>
        </xdr:cNvPr>
        <xdr:cNvSpPr/>
      </xdr:nvSpPr>
      <xdr:spPr>
        <a:xfrm>
          <a:off x="14744700" y="56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88400</xdr:rowOff>
    </xdr:from>
    <xdr:ext cx="469744" cy="259045"/>
    <xdr:sp macro="" textlink="">
      <xdr:nvSpPr>
        <xdr:cNvPr id="151" name="債務償還比率該当値テキスト">
          <a:extLst>
            <a:ext uri="{FF2B5EF4-FFF2-40B4-BE49-F238E27FC236}">
              <a16:creationId xmlns:a16="http://schemas.microsoft.com/office/drawing/2014/main" id="{29279C4A-57A6-4AA9-955E-D89C521AA81B}"/>
            </a:ext>
          </a:extLst>
        </xdr:cNvPr>
        <xdr:cNvSpPr txBox="1"/>
      </xdr:nvSpPr>
      <xdr:spPr>
        <a:xfrm>
          <a:off x="14846300" y="548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164374</xdr:rowOff>
    </xdr:from>
    <xdr:to>
      <xdr:col>72</xdr:col>
      <xdr:colOff>123825</xdr:colOff>
      <xdr:row>29</xdr:row>
      <xdr:rowOff>94524</xdr:rowOff>
    </xdr:to>
    <xdr:sp macro="" textlink="">
      <xdr:nvSpPr>
        <xdr:cNvPr id="152" name="楕円 151">
          <a:extLst>
            <a:ext uri="{FF2B5EF4-FFF2-40B4-BE49-F238E27FC236}">
              <a16:creationId xmlns:a16="http://schemas.microsoft.com/office/drawing/2014/main" id="{72E264A7-3164-4CFA-A00D-FA5FF971A75D}"/>
            </a:ext>
          </a:extLst>
        </xdr:cNvPr>
        <xdr:cNvSpPr/>
      </xdr:nvSpPr>
      <xdr:spPr>
        <a:xfrm>
          <a:off x="14033500" y="57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116323</xdr:rowOff>
    </xdr:from>
    <xdr:to>
      <xdr:col>76</xdr:col>
      <xdr:colOff>22225</xdr:colOff>
      <xdr:row>29</xdr:row>
      <xdr:rowOff>43724</xdr:rowOff>
    </xdr:to>
    <xdr:cxnSp macro="">
      <xdr:nvCxnSpPr>
        <xdr:cNvPr id="153" name="直線コネクタ 152">
          <a:extLst>
            <a:ext uri="{FF2B5EF4-FFF2-40B4-BE49-F238E27FC236}">
              <a16:creationId xmlns:a16="http://schemas.microsoft.com/office/drawing/2014/main" id="{C7660D13-04EC-40C4-AE50-B6A45F1C4526}"/>
            </a:ext>
          </a:extLst>
        </xdr:cNvPr>
        <xdr:cNvCxnSpPr/>
      </xdr:nvCxnSpPr>
      <xdr:spPr>
        <a:xfrm flipV="1">
          <a:off x="14084300" y="5688448"/>
          <a:ext cx="711200" cy="9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145669</xdr:rowOff>
    </xdr:from>
    <xdr:to>
      <xdr:col>68</xdr:col>
      <xdr:colOff>123825</xdr:colOff>
      <xdr:row>32</xdr:row>
      <xdr:rowOff>75819</xdr:rowOff>
    </xdr:to>
    <xdr:sp macro="" textlink="">
      <xdr:nvSpPr>
        <xdr:cNvPr id="154" name="楕円 153">
          <a:extLst>
            <a:ext uri="{FF2B5EF4-FFF2-40B4-BE49-F238E27FC236}">
              <a16:creationId xmlns:a16="http://schemas.microsoft.com/office/drawing/2014/main" id="{71DCA512-D4B4-48DE-B518-EDFDCED8AD2A}"/>
            </a:ext>
          </a:extLst>
        </xdr:cNvPr>
        <xdr:cNvSpPr/>
      </xdr:nvSpPr>
      <xdr:spPr>
        <a:xfrm>
          <a:off x="13271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43724</xdr:rowOff>
    </xdr:from>
    <xdr:to>
      <xdr:col>72</xdr:col>
      <xdr:colOff>73025</xdr:colOff>
      <xdr:row>32</xdr:row>
      <xdr:rowOff>25019</xdr:rowOff>
    </xdr:to>
    <xdr:cxnSp macro="">
      <xdr:nvCxnSpPr>
        <xdr:cNvPr id="155" name="直線コネクタ 154">
          <a:extLst>
            <a:ext uri="{FF2B5EF4-FFF2-40B4-BE49-F238E27FC236}">
              <a16:creationId xmlns:a16="http://schemas.microsoft.com/office/drawing/2014/main" id="{66A2B4EA-0AD1-4F2C-BA71-56DECC0607FB}"/>
            </a:ext>
          </a:extLst>
        </xdr:cNvPr>
        <xdr:cNvCxnSpPr/>
      </xdr:nvCxnSpPr>
      <xdr:spPr>
        <a:xfrm flipV="1">
          <a:off x="13322300" y="5787299"/>
          <a:ext cx="762000" cy="49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52251</xdr:rowOff>
    </xdr:from>
    <xdr:to>
      <xdr:col>64</xdr:col>
      <xdr:colOff>123825</xdr:colOff>
      <xdr:row>32</xdr:row>
      <xdr:rowOff>153851</xdr:rowOff>
    </xdr:to>
    <xdr:sp macro="" textlink="">
      <xdr:nvSpPr>
        <xdr:cNvPr id="156" name="楕円 155">
          <a:extLst>
            <a:ext uri="{FF2B5EF4-FFF2-40B4-BE49-F238E27FC236}">
              <a16:creationId xmlns:a16="http://schemas.microsoft.com/office/drawing/2014/main" id="{41231332-11CB-4940-BADD-93CDDBB7A0AE}"/>
            </a:ext>
          </a:extLst>
        </xdr:cNvPr>
        <xdr:cNvSpPr/>
      </xdr:nvSpPr>
      <xdr:spPr>
        <a:xfrm>
          <a:off x="12509500" y="63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25019</xdr:rowOff>
    </xdr:from>
    <xdr:to>
      <xdr:col>68</xdr:col>
      <xdr:colOff>73025</xdr:colOff>
      <xdr:row>32</xdr:row>
      <xdr:rowOff>103051</xdr:rowOff>
    </xdr:to>
    <xdr:cxnSp macro="">
      <xdr:nvCxnSpPr>
        <xdr:cNvPr id="157" name="直線コネクタ 156">
          <a:extLst>
            <a:ext uri="{FF2B5EF4-FFF2-40B4-BE49-F238E27FC236}">
              <a16:creationId xmlns:a16="http://schemas.microsoft.com/office/drawing/2014/main" id="{30DA9BBE-3530-4126-9577-A6CA82F8C092}"/>
            </a:ext>
          </a:extLst>
        </xdr:cNvPr>
        <xdr:cNvCxnSpPr/>
      </xdr:nvCxnSpPr>
      <xdr:spPr>
        <a:xfrm flipV="1">
          <a:off x="12560300" y="6282944"/>
          <a:ext cx="762000" cy="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166179</xdr:rowOff>
    </xdr:from>
    <xdr:to>
      <xdr:col>60</xdr:col>
      <xdr:colOff>123825</xdr:colOff>
      <xdr:row>32</xdr:row>
      <xdr:rowOff>96329</xdr:rowOff>
    </xdr:to>
    <xdr:sp macro="" textlink="">
      <xdr:nvSpPr>
        <xdr:cNvPr id="158" name="楕円 157">
          <a:extLst>
            <a:ext uri="{FF2B5EF4-FFF2-40B4-BE49-F238E27FC236}">
              <a16:creationId xmlns:a16="http://schemas.microsoft.com/office/drawing/2014/main" id="{9A68F3A9-6324-4B14-BE7F-CA811DFD6C57}"/>
            </a:ext>
          </a:extLst>
        </xdr:cNvPr>
        <xdr:cNvSpPr/>
      </xdr:nvSpPr>
      <xdr:spPr>
        <a:xfrm>
          <a:off x="11747500" y="62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45529</xdr:rowOff>
    </xdr:from>
    <xdr:to>
      <xdr:col>64</xdr:col>
      <xdr:colOff>73025</xdr:colOff>
      <xdr:row>32</xdr:row>
      <xdr:rowOff>103051</xdr:rowOff>
    </xdr:to>
    <xdr:cxnSp macro="">
      <xdr:nvCxnSpPr>
        <xdr:cNvPr id="159" name="直線コネクタ 158">
          <a:extLst>
            <a:ext uri="{FF2B5EF4-FFF2-40B4-BE49-F238E27FC236}">
              <a16:creationId xmlns:a16="http://schemas.microsoft.com/office/drawing/2014/main" id="{C11AA0FB-6C18-421E-8D3B-B3532F09950E}"/>
            </a:ext>
          </a:extLst>
        </xdr:cNvPr>
        <xdr:cNvCxnSpPr/>
      </xdr:nvCxnSpPr>
      <xdr:spPr>
        <a:xfrm>
          <a:off x="11798300" y="6303454"/>
          <a:ext cx="762000" cy="5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60" name="n_1aveValue債務償還比率">
          <a:extLst>
            <a:ext uri="{FF2B5EF4-FFF2-40B4-BE49-F238E27FC236}">
              <a16:creationId xmlns:a16="http://schemas.microsoft.com/office/drawing/2014/main" id="{088ECF9B-7557-4148-95B9-610ACA5CAC17}"/>
            </a:ext>
          </a:extLst>
        </xdr:cNvPr>
        <xdr:cNvSpPr txBox="1"/>
      </xdr:nvSpPr>
      <xdr:spPr>
        <a:xfrm>
          <a:off x="13836727" y="546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61" name="n_2aveValue債務償還比率">
          <a:extLst>
            <a:ext uri="{FF2B5EF4-FFF2-40B4-BE49-F238E27FC236}">
              <a16:creationId xmlns:a16="http://schemas.microsoft.com/office/drawing/2014/main" id="{72CF92C8-C7FD-44E4-8660-9EDFE62B72D5}"/>
            </a:ext>
          </a:extLst>
        </xdr:cNvPr>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87184</xdr:rowOff>
    </xdr:from>
    <xdr:ext cx="469744" cy="259045"/>
    <xdr:sp macro="" textlink="">
      <xdr:nvSpPr>
        <xdr:cNvPr id="162" name="n_3aveValue債務償還比率">
          <a:extLst>
            <a:ext uri="{FF2B5EF4-FFF2-40B4-BE49-F238E27FC236}">
              <a16:creationId xmlns:a16="http://schemas.microsoft.com/office/drawing/2014/main" id="{ABBD8BBF-F777-42A0-9BE8-96289FFA35D7}"/>
            </a:ext>
          </a:extLst>
        </xdr:cNvPr>
        <xdr:cNvSpPr txBox="1"/>
      </xdr:nvSpPr>
      <xdr:spPr>
        <a:xfrm>
          <a:off x="12325427" y="565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62818</xdr:rowOff>
    </xdr:from>
    <xdr:ext cx="469744" cy="259045"/>
    <xdr:sp macro="" textlink="">
      <xdr:nvSpPr>
        <xdr:cNvPr id="163" name="n_4aveValue債務償還比率">
          <a:extLst>
            <a:ext uri="{FF2B5EF4-FFF2-40B4-BE49-F238E27FC236}">
              <a16:creationId xmlns:a16="http://schemas.microsoft.com/office/drawing/2014/main" id="{C952EAF1-C6EA-4969-AA86-442B1419FEEE}"/>
            </a:ext>
          </a:extLst>
        </xdr:cNvPr>
        <xdr:cNvSpPr txBox="1"/>
      </xdr:nvSpPr>
      <xdr:spPr>
        <a:xfrm>
          <a:off x="11563427" y="563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85651</xdr:rowOff>
    </xdr:from>
    <xdr:ext cx="469744" cy="259045"/>
    <xdr:sp macro="" textlink="">
      <xdr:nvSpPr>
        <xdr:cNvPr id="164" name="n_1mainValue債務償還比率">
          <a:extLst>
            <a:ext uri="{FF2B5EF4-FFF2-40B4-BE49-F238E27FC236}">
              <a16:creationId xmlns:a16="http://schemas.microsoft.com/office/drawing/2014/main" id="{CFFCF716-3081-4FF5-AEA6-14B7CE2E24B4}"/>
            </a:ext>
          </a:extLst>
        </xdr:cNvPr>
        <xdr:cNvSpPr txBox="1"/>
      </xdr:nvSpPr>
      <xdr:spPr>
        <a:xfrm>
          <a:off x="13836727" y="582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66946</xdr:rowOff>
    </xdr:from>
    <xdr:ext cx="469744" cy="259045"/>
    <xdr:sp macro="" textlink="">
      <xdr:nvSpPr>
        <xdr:cNvPr id="165" name="n_2mainValue債務償還比率">
          <a:extLst>
            <a:ext uri="{FF2B5EF4-FFF2-40B4-BE49-F238E27FC236}">
              <a16:creationId xmlns:a16="http://schemas.microsoft.com/office/drawing/2014/main" id="{9ABB0FAE-6192-4DE1-9F31-64E4B0223B4A}"/>
            </a:ext>
          </a:extLst>
        </xdr:cNvPr>
        <xdr:cNvSpPr txBox="1"/>
      </xdr:nvSpPr>
      <xdr:spPr>
        <a:xfrm>
          <a:off x="13087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144978</xdr:rowOff>
    </xdr:from>
    <xdr:ext cx="469744" cy="259045"/>
    <xdr:sp macro="" textlink="">
      <xdr:nvSpPr>
        <xdr:cNvPr id="166" name="n_3mainValue債務償還比率">
          <a:extLst>
            <a:ext uri="{FF2B5EF4-FFF2-40B4-BE49-F238E27FC236}">
              <a16:creationId xmlns:a16="http://schemas.microsoft.com/office/drawing/2014/main" id="{E3A052B5-0522-4274-8A85-D7348D7CE2A8}"/>
            </a:ext>
          </a:extLst>
        </xdr:cNvPr>
        <xdr:cNvSpPr txBox="1"/>
      </xdr:nvSpPr>
      <xdr:spPr>
        <a:xfrm>
          <a:off x="12325427" y="640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87456</xdr:rowOff>
    </xdr:from>
    <xdr:ext cx="469744" cy="259045"/>
    <xdr:sp macro="" textlink="">
      <xdr:nvSpPr>
        <xdr:cNvPr id="167" name="n_4mainValue債務償還比率">
          <a:extLst>
            <a:ext uri="{FF2B5EF4-FFF2-40B4-BE49-F238E27FC236}">
              <a16:creationId xmlns:a16="http://schemas.microsoft.com/office/drawing/2014/main" id="{E3F3BA90-37E4-4B45-B4C7-0EFEBBBCD22D}"/>
            </a:ext>
          </a:extLst>
        </xdr:cNvPr>
        <xdr:cNvSpPr txBox="1"/>
      </xdr:nvSpPr>
      <xdr:spPr>
        <a:xfrm>
          <a:off x="11563427" y="634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492C6CA0-6A06-45A9-8115-36D46863047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CA15A89B-33E5-478F-851D-7AD4BE29A5B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21EEAC19-F7CC-4A4C-A149-B9970687ACB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D927B5EC-6B32-4D4C-8C53-E69EFF2E3D2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5605C164-548A-4697-89CE-9A5BB3E75F4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5BE6B1C8-EA47-4EF4-A2F7-DD027999AAE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2192B5-DCFB-4B34-B469-E2703F64994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60B598-F9BD-4ADA-8C7D-E3193406FE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EF686E-3CF5-45AC-A8D0-7702C85B58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7904FA-974D-44DF-A77A-F8D092BC5F5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220D35-D3AB-49E7-9235-F768F799D1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5B89DC-6C52-4188-B5DA-B0E8A25278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80AE4D-A048-4F86-8001-B595E0AEFC6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D52385-D3F4-4A9E-A1A5-CB81244CCF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068248F-D3CC-496C-ADF7-7A0FF8659E5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C516D3-994C-481F-B286-7F3C49D0822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49,461
49,005
92.13
24,275,563
23,183,022
1,038,242
13,260,870
21,546,855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C1E8216-34D0-48B7-BF03-5AFE0423E54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A0F85D-8466-45F2-ACE0-0FF1DAA3BE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64772F-5F2C-4C57-9553-04A6D33FACB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687AD8-B1C2-42F6-A50B-F7E036C13F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FD6E5D-2AA3-4394-83B2-55A22910E5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63999BE-400B-4AC0-A153-C0F65404F66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EFAC4D-2DBF-476C-AE2A-681BEAB7DF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4639FBE-94E8-4A6D-AF27-D13AB6379A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6423B3-9AB5-469E-8205-0FC887402A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E03BD6-A5FF-4944-B1B0-1B06B188A7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8B008B-9318-4A39-9739-185114BA2B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883766-9A01-4563-B78B-F05BCD7E33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7BB962-CC98-4BC1-BD66-A9A9813D32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67BFA2-BDD3-449D-989F-5D6E58D8F64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6CD8CF-6FC4-4AA1-B531-8C62C59E7B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7AB31E-1F3E-4C51-BA7C-7C84AF710EC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C8796C-37F7-418F-A39E-C871D43CE7C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23366C-D9D3-4F6E-AE21-6CD55C8EE33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B04E06-F0B6-414E-8062-375326EF10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F7E111B-DDE8-499C-9351-711D4AC7305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D78E36D-AC3F-4EBE-9B74-49600327B07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7C52F76-AD87-4D40-AD7A-7091B3EEAE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C5AC435-1009-4689-B219-5236265FBBF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AA01423-F475-4FAF-9470-4DA74B25B2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BAC6D3A-CE2C-4034-BF9F-F1E73D069E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168A37-774F-4B34-BE81-E18F68731C0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7FBF3B9-39CF-47E8-9A7B-E30C835429B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D936216-0221-44F2-81F0-30D36930C2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07B6748-F75B-4063-A549-B676FE759FC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EABC1B-345E-4E21-A7AC-157B010E6A3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847D623-C5A2-4104-AB79-293177DD779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9776F36-B3D7-4ECB-9E03-74CACFA0187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86A25E1-648D-40FF-8273-13791179225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D488A0A-DFDF-40BF-B484-3CB1E4238E0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BEB15F8-3452-4427-8EAF-28D8CF804FF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F862F7A-E21E-47D0-AF56-11E8A8E95C2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ED5C650-22B0-4348-BF19-CD3938B6342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0A622E9-E8A2-48EC-9C08-98246273741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8DC6E68-D891-461B-BB48-430BE85D7A5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BFFD0F3-CB4E-44D6-92BE-B1072981CD2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6229C34-BD1E-4A54-87D6-F213DBCCCDA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A927D7F-9BD4-4000-AF1F-CC86BB389ED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D83918A-4639-4330-92D9-A49C71A0DF1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FAD2FC6-A7E8-4A1B-A7EA-C45EF21D4BF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DD2B679-806C-4FA7-8C56-17140264A2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DB17FAE3-AAF7-4E83-AD20-555A25B6BD24}"/>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4E7AA074-18F6-4285-AC76-F9A25DB0928F}"/>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F480441B-2CEF-430A-9C22-95DA2DD9427B}"/>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C96D9BA5-CE4B-4FB5-8FF5-20149E27CDDC}"/>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EAE37BF6-43B0-4B4C-9D12-80CBB601D46E}"/>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a:extLst>
            <a:ext uri="{FF2B5EF4-FFF2-40B4-BE49-F238E27FC236}">
              <a16:creationId xmlns:a16="http://schemas.microsoft.com/office/drawing/2014/main" id="{79FA7CDC-A139-4130-9D87-C8721B95BFA5}"/>
            </a:ext>
          </a:extLst>
        </xdr:cNvPr>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1A751F2B-3E3D-4DF3-9737-A8520064EC00}"/>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F4B65DF7-B43C-4FA4-9591-9034D52DD67C}"/>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3FFE1D12-E37F-430B-AE34-B1082204B79B}"/>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id="{F33599FC-CC51-49DA-B8C2-39B7DC44824A}"/>
            </a:ext>
          </a:extLst>
        </xdr:cNvPr>
        <xdr:cNvSpPr/>
      </xdr:nvSpPr>
      <xdr:spPr>
        <a:xfrm>
          <a:off x="196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a:extLst>
            <a:ext uri="{FF2B5EF4-FFF2-40B4-BE49-F238E27FC236}">
              <a16:creationId xmlns:a16="http://schemas.microsoft.com/office/drawing/2014/main" id="{90F7480B-04D4-4B91-AD68-85547133B285}"/>
            </a:ext>
          </a:extLst>
        </xdr:cNvPr>
        <xdr:cNvSpPr/>
      </xdr:nvSpPr>
      <xdr:spPr>
        <a:xfrm>
          <a:off x="1079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1BE2104-659E-4247-A253-DFCDC09BF99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2C40F6F-3C06-428C-B0A6-1F9BA4572CA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6CD9E03-BA51-48BE-AED0-BE1C5420980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CA2DB02-120A-4558-AD2B-75EF39BE196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FD59214-274B-4B6A-B523-B10C7F00AE1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3" name="楕円 72">
          <a:extLst>
            <a:ext uri="{FF2B5EF4-FFF2-40B4-BE49-F238E27FC236}">
              <a16:creationId xmlns:a16="http://schemas.microsoft.com/office/drawing/2014/main" id="{B48B4EF0-60F9-42F4-9636-8FE3DB46E784}"/>
            </a:ext>
          </a:extLst>
        </xdr:cNvPr>
        <xdr:cNvSpPr/>
      </xdr:nvSpPr>
      <xdr:spPr>
        <a:xfrm>
          <a:off x="4584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57167</xdr:rowOff>
    </xdr:from>
    <xdr:ext cx="405111" cy="259045"/>
    <xdr:sp macro="" textlink="">
      <xdr:nvSpPr>
        <xdr:cNvPr id="74" name="【道路】&#10;有形固定資産減価償却率該当値テキスト">
          <a:extLst>
            <a:ext uri="{FF2B5EF4-FFF2-40B4-BE49-F238E27FC236}">
              <a16:creationId xmlns:a16="http://schemas.microsoft.com/office/drawing/2014/main" id="{A4619382-0DD4-483F-9E5F-057F07CB507B}"/>
            </a:ext>
          </a:extLst>
        </xdr:cNvPr>
        <xdr:cNvSpPr txBox="1"/>
      </xdr:nvSpPr>
      <xdr:spPr>
        <a:xfrm>
          <a:off x="4673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42545</xdr:rowOff>
    </xdr:from>
    <xdr:to>
      <xdr:col>20</xdr:col>
      <xdr:colOff>38100</xdr:colOff>
      <xdr:row>38</xdr:row>
      <xdr:rowOff>144145</xdr:rowOff>
    </xdr:to>
    <xdr:sp macro="" textlink="">
      <xdr:nvSpPr>
        <xdr:cNvPr id="75" name="楕円 74">
          <a:extLst>
            <a:ext uri="{FF2B5EF4-FFF2-40B4-BE49-F238E27FC236}">
              <a16:creationId xmlns:a16="http://schemas.microsoft.com/office/drawing/2014/main" id="{D3439CE0-BA8F-45B7-9F00-086D92B69558}"/>
            </a:ext>
          </a:extLst>
        </xdr:cNvPr>
        <xdr:cNvSpPr/>
      </xdr:nvSpPr>
      <xdr:spPr>
        <a:xfrm>
          <a:off x="3746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129540</xdr:rowOff>
    </xdr:to>
    <xdr:cxnSp macro="">
      <xdr:nvCxnSpPr>
        <xdr:cNvPr id="76" name="直線コネクタ 75">
          <a:extLst>
            <a:ext uri="{FF2B5EF4-FFF2-40B4-BE49-F238E27FC236}">
              <a16:creationId xmlns:a16="http://schemas.microsoft.com/office/drawing/2014/main" id="{A98FED88-803A-471B-8D5E-3F0619171B87}"/>
            </a:ext>
          </a:extLst>
        </xdr:cNvPr>
        <xdr:cNvCxnSpPr/>
      </xdr:nvCxnSpPr>
      <xdr:spPr>
        <a:xfrm>
          <a:off x="3797300" y="66084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xdr:rowOff>
    </xdr:from>
    <xdr:to>
      <xdr:col>15</xdr:col>
      <xdr:colOff>101600</xdr:colOff>
      <xdr:row>38</xdr:row>
      <xdr:rowOff>107950</xdr:rowOff>
    </xdr:to>
    <xdr:sp macro="" textlink="">
      <xdr:nvSpPr>
        <xdr:cNvPr id="77" name="楕円 76">
          <a:extLst>
            <a:ext uri="{FF2B5EF4-FFF2-40B4-BE49-F238E27FC236}">
              <a16:creationId xmlns:a16="http://schemas.microsoft.com/office/drawing/2014/main" id="{E5CB5152-DFD0-4EEF-BEF2-C8493D7D713B}"/>
            </a:ext>
          </a:extLst>
        </xdr:cNvPr>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57150</xdr:rowOff>
    </xdr:from>
    <xdr:to>
      <xdr:col>19</xdr:col>
      <xdr:colOff>177800</xdr:colOff>
      <xdr:row>38</xdr:row>
      <xdr:rowOff>93345</xdr:rowOff>
    </xdr:to>
    <xdr:cxnSp macro="">
      <xdr:nvCxnSpPr>
        <xdr:cNvPr id="78" name="直線コネクタ 77">
          <a:extLst>
            <a:ext uri="{FF2B5EF4-FFF2-40B4-BE49-F238E27FC236}">
              <a16:creationId xmlns:a16="http://schemas.microsoft.com/office/drawing/2014/main" id="{88C374EA-4EEE-4CB9-BE61-3A433B06E74B}"/>
            </a:ext>
          </a:extLst>
        </xdr:cNvPr>
        <xdr:cNvCxnSpPr/>
      </xdr:nvCxnSpPr>
      <xdr:spPr>
        <a:xfrm>
          <a:off x="2908300" y="65722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9" name="楕円 78">
          <a:extLst>
            <a:ext uri="{FF2B5EF4-FFF2-40B4-BE49-F238E27FC236}">
              <a16:creationId xmlns:a16="http://schemas.microsoft.com/office/drawing/2014/main" id="{8B940BDE-A625-4ABC-A7F7-795AFA378C81}"/>
            </a:ext>
          </a:extLst>
        </xdr:cNvPr>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57150</xdr:rowOff>
    </xdr:to>
    <xdr:cxnSp macro="">
      <xdr:nvCxnSpPr>
        <xdr:cNvPr id="80" name="直線コネクタ 79">
          <a:extLst>
            <a:ext uri="{FF2B5EF4-FFF2-40B4-BE49-F238E27FC236}">
              <a16:creationId xmlns:a16="http://schemas.microsoft.com/office/drawing/2014/main" id="{BA904008-A465-4EC6-85BF-6DAA5677C7E2}"/>
            </a:ext>
          </a:extLst>
        </xdr:cNvPr>
        <xdr:cNvCxnSpPr/>
      </xdr:nvCxnSpPr>
      <xdr:spPr>
        <a:xfrm>
          <a:off x="2019300" y="6534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101600</xdr:rowOff>
    </xdr:from>
    <xdr:to>
      <xdr:col>6</xdr:col>
      <xdr:colOff>38100</xdr:colOff>
      <xdr:row>38</xdr:row>
      <xdr:rowOff>31750</xdr:rowOff>
    </xdr:to>
    <xdr:sp macro="" textlink="">
      <xdr:nvSpPr>
        <xdr:cNvPr id="81" name="楕円 80">
          <a:extLst>
            <a:ext uri="{FF2B5EF4-FFF2-40B4-BE49-F238E27FC236}">
              <a16:creationId xmlns:a16="http://schemas.microsoft.com/office/drawing/2014/main" id="{CF0B85D0-BDB1-44C8-A0E0-E0ED93FFF891}"/>
            </a:ext>
          </a:extLst>
        </xdr:cNvPr>
        <xdr:cNvSpPr/>
      </xdr:nvSpPr>
      <xdr:spPr>
        <a:xfrm>
          <a:off x="107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152400</xdr:rowOff>
    </xdr:from>
    <xdr:to>
      <xdr:col>10</xdr:col>
      <xdr:colOff>114300</xdr:colOff>
      <xdr:row>38</xdr:row>
      <xdr:rowOff>19050</xdr:rowOff>
    </xdr:to>
    <xdr:cxnSp macro="">
      <xdr:nvCxnSpPr>
        <xdr:cNvPr id="82" name="直線コネクタ 81">
          <a:extLst>
            <a:ext uri="{FF2B5EF4-FFF2-40B4-BE49-F238E27FC236}">
              <a16:creationId xmlns:a16="http://schemas.microsoft.com/office/drawing/2014/main" id="{D7F865A0-FCCB-4911-B47A-F9B7C1838E86}"/>
            </a:ext>
          </a:extLst>
        </xdr:cNvPr>
        <xdr:cNvCxnSpPr/>
      </xdr:nvCxnSpPr>
      <xdr:spPr>
        <a:xfrm>
          <a:off x="1130300" y="6496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2DB57A0D-69B5-49AB-8409-4C677E5A6C6C}"/>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E85C5EC9-BB61-4F7E-A895-EE218327DCE7}"/>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5" name="n_3aveValue【道路】&#10;有形固定資産減価償却率">
          <a:extLst>
            <a:ext uri="{FF2B5EF4-FFF2-40B4-BE49-F238E27FC236}">
              <a16:creationId xmlns:a16="http://schemas.microsoft.com/office/drawing/2014/main" id="{2CF9C06D-D111-4F83-B20F-51E284E637D1}"/>
            </a:ext>
          </a:extLst>
        </xdr:cNvPr>
        <xdr:cNvSpPr txBox="1"/>
      </xdr:nvSpPr>
      <xdr:spPr>
        <a:xfrm>
          <a:off x="1816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86" name="n_4aveValue【道路】&#10;有形固定資産減価償却率">
          <a:extLst>
            <a:ext uri="{FF2B5EF4-FFF2-40B4-BE49-F238E27FC236}">
              <a16:creationId xmlns:a16="http://schemas.microsoft.com/office/drawing/2014/main" id="{E4DEB049-57FF-4133-8929-220285F825F9}"/>
            </a:ext>
          </a:extLst>
        </xdr:cNvPr>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135272</xdr:rowOff>
    </xdr:from>
    <xdr:ext cx="405111" cy="259045"/>
    <xdr:sp macro="" textlink="">
      <xdr:nvSpPr>
        <xdr:cNvPr id="87" name="n_1mainValue【道路】&#10;有形固定資産減価償却率">
          <a:extLst>
            <a:ext uri="{FF2B5EF4-FFF2-40B4-BE49-F238E27FC236}">
              <a16:creationId xmlns:a16="http://schemas.microsoft.com/office/drawing/2014/main" id="{E2790D02-F3F0-44C1-ABB4-532D67302C16}"/>
            </a:ext>
          </a:extLst>
        </xdr:cNvPr>
        <xdr:cNvSpPr txBox="1"/>
      </xdr:nvSpPr>
      <xdr:spPr>
        <a:xfrm>
          <a:off x="3582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8" name="n_2mainValue【道路】&#10;有形固定資産減価償却率">
          <a:extLst>
            <a:ext uri="{FF2B5EF4-FFF2-40B4-BE49-F238E27FC236}">
              <a16:creationId xmlns:a16="http://schemas.microsoft.com/office/drawing/2014/main" id="{86E45843-6EEE-45C5-86AB-F074C9839ADB}"/>
            </a:ext>
          </a:extLst>
        </xdr:cNvPr>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89" name="n_3mainValue【道路】&#10;有形固定資産減価償却率">
          <a:extLst>
            <a:ext uri="{FF2B5EF4-FFF2-40B4-BE49-F238E27FC236}">
              <a16:creationId xmlns:a16="http://schemas.microsoft.com/office/drawing/2014/main" id="{98C84183-1C6F-4EED-A4C6-CD1A314CEA5F}"/>
            </a:ext>
          </a:extLst>
        </xdr:cNvPr>
        <xdr:cNvSpPr txBox="1"/>
      </xdr:nvSpPr>
      <xdr:spPr>
        <a:xfrm>
          <a:off x="1816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22877</xdr:rowOff>
    </xdr:from>
    <xdr:ext cx="405111" cy="259045"/>
    <xdr:sp macro="" textlink="">
      <xdr:nvSpPr>
        <xdr:cNvPr id="90" name="n_4mainValue【道路】&#10;有形固定資産減価償却率">
          <a:extLst>
            <a:ext uri="{FF2B5EF4-FFF2-40B4-BE49-F238E27FC236}">
              <a16:creationId xmlns:a16="http://schemas.microsoft.com/office/drawing/2014/main" id="{CF0B13E8-F1E3-4DFC-B5C2-B4D95F71D887}"/>
            </a:ext>
          </a:extLst>
        </xdr:cNvPr>
        <xdr:cNvSpPr txBox="1"/>
      </xdr:nvSpPr>
      <xdr:spPr>
        <a:xfrm>
          <a:off x="927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8D6BFEF-E585-4633-AFA2-74534D7CE73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B40F5EF-BD9A-437B-B4E8-C765C7FF52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A6A29CC-0EE2-4059-9500-4A810803A9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8B02062-7CDD-402A-BA13-DDA3466B28C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6B6C42A-0291-4132-9AA0-447463290FC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ACD426D-5F9F-492B-BEAD-2F3002B88D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94BD02B-D0E9-4098-AE9C-8A67C85445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4B7511A-3D36-449A-80AB-DDAD7F67588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D5ED526-9D38-410D-8B1F-197CF901C84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809D479-43CF-4DA2-AE48-82228C65C7A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5533143-528C-438E-A537-3484FF2100F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32CF160F-3266-47F6-834B-15F7A9B64A9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79ED423-C656-41B5-AC5A-DFDD1D70475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DCA761E-C928-4C53-A6D2-74078AA1690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443AABF2-9A1C-48D1-BB76-A42EA59E35B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376AAA4-DEEA-47BA-AF8E-38936DB0326B}"/>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51E48CEE-6348-4E78-97DA-4D912881C69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82B786A2-0EAF-40C1-ACE2-32C3BB6ACB7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903C8FD7-33E7-462A-91F1-9ECCD6D2F75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642A2A67-725E-49E5-BDE2-CB99735B9B3D}"/>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8DB8736C-E0C6-49AD-AF1D-AA5ECC3E83C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C1FA329F-D4EA-4FA7-A5F0-5BBE924197AC}"/>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5F7CB3F0-F05A-4851-96F9-F5B7B40AC63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3C8550B1-A5B5-4887-ACAC-230A8C173D5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7C1F83A7-5348-42F1-B54C-B70E154AEED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DF0B448B-26CD-491A-B194-51254B9B7236}"/>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C94BEC35-A77D-4A86-9545-882AA73F92E2}"/>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03390B93-7D3C-48A4-A3A5-3C55D041CA03}"/>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7D6041BE-7271-44CB-962D-21943B251686}"/>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E59E4B01-4F3E-4F1E-AF0F-8662AC4A6CBD}"/>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D9477687-19FD-48A1-BF9E-206DB199674C}"/>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0E58A762-9478-42DA-9B15-44436A31FEA9}"/>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3F11444C-773A-4D75-960B-A587C7F12F52}"/>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8E37313B-6F68-4E88-8330-1516D951A720}"/>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112007</xdr:rowOff>
    </xdr:from>
    <xdr:to>
      <xdr:col>41</xdr:col>
      <xdr:colOff>101600</xdr:colOff>
      <xdr:row>40</xdr:row>
      <xdr:rowOff>42157</xdr:rowOff>
    </xdr:to>
    <xdr:sp macro="" textlink="">
      <xdr:nvSpPr>
        <xdr:cNvPr id="125" name="フローチャート: 判断 124">
          <a:extLst>
            <a:ext uri="{FF2B5EF4-FFF2-40B4-BE49-F238E27FC236}">
              <a16:creationId xmlns:a16="http://schemas.microsoft.com/office/drawing/2014/main" id="{57403CF6-4F92-4886-AF3E-CFD4CB82DCBD}"/>
            </a:ext>
          </a:extLst>
        </xdr:cNvPr>
        <xdr:cNvSpPr/>
      </xdr:nvSpPr>
      <xdr:spPr>
        <a:xfrm>
          <a:off x="7810500" y="67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117264</xdr:rowOff>
    </xdr:from>
    <xdr:to>
      <xdr:col>36</xdr:col>
      <xdr:colOff>165100</xdr:colOff>
      <xdr:row>40</xdr:row>
      <xdr:rowOff>47414</xdr:rowOff>
    </xdr:to>
    <xdr:sp macro="" textlink="">
      <xdr:nvSpPr>
        <xdr:cNvPr id="126" name="フローチャート: 判断 125">
          <a:extLst>
            <a:ext uri="{FF2B5EF4-FFF2-40B4-BE49-F238E27FC236}">
              <a16:creationId xmlns:a16="http://schemas.microsoft.com/office/drawing/2014/main" id="{28B21796-27B9-40A6-937E-DD79563D6292}"/>
            </a:ext>
          </a:extLst>
        </xdr:cNvPr>
        <xdr:cNvSpPr/>
      </xdr:nvSpPr>
      <xdr:spPr>
        <a:xfrm>
          <a:off x="6921500" y="680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49095C-3C1E-43C1-98BA-D110DD1BD5F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6AC5A55-29D0-4F3B-A798-0511C32F54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05EF944-4AF7-4983-AE1F-BF60D74B650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38B3A9A-5354-4772-A6BC-42442A4FBD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5A0CD9F-DC55-4DA6-AAB8-4985CB55B2B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64098</xdr:rowOff>
    </xdr:from>
    <xdr:to>
      <xdr:col>55</xdr:col>
      <xdr:colOff>50800</xdr:colOff>
      <xdr:row>40</xdr:row>
      <xdr:rowOff>165698</xdr:rowOff>
    </xdr:to>
    <xdr:sp macro="" textlink="">
      <xdr:nvSpPr>
        <xdr:cNvPr id="132" name="楕円 131">
          <a:extLst>
            <a:ext uri="{FF2B5EF4-FFF2-40B4-BE49-F238E27FC236}">
              <a16:creationId xmlns:a16="http://schemas.microsoft.com/office/drawing/2014/main" id="{48841DEA-AF9F-429D-8316-656DB7BBAB37}"/>
            </a:ext>
          </a:extLst>
        </xdr:cNvPr>
        <xdr:cNvSpPr/>
      </xdr:nvSpPr>
      <xdr:spPr>
        <a:xfrm>
          <a:off x="10426700" y="692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42525</xdr:rowOff>
    </xdr:from>
    <xdr:ext cx="469744" cy="259045"/>
    <xdr:sp macro="" textlink="">
      <xdr:nvSpPr>
        <xdr:cNvPr id="133" name="【道路】&#10;一人当たり延長該当値テキスト">
          <a:extLst>
            <a:ext uri="{FF2B5EF4-FFF2-40B4-BE49-F238E27FC236}">
              <a16:creationId xmlns:a16="http://schemas.microsoft.com/office/drawing/2014/main" id="{3B5B3C13-F32C-43F9-B076-3F53D1E968FD}"/>
            </a:ext>
          </a:extLst>
        </xdr:cNvPr>
        <xdr:cNvSpPr txBox="1"/>
      </xdr:nvSpPr>
      <xdr:spPr>
        <a:xfrm>
          <a:off x="10515600" y="690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67005</xdr:rowOff>
    </xdr:from>
    <xdr:to>
      <xdr:col>50</xdr:col>
      <xdr:colOff>165100</xdr:colOff>
      <xdr:row>40</xdr:row>
      <xdr:rowOff>168605</xdr:rowOff>
    </xdr:to>
    <xdr:sp macro="" textlink="">
      <xdr:nvSpPr>
        <xdr:cNvPr id="134" name="楕円 133">
          <a:extLst>
            <a:ext uri="{FF2B5EF4-FFF2-40B4-BE49-F238E27FC236}">
              <a16:creationId xmlns:a16="http://schemas.microsoft.com/office/drawing/2014/main" id="{D8ABD059-8314-41FF-9258-C1C1BCE7C6C2}"/>
            </a:ext>
          </a:extLst>
        </xdr:cNvPr>
        <xdr:cNvSpPr/>
      </xdr:nvSpPr>
      <xdr:spPr>
        <a:xfrm>
          <a:off x="9588500" y="69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114898</xdr:rowOff>
    </xdr:from>
    <xdr:to>
      <xdr:col>55</xdr:col>
      <xdr:colOff>0</xdr:colOff>
      <xdr:row>40</xdr:row>
      <xdr:rowOff>117805</xdr:rowOff>
    </xdr:to>
    <xdr:cxnSp macro="">
      <xdr:nvCxnSpPr>
        <xdr:cNvPr id="135" name="直線コネクタ 134">
          <a:extLst>
            <a:ext uri="{FF2B5EF4-FFF2-40B4-BE49-F238E27FC236}">
              <a16:creationId xmlns:a16="http://schemas.microsoft.com/office/drawing/2014/main" id="{DE1CF807-8434-48AC-B7F6-B05CDAF322A9}"/>
            </a:ext>
          </a:extLst>
        </xdr:cNvPr>
        <xdr:cNvCxnSpPr/>
      </xdr:nvCxnSpPr>
      <xdr:spPr>
        <a:xfrm flipV="1">
          <a:off x="9639300" y="6972898"/>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70761</xdr:rowOff>
    </xdr:from>
    <xdr:to>
      <xdr:col>46</xdr:col>
      <xdr:colOff>38100</xdr:colOff>
      <xdr:row>41</xdr:row>
      <xdr:rowOff>911</xdr:rowOff>
    </xdr:to>
    <xdr:sp macro="" textlink="">
      <xdr:nvSpPr>
        <xdr:cNvPr id="136" name="楕円 135">
          <a:extLst>
            <a:ext uri="{FF2B5EF4-FFF2-40B4-BE49-F238E27FC236}">
              <a16:creationId xmlns:a16="http://schemas.microsoft.com/office/drawing/2014/main" id="{1C373C99-9430-4CEB-8943-E12675E18BB1}"/>
            </a:ext>
          </a:extLst>
        </xdr:cNvPr>
        <xdr:cNvSpPr/>
      </xdr:nvSpPr>
      <xdr:spPr>
        <a:xfrm>
          <a:off x="8699500" y="692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117805</xdr:rowOff>
    </xdr:from>
    <xdr:to>
      <xdr:col>50</xdr:col>
      <xdr:colOff>114300</xdr:colOff>
      <xdr:row>40</xdr:row>
      <xdr:rowOff>121561</xdr:rowOff>
    </xdr:to>
    <xdr:cxnSp macro="">
      <xdr:nvCxnSpPr>
        <xdr:cNvPr id="137" name="直線コネクタ 136">
          <a:extLst>
            <a:ext uri="{FF2B5EF4-FFF2-40B4-BE49-F238E27FC236}">
              <a16:creationId xmlns:a16="http://schemas.microsoft.com/office/drawing/2014/main" id="{730C019A-F3E7-4C2D-82E5-B1B71C185ED7}"/>
            </a:ext>
          </a:extLst>
        </xdr:cNvPr>
        <xdr:cNvCxnSpPr/>
      </xdr:nvCxnSpPr>
      <xdr:spPr>
        <a:xfrm flipV="1">
          <a:off x="8750300" y="6975805"/>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101818</xdr:rowOff>
    </xdr:from>
    <xdr:to>
      <xdr:col>41</xdr:col>
      <xdr:colOff>101600</xdr:colOff>
      <xdr:row>41</xdr:row>
      <xdr:rowOff>31968</xdr:rowOff>
    </xdr:to>
    <xdr:sp macro="" textlink="">
      <xdr:nvSpPr>
        <xdr:cNvPr id="138" name="楕円 137">
          <a:extLst>
            <a:ext uri="{FF2B5EF4-FFF2-40B4-BE49-F238E27FC236}">
              <a16:creationId xmlns:a16="http://schemas.microsoft.com/office/drawing/2014/main" id="{857E20D2-E291-4355-A519-229E4106C24D}"/>
            </a:ext>
          </a:extLst>
        </xdr:cNvPr>
        <xdr:cNvSpPr/>
      </xdr:nvSpPr>
      <xdr:spPr>
        <a:xfrm>
          <a:off x="7810500" y="695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121561</xdr:rowOff>
    </xdr:from>
    <xdr:to>
      <xdr:col>45</xdr:col>
      <xdr:colOff>177800</xdr:colOff>
      <xdr:row>40</xdr:row>
      <xdr:rowOff>152618</xdr:rowOff>
    </xdr:to>
    <xdr:cxnSp macro="">
      <xdr:nvCxnSpPr>
        <xdr:cNvPr id="139" name="直線コネクタ 138">
          <a:extLst>
            <a:ext uri="{FF2B5EF4-FFF2-40B4-BE49-F238E27FC236}">
              <a16:creationId xmlns:a16="http://schemas.microsoft.com/office/drawing/2014/main" id="{CFDB0659-01C6-4940-BCBD-673CB64A7581}"/>
            </a:ext>
          </a:extLst>
        </xdr:cNvPr>
        <xdr:cNvCxnSpPr/>
      </xdr:nvCxnSpPr>
      <xdr:spPr>
        <a:xfrm flipV="1">
          <a:off x="7861300" y="6979561"/>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104300</xdr:rowOff>
    </xdr:from>
    <xdr:to>
      <xdr:col>36</xdr:col>
      <xdr:colOff>165100</xdr:colOff>
      <xdr:row>41</xdr:row>
      <xdr:rowOff>34450</xdr:rowOff>
    </xdr:to>
    <xdr:sp macro="" textlink="">
      <xdr:nvSpPr>
        <xdr:cNvPr id="140" name="楕円 139">
          <a:extLst>
            <a:ext uri="{FF2B5EF4-FFF2-40B4-BE49-F238E27FC236}">
              <a16:creationId xmlns:a16="http://schemas.microsoft.com/office/drawing/2014/main" id="{CA7FF1B5-38F3-459A-8247-AB99C187346F}"/>
            </a:ext>
          </a:extLst>
        </xdr:cNvPr>
        <xdr:cNvSpPr/>
      </xdr:nvSpPr>
      <xdr:spPr>
        <a:xfrm>
          <a:off x="6921500" y="69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152618</xdr:rowOff>
    </xdr:from>
    <xdr:to>
      <xdr:col>41</xdr:col>
      <xdr:colOff>50800</xdr:colOff>
      <xdr:row>40</xdr:row>
      <xdr:rowOff>155100</xdr:rowOff>
    </xdr:to>
    <xdr:cxnSp macro="">
      <xdr:nvCxnSpPr>
        <xdr:cNvPr id="141" name="直線コネクタ 140">
          <a:extLst>
            <a:ext uri="{FF2B5EF4-FFF2-40B4-BE49-F238E27FC236}">
              <a16:creationId xmlns:a16="http://schemas.microsoft.com/office/drawing/2014/main" id="{E67FB16A-175E-4482-8832-5813202E66B7}"/>
            </a:ext>
          </a:extLst>
        </xdr:cNvPr>
        <xdr:cNvCxnSpPr/>
      </xdr:nvCxnSpPr>
      <xdr:spPr>
        <a:xfrm flipV="1">
          <a:off x="6972300" y="7010618"/>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030DD010-283C-41AE-A725-474EEEB2E4A2}"/>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F97FE383-48D8-4FAD-8ECA-D071F705E7A7}"/>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58684</xdr:rowOff>
    </xdr:from>
    <xdr:ext cx="534377" cy="259045"/>
    <xdr:sp macro="" textlink="">
      <xdr:nvSpPr>
        <xdr:cNvPr id="144" name="n_3aveValue【道路】&#10;一人当たり延長">
          <a:extLst>
            <a:ext uri="{FF2B5EF4-FFF2-40B4-BE49-F238E27FC236}">
              <a16:creationId xmlns:a16="http://schemas.microsoft.com/office/drawing/2014/main" id="{67745F03-00EF-4FE8-B8B4-040F29400928}"/>
            </a:ext>
          </a:extLst>
        </xdr:cNvPr>
        <xdr:cNvSpPr txBox="1"/>
      </xdr:nvSpPr>
      <xdr:spPr>
        <a:xfrm>
          <a:off x="7594111" y="65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63941</xdr:rowOff>
    </xdr:from>
    <xdr:ext cx="534377" cy="259045"/>
    <xdr:sp macro="" textlink="">
      <xdr:nvSpPr>
        <xdr:cNvPr id="145" name="n_4aveValue【道路】&#10;一人当たり延長">
          <a:extLst>
            <a:ext uri="{FF2B5EF4-FFF2-40B4-BE49-F238E27FC236}">
              <a16:creationId xmlns:a16="http://schemas.microsoft.com/office/drawing/2014/main" id="{58A94B89-66DF-42F6-8F41-409EF7C6E3B0}"/>
            </a:ext>
          </a:extLst>
        </xdr:cNvPr>
        <xdr:cNvSpPr txBox="1"/>
      </xdr:nvSpPr>
      <xdr:spPr>
        <a:xfrm>
          <a:off x="6705111" y="657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159732</xdr:rowOff>
    </xdr:from>
    <xdr:ext cx="469744" cy="259045"/>
    <xdr:sp macro="" textlink="">
      <xdr:nvSpPr>
        <xdr:cNvPr id="146" name="n_1mainValue【道路】&#10;一人当たり延長">
          <a:extLst>
            <a:ext uri="{FF2B5EF4-FFF2-40B4-BE49-F238E27FC236}">
              <a16:creationId xmlns:a16="http://schemas.microsoft.com/office/drawing/2014/main" id="{46476F21-271C-4256-81E8-CE7B1E27C701}"/>
            </a:ext>
          </a:extLst>
        </xdr:cNvPr>
        <xdr:cNvSpPr txBox="1"/>
      </xdr:nvSpPr>
      <xdr:spPr>
        <a:xfrm>
          <a:off x="9391727" y="701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163488</xdr:rowOff>
    </xdr:from>
    <xdr:ext cx="469744" cy="259045"/>
    <xdr:sp macro="" textlink="">
      <xdr:nvSpPr>
        <xdr:cNvPr id="147" name="n_2mainValue【道路】&#10;一人当たり延長">
          <a:extLst>
            <a:ext uri="{FF2B5EF4-FFF2-40B4-BE49-F238E27FC236}">
              <a16:creationId xmlns:a16="http://schemas.microsoft.com/office/drawing/2014/main" id="{47956605-7649-48AE-8916-27627943FE78}"/>
            </a:ext>
          </a:extLst>
        </xdr:cNvPr>
        <xdr:cNvSpPr txBox="1"/>
      </xdr:nvSpPr>
      <xdr:spPr>
        <a:xfrm>
          <a:off x="8515427" y="702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23095</xdr:rowOff>
    </xdr:from>
    <xdr:ext cx="469744" cy="259045"/>
    <xdr:sp macro="" textlink="">
      <xdr:nvSpPr>
        <xdr:cNvPr id="148" name="n_3mainValue【道路】&#10;一人当たり延長">
          <a:extLst>
            <a:ext uri="{FF2B5EF4-FFF2-40B4-BE49-F238E27FC236}">
              <a16:creationId xmlns:a16="http://schemas.microsoft.com/office/drawing/2014/main" id="{A9F14955-72E5-4129-913A-E55D3DB6B2C4}"/>
            </a:ext>
          </a:extLst>
        </xdr:cNvPr>
        <xdr:cNvSpPr txBox="1"/>
      </xdr:nvSpPr>
      <xdr:spPr>
        <a:xfrm>
          <a:off x="7626427" y="705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25577</xdr:rowOff>
    </xdr:from>
    <xdr:ext cx="469744" cy="259045"/>
    <xdr:sp macro="" textlink="">
      <xdr:nvSpPr>
        <xdr:cNvPr id="149" name="n_4mainValue【道路】&#10;一人当たり延長">
          <a:extLst>
            <a:ext uri="{FF2B5EF4-FFF2-40B4-BE49-F238E27FC236}">
              <a16:creationId xmlns:a16="http://schemas.microsoft.com/office/drawing/2014/main" id="{C131BB86-14AB-4929-B127-F32678D4D445}"/>
            </a:ext>
          </a:extLst>
        </xdr:cNvPr>
        <xdr:cNvSpPr txBox="1"/>
      </xdr:nvSpPr>
      <xdr:spPr>
        <a:xfrm>
          <a:off x="6737427" y="705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636B2A6-FBA0-4A06-8BC4-DB6FBDFB013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8BA1522-21A7-4F4B-B566-82EC0D77C1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CBB23EC8-4213-474F-9BC7-147B58D1F74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70C0878-34CA-422B-9C5F-E468E61A7E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5386EF9C-675A-4364-9988-79C4007F303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BF1A7086-01FD-4DD9-8019-E57759B3F1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80C90893-05D1-44CC-BD6F-F548EE72589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CAA5A467-D047-4262-AB61-C510A968405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BF805E9B-D149-4444-A40B-229943164D9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24885ACF-2581-4D38-B019-87CDF386C4D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DBBE9EAB-EE58-4226-8D35-01A9EFACA5C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F38ACCCD-1013-404C-96B8-A0AB8D6118D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1BFE80E9-D6C4-4885-AFF3-7BF11677832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46D4AAC4-6376-4397-B9EF-3EA413EABA6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A683FBEF-9796-4D9A-984C-8DFCE7F5A3E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FA3FAC1-4387-4FC3-A125-A1DA56A7FE1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9B0D77CB-3CF3-445B-A1B0-4C1285F6E5B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F40735C8-02DA-497B-8D88-BFC932291FA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63D4B5F5-394B-413A-9BE4-8A01B594F65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BFD8FA75-8961-4139-8F0B-55EFB7CCC16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1C72F402-C275-44DC-9D57-108A0D265FC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C3ED234B-1B0D-4987-A019-53DF72C7284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CFA2940E-D905-492F-9546-8BA2C4B56AF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F5401A06-1F67-4EFF-845B-EC9BE32077E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7C8EAAF9-8C8A-43BA-8387-03EB2B4A882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6C122766-05B1-4B15-BB8C-9D20108711B0}"/>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7E4A24EC-B566-4979-9BAB-B03E83FC2EF5}"/>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439DE92D-F964-45A9-8B57-5AF730D3E5EE}"/>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609156A4-EB22-4CCA-BBAB-747C9A32BFF9}"/>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9BA979F9-6775-468E-9FFE-D43C4EBA6E12}"/>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285378CF-7DF5-4F03-8658-977E2D7A13DD}"/>
            </a:ext>
          </a:extLst>
        </xdr:cNvPr>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ADD0936E-4A96-4DD8-90A1-303A23DE0883}"/>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CA8E6738-F3FA-4E5A-8E0F-F5D5B2DA089B}"/>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097F81D6-5FA9-492F-B5C4-0774EA0E1B39}"/>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61D48D5D-3ABC-46FC-B6B2-34DFBF39A28C}"/>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5" name="フローチャート: 判断 184">
          <a:extLst>
            <a:ext uri="{FF2B5EF4-FFF2-40B4-BE49-F238E27FC236}">
              <a16:creationId xmlns:a16="http://schemas.microsoft.com/office/drawing/2014/main" id="{49FFBDFE-357E-4194-BEA2-5CFCE5177C58}"/>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3351267-48CC-4D02-9BF0-1885BC3E339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A368F5B-F203-4119-96DA-4262E4CC59D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89BA987-0AF7-4D00-A935-2065670DA66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E4CD387-5E7D-4510-B7C2-E7876EAC768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F49E1EF-6D83-4FD8-8061-FA90A52A259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169635</xdr:rowOff>
    </xdr:from>
    <xdr:to>
      <xdr:col>24</xdr:col>
      <xdr:colOff>114300</xdr:colOff>
      <xdr:row>62</xdr:row>
      <xdr:rowOff>99785</xdr:rowOff>
    </xdr:to>
    <xdr:sp macro="" textlink="">
      <xdr:nvSpPr>
        <xdr:cNvPr id="191" name="楕円 190">
          <a:extLst>
            <a:ext uri="{FF2B5EF4-FFF2-40B4-BE49-F238E27FC236}">
              <a16:creationId xmlns:a16="http://schemas.microsoft.com/office/drawing/2014/main" id="{C9640D08-C62B-43CA-8770-DE3B478DD5FA}"/>
            </a:ext>
          </a:extLst>
        </xdr:cNvPr>
        <xdr:cNvSpPr/>
      </xdr:nvSpPr>
      <xdr:spPr>
        <a:xfrm>
          <a:off x="4584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148062</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DECBEB76-1D02-4621-9CFA-5D9F7CDF7BC3}"/>
            </a:ext>
          </a:extLst>
        </xdr:cNvPr>
        <xdr:cNvSpPr txBox="1"/>
      </xdr:nvSpPr>
      <xdr:spPr>
        <a:xfrm>
          <a:off x="4673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159838</xdr:rowOff>
    </xdr:from>
    <xdr:to>
      <xdr:col>20</xdr:col>
      <xdr:colOff>38100</xdr:colOff>
      <xdr:row>62</xdr:row>
      <xdr:rowOff>89988</xdr:rowOff>
    </xdr:to>
    <xdr:sp macro="" textlink="">
      <xdr:nvSpPr>
        <xdr:cNvPr id="193" name="楕円 192">
          <a:extLst>
            <a:ext uri="{FF2B5EF4-FFF2-40B4-BE49-F238E27FC236}">
              <a16:creationId xmlns:a16="http://schemas.microsoft.com/office/drawing/2014/main" id="{085D9646-4189-499C-AC53-B38E2A8778A2}"/>
            </a:ext>
          </a:extLst>
        </xdr:cNvPr>
        <xdr:cNvSpPr/>
      </xdr:nvSpPr>
      <xdr:spPr>
        <a:xfrm>
          <a:off x="3746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39188</xdr:rowOff>
    </xdr:from>
    <xdr:to>
      <xdr:col>24</xdr:col>
      <xdr:colOff>63500</xdr:colOff>
      <xdr:row>62</xdr:row>
      <xdr:rowOff>48985</xdr:rowOff>
    </xdr:to>
    <xdr:cxnSp macro="">
      <xdr:nvCxnSpPr>
        <xdr:cNvPr id="194" name="直線コネクタ 193">
          <a:extLst>
            <a:ext uri="{FF2B5EF4-FFF2-40B4-BE49-F238E27FC236}">
              <a16:creationId xmlns:a16="http://schemas.microsoft.com/office/drawing/2014/main" id="{15C99080-FB87-4FE0-BF64-29B9007E4B18}"/>
            </a:ext>
          </a:extLst>
        </xdr:cNvPr>
        <xdr:cNvCxnSpPr/>
      </xdr:nvCxnSpPr>
      <xdr:spPr>
        <a:xfrm>
          <a:off x="3797300" y="1066908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5" name="楕円 194">
          <a:extLst>
            <a:ext uri="{FF2B5EF4-FFF2-40B4-BE49-F238E27FC236}">
              <a16:creationId xmlns:a16="http://schemas.microsoft.com/office/drawing/2014/main" id="{377E06CB-ECE2-4232-A8E4-3B07758C92D7}"/>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39188</xdr:rowOff>
    </xdr:to>
    <xdr:cxnSp macro="">
      <xdr:nvCxnSpPr>
        <xdr:cNvPr id="196" name="直線コネクタ 195">
          <a:extLst>
            <a:ext uri="{FF2B5EF4-FFF2-40B4-BE49-F238E27FC236}">
              <a16:creationId xmlns:a16="http://schemas.microsoft.com/office/drawing/2014/main" id="{3BF41836-26A2-4706-9ABE-EA4E21A31BE7}"/>
            </a:ext>
          </a:extLst>
        </xdr:cNvPr>
        <xdr:cNvCxnSpPr/>
      </xdr:nvCxnSpPr>
      <xdr:spPr>
        <a:xfrm>
          <a:off x="2908300" y="106527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138612</xdr:rowOff>
    </xdr:from>
    <xdr:to>
      <xdr:col>10</xdr:col>
      <xdr:colOff>165100</xdr:colOff>
      <xdr:row>62</xdr:row>
      <xdr:rowOff>68762</xdr:rowOff>
    </xdr:to>
    <xdr:sp macro="" textlink="">
      <xdr:nvSpPr>
        <xdr:cNvPr id="197" name="楕円 196">
          <a:extLst>
            <a:ext uri="{FF2B5EF4-FFF2-40B4-BE49-F238E27FC236}">
              <a16:creationId xmlns:a16="http://schemas.microsoft.com/office/drawing/2014/main" id="{31763AE0-24F5-4F13-8414-2088295CB81D}"/>
            </a:ext>
          </a:extLst>
        </xdr:cNvPr>
        <xdr:cNvSpPr/>
      </xdr:nvSpPr>
      <xdr:spPr>
        <a:xfrm>
          <a:off x="1968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17962</xdr:rowOff>
    </xdr:from>
    <xdr:to>
      <xdr:col>15</xdr:col>
      <xdr:colOff>50800</xdr:colOff>
      <xdr:row>62</xdr:row>
      <xdr:rowOff>22860</xdr:rowOff>
    </xdr:to>
    <xdr:cxnSp macro="">
      <xdr:nvCxnSpPr>
        <xdr:cNvPr id="198" name="直線コネクタ 197">
          <a:extLst>
            <a:ext uri="{FF2B5EF4-FFF2-40B4-BE49-F238E27FC236}">
              <a16:creationId xmlns:a16="http://schemas.microsoft.com/office/drawing/2014/main" id="{F9BABFD4-DD1A-4EBC-A7DA-05E989432C1D}"/>
            </a:ext>
          </a:extLst>
        </xdr:cNvPr>
        <xdr:cNvCxnSpPr/>
      </xdr:nvCxnSpPr>
      <xdr:spPr>
        <a:xfrm>
          <a:off x="2019300" y="1064786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104322</xdr:rowOff>
    </xdr:from>
    <xdr:to>
      <xdr:col>6</xdr:col>
      <xdr:colOff>38100</xdr:colOff>
      <xdr:row>62</xdr:row>
      <xdr:rowOff>34472</xdr:rowOff>
    </xdr:to>
    <xdr:sp macro="" textlink="">
      <xdr:nvSpPr>
        <xdr:cNvPr id="199" name="楕円 198">
          <a:extLst>
            <a:ext uri="{FF2B5EF4-FFF2-40B4-BE49-F238E27FC236}">
              <a16:creationId xmlns:a16="http://schemas.microsoft.com/office/drawing/2014/main" id="{0874DF0F-3D38-4D82-ACA6-CEABAAE7155D}"/>
            </a:ext>
          </a:extLst>
        </xdr:cNvPr>
        <xdr:cNvSpPr/>
      </xdr:nvSpPr>
      <xdr:spPr>
        <a:xfrm>
          <a:off x="1079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155122</xdr:rowOff>
    </xdr:from>
    <xdr:to>
      <xdr:col>10</xdr:col>
      <xdr:colOff>114300</xdr:colOff>
      <xdr:row>62</xdr:row>
      <xdr:rowOff>17962</xdr:rowOff>
    </xdr:to>
    <xdr:cxnSp macro="">
      <xdr:nvCxnSpPr>
        <xdr:cNvPr id="200" name="直線コネクタ 199">
          <a:extLst>
            <a:ext uri="{FF2B5EF4-FFF2-40B4-BE49-F238E27FC236}">
              <a16:creationId xmlns:a16="http://schemas.microsoft.com/office/drawing/2014/main" id="{D8F2B41E-A15F-490F-97E5-6878549615F5}"/>
            </a:ext>
          </a:extLst>
        </xdr:cNvPr>
        <xdr:cNvCxnSpPr/>
      </xdr:nvCxnSpPr>
      <xdr:spPr>
        <a:xfrm>
          <a:off x="1130300" y="106135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A3558C68-74FB-498B-81BA-009498D60D22}"/>
            </a:ext>
          </a:extLst>
        </xdr:cNvPr>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73305FB4-CE98-457D-9D52-176A7C6B1CC8}"/>
            </a:ext>
          </a:extLst>
        </xdr:cNvPr>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7BE82DE8-E10F-4EBA-8D69-470F3DF7F496}"/>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B322E527-14F1-4E8D-9075-75F284B80736}"/>
            </a:ext>
          </a:extLst>
        </xdr:cNvPr>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81115</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8C429CB5-084A-4064-B882-705ABF214B0F}"/>
            </a:ext>
          </a:extLst>
        </xdr:cNvPr>
        <xdr:cNvSpPr txBox="1"/>
      </xdr:nvSpPr>
      <xdr:spPr>
        <a:xfrm>
          <a:off x="3582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5623681A-4921-4F75-B7F9-B18397F05AF8}"/>
            </a:ext>
          </a:extLst>
        </xdr:cNvPr>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59889</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1506236-77FD-4974-98B5-4C1632CD93EF}"/>
            </a:ext>
          </a:extLst>
        </xdr:cNvPr>
        <xdr:cNvSpPr txBox="1"/>
      </xdr:nvSpPr>
      <xdr:spPr>
        <a:xfrm>
          <a:off x="1816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25599</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19B8A0A5-727D-4F75-A3F7-E4ECC33111AC}"/>
            </a:ext>
          </a:extLst>
        </xdr:cNvPr>
        <xdr:cNvSpPr txBox="1"/>
      </xdr:nvSpPr>
      <xdr:spPr>
        <a:xfrm>
          <a:off x="927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DB8795C4-25D3-4AB1-8DC6-5FF3779E75E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6AC8461F-9501-4E5A-B06C-6B552C839B7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329FFF66-B50A-4E7D-879A-4E6F8F5CF54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D479C37B-DBB2-4B8D-B473-7F54FF4A502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1A5ADD89-39A1-49B8-AB5A-B0DCDA5367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EC5D9860-C52F-4F89-B3A9-BEFD33EDD32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CE69A537-2A93-49EC-9000-848EFC27950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CEAD36AC-8C42-45C3-BF21-81EFB473B3D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9C20D808-9C02-4356-B1E8-922DCF3107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FC17488E-48B5-408F-BC19-33AB15804A0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3F9490B5-F966-4320-8C00-95FCB1E06B6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E532396E-8027-4C8C-81F9-D606A1C946F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9093088E-631C-4197-A5DA-11904A52907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903A5279-D83F-4A94-AECD-161034904C9F}"/>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EF6EF3AC-DC39-4003-94A4-522B828661F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827EDF44-9BB8-4054-8110-8321B6D825F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F58BB057-1908-4916-BD25-19D824A2387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8C525BC2-F45C-4627-913E-9821A3EE57F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823C28FC-8155-4E9C-84D8-5D705C3F270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4CAE038A-A14F-4D31-BFD9-1ABAA05E897A}"/>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C9132E68-930F-4B9B-82AE-2E7C10ACE3B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AEF3FF46-5A58-48F8-A69D-03DC4608749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1E09C1FF-7886-438D-B2D3-4C6BBE3977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34E7EBFC-2B0E-403D-953C-39C3235B305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45A6E4EB-CCBF-4705-8D17-905524189C4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F6C58E54-B25A-44AF-B3DE-144C41D085A7}"/>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9751664B-7909-40EA-9600-31E10B52301E}"/>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2C5FAEB2-D1E8-4374-A180-9E0E21B6BAC7}"/>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624E597D-C214-4D42-8F88-7953E5CA2814}"/>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25EB5920-81CF-4764-8BF0-9E73B104808D}"/>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E4D17B4B-D1BB-4E08-B375-D2307F474C38}"/>
            </a:ext>
          </a:extLst>
        </xdr:cNvPr>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C53E4D25-9CF5-4DEB-9DD1-43808976874E}"/>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B8702A80-58E6-41FC-A3C5-D4AB06D33318}"/>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70ED9500-8AD9-465A-A220-B7DA7DD03B01}"/>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94501</xdr:rowOff>
    </xdr:from>
    <xdr:to>
      <xdr:col>41</xdr:col>
      <xdr:colOff>101600</xdr:colOff>
      <xdr:row>63</xdr:row>
      <xdr:rowOff>24651</xdr:rowOff>
    </xdr:to>
    <xdr:sp macro="" textlink="">
      <xdr:nvSpPr>
        <xdr:cNvPr id="243" name="フローチャート: 判断 242">
          <a:extLst>
            <a:ext uri="{FF2B5EF4-FFF2-40B4-BE49-F238E27FC236}">
              <a16:creationId xmlns:a16="http://schemas.microsoft.com/office/drawing/2014/main" id="{FA11C4C0-494A-4DF7-995E-BEF7B9BEF37A}"/>
            </a:ext>
          </a:extLst>
        </xdr:cNvPr>
        <xdr:cNvSpPr/>
      </xdr:nvSpPr>
      <xdr:spPr>
        <a:xfrm>
          <a:off x="7810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96634</xdr:rowOff>
    </xdr:from>
    <xdr:to>
      <xdr:col>36</xdr:col>
      <xdr:colOff>165100</xdr:colOff>
      <xdr:row>63</xdr:row>
      <xdr:rowOff>26784</xdr:rowOff>
    </xdr:to>
    <xdr:sp macro="" textlink="">
      <xdr:nvSpPr>
        <xdr:cNvPr id="244" name="フローチャート: 判断 243">
          <a:extLst>
            <a:ext uri="{FF2B5EF4-FFF2-40B4-BE49-F238E27FC236}">
              <a16:creationId xmlns:a16="http://schemas.microsoft.com/office/drawing/2014/main" id="{2B418ED2-105E-487C-A95C-AE9264BCE578}"/>
            </a:ext>
          </a:extLst>
        </xdr:cNvPr>
        <xdr:cNvSpPr/>
      </xdr:nvSpPr>
      <xdr:spPr>
        <a:xfrm>
          <a:off x="6921500" y="107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96848D7-1269-4906-AA4C-C18AE2B3A4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E348933-FFB0-4BE1-82F6-D970CFB662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E493C18-22B3-4673-8838-9D14517F018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DA6FF545-2D36-43D9-B4E8-7EC8E2217F8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3CD5DAF5-008E-49AA-A2E9-5553FAD4CFB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76721</xdr:rowOff>
    </xdr:from>
    <xdr:to>
      <xdr:col>55</xdr:col>
      <xdr:colOff>50800</xdr:colOff>
      <xdr:row>63</xdr:row>
      <xdr:rowOff>6871</xdr:rowOff>
    </xdr:to>
    <xdr:sp macro="" textlink="">
      <xdr:nvSpPr>
        <xdr:cNvPr id="250" name="楕円 249">
          <a:extLst>
            <a:ext uri="{FF2B5EF4-FFF2-40B4-BE49-F238E27FC236}">
              <a16:creationId xmlns:a16="http://schemas.microsoft.com/office/drawing/2014/main" id="{3878FC49-7FBE-4054-B8FE-60B6129BF841}"/>
            </a:ext>
          </a:extLst>
        </xdr:cNvPr>
        <xdr:cNvSpPr/>
      </xdr:nvSpPr>
      <xdr:spPr>
        <a:xfrm>
          <a:off x="10426700" y="1070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55148</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788A0619-ACD3-459B-AA30-77F3BEEBDA15}"/>
            </a:ext>
          </a:extLst>
        </xdr:cNvPr>
        <xdr:cNvSpPr txBox="1"/>
      </xdr:nvSpPr>
      <xdr:spPr>
        <a:xfrm>
          <a:off x="10515600" y="106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83073</xdr:rowOff>
    </xdr:from>
    <xdr:to>
      <xdr:col>50</xdr:col>
      <xdr:colOff>165100</xdr:colOff>
      <xdr:row>63</xdr:row>
      <xdr:rowOff>13223</xdr:rowOff>
    </xdr:to>
    <xdr:sp macro="" textlink="">
      <xdr:nvSpPr>
        <xdr:cNvPr id="252" name="楕円 251">
          <a:extLst>
            <a:ext uri="{FF2B5EF4-FFF2-40B4-BE49-F238E27FC236}">
              <a16:creationId xmlns:a16="http://schemas.microsoft.com/office/drawing/2014/main" id="{C268390B-D8D8-4875-A51A-9A5849ECE360}"/>
            </a:ext>
          </a:extLst>
        </xdr:cNvPr>
        <xdr:cNvSpPr/>
      </xdr:nvSpPr>
      <xdr:spPr>
        <a:xfrm>
          <a:off x="9588500" y="107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127521</xdr:rowOff>
    </xdr:from>
    <xdr:to>
      <xdr:col>55</xdr:col>
      <xdr:colOff>0</xdr:colOff>
      <xdr:row>62</xdr:row>
      <xdr:rowOff>133873</xdr:rowOff>
    </xdr:to>
    <xdr:cxnSp macro="">
      <xdr:nvCxnSpPr>
        <xdr:cNvPr id="253" name="直線コネクタ 252">
          <a:extLst>
            <a:ext uri="{FF2B5EF4-FFF2-40B4-BE49-F238E27FC236}">
              <a16:creationId xmlns:a16="http://schemas.microsoft.com/office/drawing/2014/main" id="{3E46C882-7EB6-4E54-AE55-D88C62F6B755}"/>
            </a:ext>
          </a:extLst>
        </xdr:cNvPr>
        <xdr:cNvCxnSpPr/>
      </xdr:nvCxnSpPr>
      <xdr:spPr>
        <a:xfrm flipV="1">
          <a:off x="9639300" y="10757421"/>
          <a:ext cx="8382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54" name="楕円 253">
          <a:extLst>
            <a:ext uri="{FF2B5EF4-FFF2-40B4-BE49-F238E27FC236}">
              <a16:creationId xmlns:a16="http://schemas.microsoft.com/office/drawing/2014/main" id="{244B4AC3-070E-4DFC-AA96-0FE0204892C1}"/>
            </a:ext>
          </a:extLst>
        </xdr:cNvPr>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133873</xdr:rowOff>
    </xdr:from>
    <xdr:to>
      <xdr:col>50</xdr:col>
      <xdr:colOff>114300</xdr:colOff>
      <xdr:row>62</xdr:row>
      <xdr:rowOff>137160</xdr:rowOff>
    </xdr:to>
    <xdr:cxnSp macro="">
      <xdr:nvCxnSpPr>
        <xdr:cNvPr id="255" name="直線コネクタ 254">
          <a:extLst>
            <a:ext uri="{FF2B5EF4-FFF2-40B4-BE49-F238E27FC236}">
              <a16:creationId xmlns:a16="http://schemas.microsoft.com/office/drawing/2014/main" id="{BB9774DF-8292-450B-836D-E3E3DE629852}"/>
            </a:ext>
          </a:extLst>
        </xdr:cNvPr>
        <xdr:cNvCxnSpPr/>
      </xdr:nvCxnSpPr>
      <xdr:spPr>
        <a:xfrm flipV="1">
          <a:off x="8750300" y="10763773"/>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94730</xdr:rowOff>
    </xdr:from>
    <xdr:to>
      <xdr:col>41</xdr:col>
      <xdr:colOff>101600</xdr:colOff>
      <xdr:row>63</xdr:row>
      <xdr:rowOff>24880</xdr:rowOff>
    </xdr:to>
    <xdr:sp macro="" textlink="">
      <xdr:nvSpPr>
        <xdr:cNvPr id="256" name="楕円 255">
          <a:extLst>
            <a:ext uri="{FF2B5EF4-FFF2-40B4-BE49-F238E27FC236}">
              <a16:creationId xmlns:a16="http://schemas.microsoft.com/office/drawing/2014/main" id="{68B6FE79-993B-45D1-A134-A5716EE586B3}"/>
            </a:ext>
          </a:extLst>
        </xdr:cNvPr>
        <xdr:cNvSpPr/>
      </xdr:nvSpPr>
      <xdr:spPr>
        <a:xfrm>
          <a:off x="7810500" y="10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145530</xdr:rowOff>
    </xdr:to>
    <xdr:cxnSp macro="">
      <xdr:nvCxnSpPr>
        <xdr:cNvPr id="257" name="直線コネクタ 256">
          <a:extLst>
            <a:ext uri="{FF2B5EF4-FFF2-40B4-BE49-F238E27FC236}">
              <a16:creationId xmlns:a16="http://schemas.microsoft.com/office/drawing/2014/main" id="{B05A768B-8111-4F52-B997-5DD3141ABABC}"/>
            </a:ext>
          </a:extLst>
        </xdr:cNvPr>
        <xdr:cNvCxnSpPr/>
      </xdr:nvCxnSpPr>
      <xdr:spPr>
        <a:xfrm flipV="1">
          <a:off x="7861300" y="10767060"/>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95452</xdr:rowOff>
    </xdr:from>
    <xdr:to>
      <xdr:col>36</xdr:col>
      <xdr:colOff>165100</xdr:colOff>
      <xdr:row>63</xdr:row>
      <xdr:rowOff>25602</xdr:rowOff>
    </xdr:to>
    <xdr:sp macro="" textlink="">
      <xdr:nvSpPr>
        <xdr:cNvPr id="258" name="楕円 257">
          <a:extLst>
            <a:ext uri="{FF2B5EF4-FFF2-40B4-BE49-F238E27FC236}">
              <a16:creationId xmlns:a16="http://schemas.microsoft.com/office/drawing/2014/main" id="{D56E7F8C-18EA-4BD9-88D1-A8C8F38BFC9D}"/>
            </a:ext>
          </a:extLst>
        </xdr:cNvPr>
        <xdr:cNvSpPr/>
      </xdr:nvSpPr>
      <xdr:spPr>
        <a:xfrm>
          <a:off x="6921500" y="1072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145530</xdr:rowOff>
    </xdr:from>
    <xdr:to>
      <xdr:col>41</xdr:col>
      <xdr:colOff>50800</xdr:colOff>
      <xdr:row>62</xdr:row>
      <xdr:rowOff>146252</xdr:rowOff>
    </xdr:to>
    <xdr:cxnSp macro="">
      <xdr:nvCxnSpPr>
        <xdr:cNvPr id="259" name="直線コネクタ 258">
          <a:extLst>
            <a:ext uri="{FF2B5EF4-FFF2-40B4-BE49-F238E27FC236}">
              <a16:creationId xmlns:a16="http://schemas.microsoft.com/office/drawing/2014/main" id="{11C24131-9FED-4B01-B1D8-890216405E7A}"/>
            </a:ext>
          </a:extLst>
        </xdr:cNvPr>
        <xdr:cNvCxnSpPr/>
      </xdr:nvCxnSpPr>
      <xdr:spPr>
        <a:xfrm flipV="1">
          <a:off x="6972300" y="10775430"/>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1F49115A-E40A-4903-B060-9B8B23EE191E}"/>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68658529-0EFC-46AA-9398-C1427369F863}"/>
            </a:ext>
          </a:extLst>
        </xdr:cNvPr>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41178</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B6987B4B-201B-4398-BD8F-4BC274AD67C9}"/>
            </a:ext>
          </a:extLst>
        </xdr:cNvPr>
        <xdr:cNvSpPr txBox="1"/>
      </xdr:nvSpPr>
      <xdr:spPr>
        <a:xfrm>
          <a:off x="7561795" y="1049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17911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751C73F-3431-4264-87D8-009D835A485B}"/>
            </a:ext>
          </a:extLst>
        </xdr:cNvPr>
        <xdr:cNvSpPr txBox="1"/>
      </xdr:nvSpPr>
      <xdr:spPr>
        <a:xfrm>
          <a:off x="6672795" y="1081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4350</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B5F156A6-5A31-4D9B-B28A-704ED80FF282}"/>
            </a:ext>
          </a:extLst>
        </xdr:cNvPr>
        <xdr:cNvSpPr txBox="1"/>
      </xdr:nvSpPr>
      <xdr:spPr>
        <a:xfrm>
          <a:off x="9327095" y="108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7637</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8276DD7D-6FC6-4AFA-85D0-C61454926377}"/>
            </a:ext>
          </a:extLst>
        </xdr:cNvPr>
        <xdr:cNvSpPr txBox="1"/>
      </xdr:nvSpPr>
      <xdr:spPr>
        <a:xfrm>
          <a:off x="8450795" y="1080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16007</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30543F23-B4D8-44FF-A4F3-0318D7E50ACE}"/>
            </a:ext>
          </a:extLst>
        </xdr:cNvPr>
        <xdr:cNvSpPr txBox="1"/>
      </xdr:nvSpPr>
      <xdr:spPr>
        <a:xfrm>
          <a:off x="7561795" y="1081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42129</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238B414A-4EDB-4D5E-8C0D-C35E70E4638F}"/>
            </a:ext>
          </a:extLst>
        </xdr:cNvPr>
        <xdr:cNvSpPr txBox="1"/>
      </xdr:nvSpPr>
      <xdr:spPr>
        <a:xfrm>
          <a:off x="6672795" y="1050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814FA147-4762-4C89-B55D-A7F138BCEF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642748FE-E13C-4E57-A3EC-3E8AD4F608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44DE481-3B34-446C-B336-B6F81A85AF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74491FA3-E883-4FE6-B5B4-10FBCA8784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DBBDE924-06BE-45F1-BF9B-5064959B3D1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9D64CEA9-2200-415A-BBCB-B0821BDC928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3B5A5446-A26A-4DBE-A91F-DB4CB859CEF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DBD18CBD-3582-4CD4-8F95-44FEE849021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D5D315F7-8831-4E1B-8294-10DAF5D34A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49F4D6A1-55C1-4B08-8B82-B46FEA7063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D549A0BF-C84C-47CD-B016-8D93404ACBC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14D6DE80-831E-4357-9D1A-E4EA654E644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E3718C9C-264B-430D-A385-A7B6C24FA25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E0EA9765-41F3-4B61-90E7-84570F37D88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39273BE5-E2EA-4E85-B7B5-B23C9C6DF29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5672F6AD-9604-48FA-B25C-49EEE1EBF6A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C3035A69-7502-42BA-B661-A67218F02EA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4FB609F1-B6CE-45E5-968B-533D9EBC295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3C39FFAB-2A23-45DC-95AC-21AF768A696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C9737C81-5507-4E5B-B28A-53CEF60E030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A133FE90-CE89-4306-A719-29FEB7A7767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7C7974B6-44B9-4CBD-AC78-0830BF44545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B277381C-A152-4BE8-8588-B7182E8BE33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1C6B89F3-5B88-4B93-BB7A-2BA32619790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ACFD9606-C905-41CC-8B85-46B0701F0EE0}"/>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F827FC99-E8CE-4074-A539-668B22AD0DEA}"/>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8E64EB06-4466-46DA-AA1F-C415E51304E2}"/>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6C38CEFF-B229-4C53-B69D-8287CF23141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ABA922A4-F124-4D5F-BF7E-99CFBB4BE31B}"/>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B0670780-A116-4653-86D6-DB5B743CEA1D}"/>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281C88D8-D3CD-40A9-83C0-6D1732AF5BB4}"/>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CF626323-E3AC-4626-A37A-8304350D057D}"/>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8BCB85BD-A24C-4947-BD59-01EC20C756CC}"/>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301" name="フローチャート: 判断 300">
          <a:extLst>
            <a:ext uri="{FF2B5EF4-FFF2-40B4-BE49-F238E27FC236}">
              <a16:creationId xmlns:a16="http://schemas.microsoft.com/office/drawing/2014/main" id="{FC1541B4-6731-4C82-BD52-803853109038}"/>
            </a:ext>
          </a:extLst>
        </xdr:cNvPr>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107314</xdr:rowOff>
    </xdr:from>
    <xdr:to>
      <xdr:col>6</xdr:col>
      <xdr:colOff>38100</xdr:colOff>
      <xdr:row>83</xdr:row>
      <xdr:rowOff>37464</xdr:rowOff>
    </xdr:to>
    <xdr:sp macro="" textlink="">
      <xdr:nvSpPr>
        <xdr:cNvPr id="302" name="フローチャート: 判断 301">
          <a:extLst>
            <a:ext uri="{FF2B5EF4-FFF2-40B4-BE49-F238E27FC236}">
              <a16:creationId xmlns:a16="http://schemas.microsoft.com/office/drawing/2014/main" id="{F069FF0B-FADD-4E47-A1F9-3F57700FD3F2}"/>
            </a:ext>
          </a:extLst>
        </xdr:cNvPr>
        <xdr:cNvSpPr/>
      </xdr:nvSpPr>
      <xdr:spPr>
        <a:xfrm>
          <a:off x="1079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2B4C991-3DBE-46DE-A9D6-67A444AC9BA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6AFA0E7-088F-474E-9161-EBD2BF228A6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607760B-8FCE-4AD5-B66C-51201172DDC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E338C45-3BE3-4BE5-9F8D-8F6134ABFE6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1A4B6AAB-3945-41AD-83D4-2A8BCB4C96B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69214</xdr:rowOff>
    </xdr:from>
    <xdr:to>
      <xdr:col>24</xdr:col>
      <xdr:colOff>114300</xdr:colOff>
      <xdr:row>83</xdr:row>
      <xdr:rowOff>170814</xdr:rowOff>
    </xdr:to>
    <xdr:sp macro="" textlink="">
      <xdr:nvSpPr>
        <xdr:cNvPr id="308" name="楕円 307">
          <a:extLst>
            <a:ext uri="{FF2B5EF4-FFF2-40B4-BE49-F238E27FC236}">
              <a16:creationId xmlns:a16="http://schemas.microsoft.com/office/drawing/2014/main" id="{D0E52186-D7E2-4D6A-BD62-BC1E76DCCD70}"/>
            </a:ext>
          </a:extLst>
        </xdr:cNvPr>
        <xdr:cNvSpPr/>
      </xdr:nvSpPr>
      <xdr:spPr>
        <a:xfrm>
          <a:off x="4584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47641</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32B4AEF2-60C5-4F8B-B5C6-7AB0CA42B4EE}"/>
            </a:ext>
          </a:extLst>
        </xdr:cNvPr>
        <xdr:cNvSpPr txBox="1"/>
      </xdr:nvSpPr>
      <xdr:spPr>
        <a:xfrm>
          <a:off x="4673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57786</xdr:rowOff>
    </xdr:from>
    <xdr:to>
      <xdr:col>20</xdr:col>
      <xdr:colOff>38100</xdr:colOff>
      <xdr:row>83</xdr:row>
      <xdr:rowOff>159386</xdr:rowOff>
    </xdr:to>
    <xdr:sp macro="" textlink="">
      <xdr:nvSpPr>
        <xdr:cNvPr id="310" name="楕円 309">
          <a:extLst>
            <a:ext uri="{FF2B5EF4-FFF2-40B4-BE49-F238E27FC236}">
              <a16:creationId xmlns:a16="http://schemas.microsoft.com/office/drawing/2014/main" id="{5CA08A04-C6B3-4244-96BE-EFC87F7E4C1E}"/>
            </a:ext>
          </a:extLst>
        </xdr:cNvPr>
        <xdr:cNvSpPr/>
      </xdr:nvSpPr>
      <xdr:spPr>
        <a:xfrm>
          <a:off x="3746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108586</xdr:rowOff>
    </xdr:from>
    <xdr:to>
      <xdr:col>24</xdr:col>
      <xdr:colOff>63500</xdr:colOff>
      <xdr:row>83</xdr:row>
      <xdr:rowOff>120014</xdr:rowOff>
    </xdr:to>
    <xdr:cxnSp macro="">
      <xdr:nvCxnSpPr>
        <xdr:cNvPr id="311" name="直線コネクタ 310">
          <a:extLst>
            <a:ext uri="{FF2B5EF4-FFF2-40B4-BE49-F238E27FC236}">
              <a16:creationId xmlns:a16="http://schemas.microsoft.com/office/drawing/2014/main" id="{3D2A115F-6C19-4514-B4E4-03904A9F7597}"/>
            </a:ext>
          </a:extLst>
        </xdr:cNvPr>
        <xdr:cNvCxnSpPr/>
      </xdr:nvCxnSpPr>
      <xdr:spPr>
        <a:xfrm>
          <a:off x="3797300" y="143389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105411</xdr:rowOff>
    </xdr:from>
    <xdr:to>
      <xdr:col>15</xdr:col>
      <xdr:colOff>101600</xdr:colOff>
      <xdr:row>84</xdr:row>
      <xdr:rowOff>35561</xdr:rowOff>
    </xdr:to>
    <xdr:sp macro="" textlink="">
      <xdr:nvSpPr>
        <xdr:cNvPr id="312" name="楕円 311">
          <a:extLst>
            <a:ext uri="{FF2B5EF4-FFF2-40B4-BE49-F238E27FC236}">
              <a16:creationId xmlns:a16="http://schemas.microsoft.com/office/drawing/2014/main" id="{6F52A330-04E7-4349-A1DF-84BD9F2420C5}"/>
            </a:ext>
          </a:extLst>
        </xdr:cNvPr>
        <xdr:cNvSpPr/>
      </xdr:nvSpPr>
      <xdr:spPr>
        <a:xfrm>
          <a:off x="2857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108586</xdr:rowOff>
    </xdr:from>
    <xdr:to>
      <xdr:col>19</xdr:col>
      <xdr:colOff>177800</xdr:colOff>
      <xdr:row>83</xdr:row>
      <xdr:rowOff>156211</xdr:rowOff>
    </xdr:to>
    <xdr:cxnSp macro="">
      <xdr:nvCxnSpPr>
        <xdr:cNvPr id="313" name="直線コネクタ 312">
          <a:extLst>
            <a:ext uri="{FF2B5EF4-FFF2-40B4-BE49-F238E27FC236}">
              <a16:creationId xmlns:a16="http://schemas.microsoft.com/office/drawing/2014/main" id="{C37EAB82-D161-40B3-A6CA-827124300B7C}"/>
            </a:ext>
          </a:extLst>
        </xdr:cNvPr>
        <xdr:cNvCxnSpPr/>
      </xdr:nvCxnSpPr>
      <xdr:spPr>
        <a:xfrm flipV="1">
          <a:off x="2908300" y="143389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84455</xdr:rowOff>
    </xdr:from>
    <xdr:to>
      <xdr:col>10</xdr:col>
      <xdr:colOff>165100</xdr:colOff>
      <xdr:row>84</xdr:row>
      <xdr:rowOff>14605</xdr:rowOff>
    </xdr:to>
    <xdr:sp macro="" textlink="">
      <xdr:nvSpPr>
        <xdr:cNvPr id="314" name="楕円 313">
          <a:extLst>
            <a:ext uri="{FF2B5EF4-FFF2-40B4-BE49-F238E27FC236}">
              <a16:creationId xmlns:a16="http://schemas.microsoft.com/office/drawing/2014/main" id="{D83A9E74-6E47-4B82-A328-EDE903B195E4}"/>
            </a:ext>
          </a:extLst>
        </xdr:cNvPr>
        <xdr:cNvSpPr/>
      </xdr:nvSpPr>
      <xdr:spPr>
        <a:xfrm>
          <a:off x="1968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135255</xdr:rowOff>
    </xdr:from>
    <xdr:to>
      <xdr:col>15</xdr:col>
      <xdr:colOff>50800</xdr:colOff>
      <xdr:row>83</xdr:row>
      <xdr:rowOff>156211</xdr:rowOff>
    </xdr:to>
    <xdr:cxnSp macro="">
      <xdr:nvCxnSpPr>
        <xdr:cNvPr id="315" name="直線コネクタ 314">
          <a:extLst>
            <a:ext uri="{FF2B5EF4-FFF2-40B4-BE49-F238E27FC236}">
              <a16:creationId xmlns:a16="http://schemas.microsoft.com/office/drawing/2014/main" id="{8D8CF5C6-9999-4E2D-9475-B3FA038E4158}"/>
            </a:ext>
          </a:extLst>
        </xdr:cNvPr>
        <xdr:cNvCxnSpPr/>
      </xdr:nvCxnSpPr>
      <xdr:spPr>
        <a:xfrm>
          <a:off x="2019300" y="143656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67311</xdr:rowOff>
    </xdr:from>
    <xdr:to>
      <xdr:col>6</xdr:col>
      <xdr:colOff>38100</xdr:colOff>
      <xdr:row>83</xdr:row>
      <xdr:rowOff>168911</xdr:rowOff>
    </xdr:to>
    <xdr:sp macro="" textlink="">
      <xdr:nvSpPr>
        <xdr:cNvPr id="316" name="楕円 315">
          <a:extLst>
            <a:ext uri="{FF2B5EF4-FFF2-40B4-BE49-F238E27FC236}">
              <a16:creationId xmlns:a16="http://schemas.microsoft.com/office/drawing/2014/main" id="{0C9606CA-92B6-4A06-B0F0-1860AF392445}"/>
            </a:ext>
          </a:extLst>
        </xdr:cNvPr>
        <xdr:cNvSpPr/>
      </xdr:nvSpPr>
      <xdr:spPr>
        <a:xfrm>
          <a:off x="107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83</xdr:row>
      <xdr:rowOff>135255</xdr:rowOff>
    </xdr:to>
    <xdr:cxnSp macro="">
      <xdr:nvCxnSpPr>
        <xdr:cNvPr id="317" name="直線コネクタ 316">
          <a:extLst>
            <a:ext uri="{FF2B5EF4-FFF2-40B4-BE49-F238E27FC236}">
              <a16:creationId xmlns:a16="http://schemas.microsoft.com/office/drawing/2014/main" id="{734BF5F7-EEA4-4531-84B4-EF218903C5EE}"/>
            </a:ext>
          </a:extLst>
        </xdr:cNvPr>
        <xdr:cNvCxnSpPr/>
      </xdr:nvCxnSpPr>
      <xdr:spPr>
        <a:xfrm>
          <a:off x="1130300" y="143484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D5467299-CA8A-44C9-A5AD-7992CA61FE95}"/>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29D121FA-24E0-4395-AD6F-3D9EEE9D8887}"/>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320" name="n_3aveValue【公営住宅】&#10;有形固定資産減価償却率">
          <a:extLst>
            <a:ext uri="{FF2B5EF4-FFF2-40B4-BE49-F238E27FC236}">
              <a16:creationId xmlns:a16="http://schemas.microsoft.com/office/drawing/2014/main" id="{BA2AF5D3-B633-40CA-8A89-2357ADE01C86}"/>
            </a:ext>
          </a:extLst>
        </xdr:cNvPr>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53991</xdr:rowOff>
    </xdr:from>
    <xdr:ext cx="405111" cy="259045"/>
    <xdr:sp macro="" textlink="">
      <xdr:nvSpPr>
        <xdr:cNvPr id="321" name="n_4aveValue【公営住宅】&#10;有形固定資産減価償却率">
          <a:extLst>
            <a:ext uri="{FF2B5EF4-FFF2-40B4-BE49-F238E27FC236}">
              <a16:creationId xmlns:a16="http://schemas.microsoft.com/office/drawing/2014/main" id="{FB61EF30-855C-4570-88BA-6E20A5B6AA92}"/>
            </a:ext>
          </a:extLst>
        </xdr:cNvPr>
        <xdr:cNvSpPr txBox="1"/>
      </xdr:nvSpPr>
      <xdr:spPr>
        <a:xfrm>
          <a:off x="927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150513</xdr:rowOff>
    </xdr:from>
    <xdr:ext cx="405111" cy="259045"/>
    <xdr:sp macro="" textlink="">
      <xdr:nvSpPr>
        <xdr:cNvPr id="322" name="n_1mainValue【公営住宅】&#10;有形固定資産減価償却率">
          <a:extLst>
            <a:ext uri="{FF2B5EF4-FFF2-40B4-BE49-F238E27FC236}">
              <a16:creationId xmlns:a16="http://schemas.microsoft.com/office/drawing/2014/main" id="{2EC2EA69-1B79-47BE-866F-A4C716FCAAC5}"/>
            </a:ext>
          </a:extLst>
        </xdr:cNvPr>
        <xdr:cNvSpPr txBox="1"/>
      </xdr:nvSpPr>
      <xdr:spPr>
        <a:xfrm>
          <a:off x="35820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26688</xdr:rowOff>
    </xdr:from>
    <xdr:ext cx="405111" cy="259045"/>
    <xdr:sp macro="" textlink="">
      <xdr:nvSpPr>
        <xdr:cNvPr id="323" name="n_2mainValue【公営住宅】&#10;有形固定資産減価償却率">
          <a:extLst>
            <a:ext uri="{FF2B5EF4-FFF2-40B4-BE49-F238E27FC236}">
              <a16:creationId xmlns:a16="http://schemas.microsoft.com/office/drawing/2014/main" id="{D1F885DD-582F-4B4D-95B1-216EF72027FB}"/>
            </a:ext>
          </a:extLst>
        </xdr:cNvPr>
        <xdr:cNvSpPr txBox="1"/>
      </xdr:nvSpPr>
      <xdr:spPr>
        <a:xfrm>
          <a:off x="2705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5732</xdr:rowOff>
    </xdr:from>
    <xdr:ext cx="405111" cy="259045"/>
    <xdr:sp macro="" textlink="">
      <xdr:nvSpPr>
        <xdr:cNvPr id="324" name="n_3mainValue【公営住宅】&#10;有形固定資産減価償却率">
          <a:extLst>
            <a:ext uri="{FF2B5EF4-FFF2-40B4-BE49-F238E27FC236}">
              <a16:creationId xmlns:a16="http://schemas.microsoft.com/office/drawing/2014/main" id="{8A7BBDBC-FFE3-4D2A-9352-C9E703A9033D}"/>
            </a:ext>
          </a:extLst>
        </xdr:cNvPr>
        <xdr:cNvSpPr txBox="1"/>
      </xdr:nvSpPr>
      <xdr:spPr>
        <a:xfrm>
          <a:off x="1816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160038</xdr:rowOff>
    </xdr:from>
    <xdr:ext cx="405111" cy="259045"/>
    <xdr:sp macro="" textlink="">
      <xdr:nvSpPr>
        <xdr:cNvPr id="325" name="n_4mainValue【公営住宅】&#10;有形固定資産減価償却率">
          <a:extLst>
            <a:ext uri="{FF2B5EF4-FFF2-40B4-BE49-F238E27FC236}">
              <a16:creationId xmlns:a16="http://schemas.microsoft.com/office/drawing/2014/main" id="{2C0E958B-BA6F-4739-82EA-A3416F7653CF}"/>
            </a:ext>
          </a:extLst>
        </xdr:cNvPr>
        <xdr:cNvSpPr txBox="1"/>
      </xdr:nvSpPr>
      <xdr:spPr>
        <a:xfrm>
          <a:off x="927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74BF36BF-FCBA-4CB8-9BE5-88B143C9733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F55CF941-C4E3-4F9D-86A3-B0EE168820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ECAEC58D-E1D0-43B7-8402-E3C5FDD33D7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D973390E-C751-4277-B30D-C99BD1D7E16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A9E4C374-6569-43DA-BDA2-89884CDE9FE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3DFA8ADC-7DAD-418A-B193-7C4796806E3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64CA35AC-E4E6-407B-A027-38B7208684B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E40EBC24-29CE-43A3-A0CD-EB0F114F69E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BF0DFF70-859D-40C9-9BF4-8B91DEA6D0F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DA0B67A1-F374-4FD9-ACCB-72400EEB264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1FFA216-C42B-48E6-AAF4-BB4088723EA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366ADC69-F60D-4659-B291-312C0534CE5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50567925-E293-438A-9C78-8088C19055A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5FFB125F-018C-405A-9BD9-C7AB7FFAF00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3D80CC8F-FE6F-477C-B68E-0272570986D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8CA4AA2D-0A5C-4EC3-A509-8CBAB444082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72F07640-3855-471B-82AB-BC3681A7657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4AA1DA0F-6E15-48DB-B0DA-40A6A953DA0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6A18D927-8B8A-4DC0-BC4F-C73C2EDBF86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C729154-2E53-43F5-B600-C3B46750EB6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966CC47F-AB96-4323-B45A-A1753A1F4D0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B64188A6-BC64-47DC-92C3-9146084577E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369A3591-FA74-4FFA-AB07-71BC33D5682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407A54CD-EF6E-4404-BB85-F09784211AA5}"/>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9AE851AE-648F-4152-B596-E84FA445B951}"/>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E651B048-B647-499F-BBFB-949429D0E774}"/>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942F25E2-DA2C-4599-A132-74FBB7E2FA9B}"/>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3890A10E-8B7D-420C-AC1B-4A7B04E11696}"/>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a:extLst>
            <a:ext uri="{FF2B5EF4-FFF2-40B4-BE49-F238E27FC236}">
              <a16:creationId xmlns:a16="http://schemas.microsoft.com/office/drawing/2014/main" id="{2EE0B4A8-8D4A-4F13-84CA-4E31F3BE4137}"/>
            </a:ext>
          </a:extLst>
        </xdr:cNvPr>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2DB8704D-CF2D-4CCC-AB8F-6FA71CAB6BB7}"/>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17EB3093-36CF-4035-9CD7-666AD793E23A}"/>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F698B921-5B56-4109-9FD4-1E831298D9FC}"/>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32258</xdr:rowOff>
    </xdr:from>
    <xdr:to>
      <xdr:col>41</xdr:col>
      <xdr:colOff>101600</xdr:colOff>
      <xdr:row>85</xdr:row>
      <xdr:rowOff>133858</xdr:rowOff>
    </xdr:to>
    <xdr:sp macro="" textlink="">
      <xdr:nvSpPr>
        <xdr:cNvPr id="358" name="フローチャート: 判断 357">
          <a:extLst>
            <a:ext uri="{FF2B5EF4-FFF2-40B4-BE49-F238E27FC236}">
              <a16:creationId xmlns:a16="http://schemas.microsoft.com/office/drawing/2014/main" id="{4E610510-CC68-45B0-ADF0-6589A6BE7786}"/>
            </a:ext>
          </a:extLst>
        </xdr:cNvPr>
        <xdr:cNvSpPr/>
      </xdr:nvSpPr>
      <xdr:spPr>
        <a:xfrm>
          <a:off x="7810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34162</xdr:rowOff>
    </xdr:from>
    <xdr:to>
      <xdr:col>36</xdr:col>
      <xdr:colOff>165100</xdr:colOff>
      <xdr:row>85</xdr:row>
      <xdr:rowOff>135762</xdr:rowOff>
    </xdr:to>
    <xdr:sp macro="" textlink="">
      <xdr:nvSpPr>
        <xdr:cNvPr id="359" name="フローチャート: 判断 358">
          <a:extLst>
            <a:ext uri="{FF2B5EF4-FFF2-40B4-BE49-F238E27FC236}">
              <a16:creationId xmlns:a16="http://schemas.microsoft.com/office/drawing/2014/main" id="{CB96A6C9-9835-4833-A50C-B063AD6B21CD}"/>
            </a:ext>
          </a:extLst>
        </xdr:cNvPr>
        <xdr:cNvSpPr/>
      </xdr:nvSpPr>
      <xdr:spPr>
        <a:xfrm>
          <a:off x="6921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8EB7618-A388-400F-8D9A-4C519929EAE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FC7520E-54D4-470F-B1F2-9FF93639063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F0EF19E-FF2E-40BD-980B-93EC1DBD41D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380A69F-DBBB-451E-9ED4-C9077584E03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EE2F0FF3-3586-454A-8BCB-F1A87FD8E0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365" name="楕円 364">
          <a:extLst>
            <a:ext uri="{FF2B5EF4-FFF2-40B4-BE49-F238E27FC236}">
              <a16:creationId xmlns:a16="http://schemas.microsoft.com/office/drawing/2014/main" id="{CEC42133-5D5D-4DE5-BD2C-51E5497CBF2B}"/>
            </a:ext>
          </a:extLst>
        </xdr:cNvPr>
        <xdr:cNvSpPr/>
      </xdr:nvSpPr>
      <xdr:spPr>
        <a:xfrm>
          <a:off x="104267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99331</xdr:rowOff>
    </xdr:from>
    <xdr:ext cx="469744" cy="259045"/>
    <xdr:sp macro="" textlink="">
      <xdr:nvSpPr>
        <xdr:cNvPr id="366" name="【公営住宅】&#10;一人当たり面積該当値テキスト">
          <a:extLst>
            <a:ext uri="{FF2B5EF4-FFF2-40B4-BE49-F238E27FC236}">
              <a16:creationId xmlns:a16="http://schemas.microsoft.com/office/drawing/2014/main" id="{C9A53138-17A3-4A87-A541-4C82818867F6}"/>
            </a:ext>
          </a:extLst>
        </xdr:cNvPr>
        <xdr:cNvSpPr txBox="1"/>
      </xdr:nvSpPr>
      <xdr:spPr>
        <a:xfrm>
          <a:off x="10515600" y="141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69596</xdr:rowOff>
    </xdr:from>
    <xdr:to>
      <xdr:col>50</xdr:col>
      <xdr:colOff>165100</xdr:colOff>
      <xdr:row>83</xdr:row>
      <xdr:rowOff>171196</xdr:rowOff>
    </xdr:to>
    <xdr:sp macro="" textlink="">
      <xdr:nvSpPr>
        <xdr:cNvPr id="367" name="楕円 366">
          <a:extLst>
            <a:ext uri="{FF2B5EF4-FFF2-40B4-BE49-F238E27FC236}">
              <a16:creationId xmlns:a16="http://schemas.microsoft.com/office/drawing/2014/main" id="{F72B017B-BF2A-4E92-82AA-D9B799562543}"/>
            </a:ext>
          </a:extLst>
        </xdr:cNvPr>
        <xdr:cNvSpPr/>
      </xdr:nvSpPr>
      <xdr:spPr>
        <a:xfrm>
          <a:off x="9588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120396</xdr:rowOff>
    </xdr:from>
    <xdr:to>
      <xdr:col>55</xdr:col>
      <xdr:colOff>0</xdr:colOff>
      <xdr:row>83</xdr:row>
      <xdr:rowOff>127254</xdr:rowOff>
    </xdr:to>
    <xdr:cxnSp macro="">
      <xdr:nvCxnSpPr>
        <xdr:cNvPr id="368" name="直線コネクタ 367">
          <a:extLst>
            <a:ext uri="{FF2B5EF4-FFF2-40B4-BE49-F238E27FC236}">
              <a16:creationId xmlns:a16="http://schemas.microsoft.com/office/drawing/2014/main" id="{6206547D-DC76-44E4-9BB0-884B7C43A74A}"/>
            </a:ext>
          </a:extLst>
        </xdr:cNvPr>
        <xdr:cNvCxnSpPr/>
      </xdr:nvCxnSpPr>
      <xdr:spPr>
        <a:xfrm>
          <a:off x="9639300" y="1435074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81407</xdr:rowOff>
    </xdr:from>
    <xdr:to>
      <xdr:col>46</xdr:col>
      <xdr:colOff>38100</xdr:colOff>
      <xdr:row>84</xdr:row>
      <xdr:rowOff>11557</xdr:rowOff>
    </xdr:to>
    <xdr:sp macro="" textlink="">
      <xdr:nvSpPr>
        <xdr:cNvPr id="369" name="楕円 368">
          <a:extLst>
            <a:ext uri="{FF2B5EF4-FFF2-40B4-BE49-F238E27FC236}">
              <a16:creationId xmlns:a16="http://schemas.microsoft.com/office/drawing/2014/main" id="{C7CFE2C9-0D70-4E33-BD21-1FB49659EAE4}"/>
            </a:ext>
          </a:extLst>
        </xdr:cNvPr>
        <xdr:cNvSpPr/>
      </xdr:nvSpPr>
      <xdr:spPr>
        <a:xfrm>
          <a:off x="8699500" y="143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120396</xdr:rowOff>
    </xdr:from>
    <xdr:to>
      <xdr:col>50</xdr:col>
      <xdr:colOff>114300</xdr:colOff>
      <xdr:row>83</xdr:row>
      <xdr:rowOff>132207</xdr:rowOff>
    </xdr:to>
    <xdr:cxnSp macro="">
      <xdr:nvCxnSpPr>
        <xdr:cNvPr id="370" name="直線コネクタ 369">
          <a:extLst>
            <a:ext uri="{FF2B5EF4-FFF2-40B4-BE49-F238E27FC236}">
              <a16:creationId xmlns:a16="http://schemas.microsoft.com/office/drawing/2014/main" id="{AC6ED01F-2638-46D6-82A6-E1BC94114B7A}"/>
            </a:ext>
          </a:extLst>
        </xdr:cNvPr>
        <xdr:cNvCxnSpPr/>
      </xdr:nvCxnSpPr>
      <xdr:spPr>
        <a:xfrm flipV="1">
          <a:off x="8750300" y="1435074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84455</xdr:rowOff>
    </xdr:from>
    <xdr:to>
      <xdr:col>41</xdr:col>
      <xdr:colOff>101600</xdr:colOff>
      <xdr:row>84</xdr:row>
      <xdr:rowOff>14605</xdr:rowOff>
    </xdr:to>
    <xdr:sp macro="" textlink="">
      <xdr:nvSpPr>
        <xdr:cNvPr id="371" name="楕円 370">
          <a:extLst>
            <a:ext uri="{FF2B5EF4-FFF2-40B4-BE49-F238E27FC236}">
              <a16:creationId xmlns:a16="http://schemas.microsoft.com/office/drawing/2014/main" id="{43D42A29-4C06-497E-8BFF-93E9BCBA416F}"/>
            </a:ext>
          </a:extLst>
        </xdr:cNvPr>
        <xdr:cNvSpPr/>
      </xdr:nvSpPr>
      <xdr:spPr>
        <a:xfrm>
          <a:off x="7810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132207</xdr:rowOff>
    </xdr:from>
    <xdr:to>
      <xdr:col>45</xdr:col>
      <xdr:colOff>177800</xdr:colOff>
      <xdr:row>83</xdr:row>
      <xdr:rowOff>135255</xdr:rowOff>
    </xdr:to>
    <xdr:cxnSp macro="">
      <xdr:nvCxnSpPr>
        <xdr:cNvPr id="372" name="直線コネクタ 371">
          <a:extLst>
            <a:ext uri="{FF2B5EF4-FFF2-40B4-BE49-F238E27FC236}">
              <a16:creationId xmlns:a16="http://schemas.microsoft.com/office/drawing/2014/main" id="{CFC0B13C-9E1A-4E6B-85CC-35F8434D03C5}"/>
            </a:ext>
          </a:extLst>
        </xdr:cNvPr>
        <xdr:cNvCxnSpPr/>
      </xdr:nvCxnSpPr>
      <xdr:spPr>
        <a:xfrm flipV="1">
          <a:off x="7861300" y="1436255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83313</xdr:rowOff>
    </xdr:from>
    <xdr:to>
      <xdr:col>36</xdr:col>
      <xdr:colOff>165100</xdr:colOff>
      <xdr:row>84</xdr:row>
      <xdr:rowOff>13463</xdr:rowOff>
    </xdr:to>
    <xdr:sp macro="" textlink="">
      <xdr:nvSpPr>
        <xdr:cNvPr id="373" name="楕円 372">
          <a:extLst>
            <a:ext uri="{FF2B5EF4-FFF2-40B4-BE49-F238E27FC236}">
              <a16:creationId xmlns:a16="http://schemas.microsoft.com/office/drawing/2014/main" id="{DA11BBDD-D774-482A-A831-38EA121D129F}"/>
            </a:ext>
          </a:extLst>
        </xdr:cNvPr>
        <xdr:cNvSpPr/>
      </xdr:nvSpPr>
      <xdr:spPr>
        <a:xfrm>
          <a:off x="6921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134113</xdr:rowOff>
    </xdr:from>
    <xdr:to>
      <xdr:col>41</xdr:col>
      <xdr:colOff>50800</xdr:colOff>
      <xdr:row>83</xdr:row>
      <xdr:rowOff>135255</xdr:rowOff>
    </xdr:to>
    <xdr:cxnSp macro="">
      <xdr:nvCxnSpPr>
        <xdr:cNvPr id="374" name="直線コネクタ 373">
          <a:extLst>
            <a:ext uri="{FF2B5EF4-FFF2-40B4-BE49-F238E27FC236}">
              <a16:creationId xmlns:a16="http://schemas.microsoft.com/office/drawing/2014/main" id="{B8A601E0-EB73-448C-BE2D-F162E99877D5}"/>
            </a:ext>
          </a:extLst>
        </xdr:cNvPr>
        <xdr:cNvCxnSpPr/>
      </xdr:nvCxnSpPr>
      <xdr:spPr>
        <a:xfrm>
          <a:off x="6972300" y="1436446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a:extLst>
            <a:ext uri="{FF2B5EF4-FFF2-40B4-BE49-F238E27FC236}">
              <a16:creationId xmlns:a16="http://schemas.microsoft.com/office/drawing/2014/main" id="{7FD9848C-6776-4A3D-A669-0BB6B0B4AF8E}"/>
            </a:ext>
          </a:extLst>
        </xdr:cNvPr>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a:extLst>
            <a:ext uri="{FF2B5EF4-FFF2-40B4-BE49-F238E27FC236}">
              <a16:creationId xmlns:a16="http://schemas.microsoft.com/office/drawing/2014/main" id="{D3684C2C-CE0E-430C-A5C6-C7112CE54A8B}"/>
            </a:ext>
          </a:extLst>
        </xdr:cNvPr>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124985</xdr:rowOff>
    </xdr:from>
    <xdr:ext cx="469744" cy="259045"/>
    <xdr:sp macro="" textlink="">
      <xdr:nvSpPr>
        <xdr:cNvPr id="377" name="n_3aveValue【公営住宅】&#10;一人当たり面積">
          <a:extLst>
            <a:ext uri="{FF2B5EF4-FFF2-40B4-BE49-F238E27FC236}">
              <a16:creationId xmlns:a16="http://schemas.microsoft.com/office/drawing/2014/main" id="{32FB6352-C7F8-4F34-8A2E-5861461B5704}"/>
            </a:ext>
          </a:extLst>
        </xdr:cNvPr>
        <xdr:cNvSpPr txBox="1"/>
      </xdr:nvSpPr>
      <xdr:spPr>
        <a:xfrm>
          <a:off x="76264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126889</xdr:rowOff>
    </xdr:from>
    <xdr:ext cx="469744" cy="259045"/>
    <xdr:sp macro="" textlink="">
      <xdr:nvSpPr>
        <xdr:cNvPr id="378" name="n_4aveValue【公営住宅】&#10;一人当たり面積">
          <a:extLst>
            <a:ext uri="{FF2B5EF4-FFF2-40B4-BE49-F238E27FC236}">
              <a16:creationId xmlns:a16="http://schemas.microsoft.com/office/drawing/2014/main" id="{5A76F967-0AE8-4155-9EF6-01291888283E}"/>
            </a:ext>
          </a:extLst>
        </xdr:cNvPr>
        <xdr:cNvSpPr txBox="1"/>
      </xdr:nvSpPr>
      <xdr:spPr>
        <a:xfrm>
          <a:off x="6737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16273</xdr:rowOff>
    </xdr:from>
    <xdr:ext cx="469744" cy="259045"/>
    <xdr:sp macro="" textlink="">
      <xdr:nvSpPr>
        <xdr:cNvPr id="379" name="n_1mainValue【公営住宅】&#10;一人当たり面積">
          <a:extLst>
            <a:ext uri="{FF2B5EF4-FFF2-40B4-BE49-F238E27FC236}">
              <a16:creationId xmlns:a16="http://schemas.microsoft.com/office/drawing/2014/main" id="{29819B77-4F62-4133-9613-3BCB1A66C7D1}"/>
            </a:ext>
          </a:extLst>
        </xdr:cNvPr>
        <xdr:cNvSpPr txBox="1"/>
      </xdr:nvSpPr>
      <xdr:spPr>
        <a:xfrm>
          <a:off x="93917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28084</xdr:rowOff>
    </xdr:from>
    <xdr:ext cx="469744" cy="259045"/>
    <xdr:sp macro="" textlink="">
      <xdr:nvSpPr>
        <xdr:cNvPr id="380" name="n_2mainValue【公営住宅】&#10;一人当たり面積">
          <a:extLst>
            <a:ext uri="{FF2B5EF4-FFF2-40B4-BE49-F238E27FC236}">
              <a16:creationId xmlns:a16="http://schemas.microsoft.com/office/drawing/2014/main" id="{E357C44E-3F1A-41F5-B332-2E416069CDFF}"/>
            </a:ext>
          </a:extLst>
        </xdr:cNvPr>
        <xdr:cNvSpPr txBox="1"/>
      </xdr:nvSpPr>
      <xdr:spPr>
        <a:xfrm>
          <a:off x="8515427" y="140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31132</xdr:rowOff>
    </xdr:from>
    <xdr:ext cx="469744" cy="259045"/>
    <xdr:sp macro="" textlink="">
      <xdr:nvSpPr>
        <xdr:cNvPr id="381" name="n_3mainValue【公営住宅】&#10;一人当たり面積">
          <a:extLst>
            <a:ext uri="{FF2B5EF4-FFF2-40B4-BE49-F238E27FC236}">
              <a16:creationId xmlns:a16="http://schemas.microsoft.com/office/drawing/2014/main" id="{DBC17C52-8CBD-48A0-B69D-2D73E9FBAFCE}"/>
            </a:ext>
          </a:extLst>
        </xdr:cNvPr>
        <xdr:cNvSpPr txBox="1"/>
      </xdr:nvSpPr>
      <xdr:spPr>
        <a:xfrm>
          <a:off x="7626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82" name="n_4mainValue【公営住宅】&#10;一人当たり面積">
          <a:extLst>
            <a:ext uri="{FF2B5EF4-FFF2-40B4-BE49-F238E27FC236}">
              <a16:creationId xmlns:a16="http://schemas.microsoft.com/office/drawing/2014/main" id="{77C961ED-0E4C-4075-B898-2FF13430D24A}"/>
            </a:ext>
          </a:extLst>
        </xdr:cNvPr>
        <xdr:cNvSpPr txBox="1"/>
      </xdr:nvSpPr>
      <xdr:spPr>
        <a:xfrm>
          <a:off x="6737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C3726D29-7EB4-496A-957F-C0AD5391BB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AE4153C3-533B-4928-A1BE-E445C0FF91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470E823D-1A98-48A3-8C0E-F4810D34FA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9B8A47C8-8A44-415B-9DDE-9718979F4C5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B2F0AD77-0FEA-4601-BC96-923798EEAF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178C55F1-4857-4B9D-9984-7897A3CB732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E56572CC-AE8A-480E-B21F-FC9A1618EA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9E4E869D-FF04-4F6C-BBF5-9BB01E0E95D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DA7DD9FF-7668-49AE-AEE1-F834683CF63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FF594D82-F976-4E1F-8F45-2A1F479628F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8A845D2C-7010-4CFA-A900-4F2880E25CB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2643ECF3-CA6B-4F62-BB84-2B438B72850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6B2ABCB0-BA8E-4AC7-AE3B-95780E37025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1509DD3E-11BB-4133-89FC-5E2C60F7D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22915A35-B5AF-4245-9848-3BFEACC4D6E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3316999C-3727-441C-9669-0C357A4CF33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BE827503-C370-4A9A-84AB-711F3066C5C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134EDB97-A2E1-4AEA-ABC4-D3D7F63E259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38FCDAB5-AC75-42D9-91B9-D4B6A8423E3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6FC159AF-7C97-47BE-AD6B-32D4243273B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DE9A5099-FE66-43BE-B360-4FC4CE57583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46755256-D747-4AF3-B092-B4D6B40133C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F59F9AA0-5AEE-4BC3-887C-D9FA830D49D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7D7E63FA-D7E3-46F5-8064-6B01315A86C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85103B35-34D7-43CB-BBC6-315633C83A0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6E5BE55B-2329-43C7-8004-D23C5A6A6ECC}"/>
            </a:ext>
          </a:extLst>
        </xdr:cNvPr>
        <xdr:cNvCxnSpPr/>
      </xdr:nvCxnSpPr>
      <xdr:spPr>
        <a:xfrm flipV="1">
          <a:off x="4634865"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581912D8-BD21-47BC-8CF3-06D78905A4E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CEC5ECE2-640B-4CB8-A186-AE742BD3B43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148607</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C7D482CC-B7E3-4348-93BA-7137CB33950B}"/>
            </a:ext>
          </a:extLst>
        </xdr:cNvPr>
        <xdr:cNvSpPr txBox="1"/>
      </xdr:nvSpPr>
      <xdr:spPr>
        <a:xfrm>
          <a:off x="4673600"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412" name="直線コネクタ 411">
          <a:extLst>
            <a:ext uri="{FF2B5EF4-FFF2-40B4-BE49-F238E27FC236}">
              <a16:creationId xmlns:a16="http://schemas.microsoft.com/office/drawing/2014/main" id="{E1BA73C6-C6EB-4CD4-94E3-60FD91ADD464}"/>
            </a:ext>
          </a:extLst>
        </xdr:cNvPr>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108693</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BD27C4B2-6DFB-4C35-8B10-4D475CE8BA2C}"/>
            </a:ext>
          </a:extLst>
        </xdr:cNvPr>
        <xdr:cNvSpPr txBox="1"/>
      </xdr:nvSpPr>
      <xdr:spPr>
        <a:xfrm>
          <a:off x="4673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414" name="フローチャート: 判断 413">
          <a:extLst>
            <a:ext uri="{FF2B5EF4-FFF2-40B4-BE49-F238E27FC236}">
              <a16:creationId xmlns:a16="http://schemas.microsoft.com/office/drawing/2014/main" id="{25867E73-FD13-4E57-8AA1-54D5112EE4D4}"/>
            </a:ext>
          </a:extLst>
        </xdr:cNvPr>
        <xdr:cNvSpPr/>
      </xdr:nvSpPr>
      <xdr:spPr>
        <a:xfrm>
          <a:off x="4584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5" name="フローチャート: 判断 414">
          <a:extLst>
            <a:ext uri="{FF2B5EF4-FFF2-40B4-BE49-F238E27FC236}">
              <a16:creationId xmlns:a16="http://schemas.microsoft.com/office/drawing/2014/main" id="{560A0881-1225-4803-A266-F26D2AC2CF01}"/>
            </a:ext>
          </a:extLst>
        </xdr:cNvPr>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16" name="フローチャート: 判断 415">
          <a:extLst>
            <a:ext uri="{FF2B5EF4-FFF2-40B4-BE49-F238E27FC236}">
              <a16:creationId xmlns:a16="http://schemas.microsoft.com/office/drawing/2014/main" id="{545F2BD5-EC5A-4B2A-80EC-0EB4F0752A41}"/>
            </a:ext>
          </a:extLst>
        </xdr:cNvPr>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17" name="フローチャート: 判断 416">
          <a:extLst>
            <a:ext uri="{FF2B5EF4-FFF2-40B4-BE49-F238E27FC236}">
              <a16:creationId xmlns:a16="http://schemas.microsoft.com/office/drawing/2014/main" id="{8F4142C4-9948-4486-92A1-08A359C7964E}"/>
            </a:ext>
          </a:extLst>
        </xdr:cNvPr>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69487</xdr:rowOff>
    </xdr:from>
    <xdr:to>
      <xdr:col>6</xdr:col>
      <xdr:colOff>38100</xdr:colOff>
      <xdr:row>105</xdr:row>
      <xdr:rowOff>171087</xdr:rowOff>
    </xdr:to>
    <xdr:sp macro="" textlink="">
      <xdr:nvSpPr>
        <xdr:cNvPr id="418" name="フローチャート: 判断 417">
          <a:extLst>
            <a:ext uri="{FF2B5EF4-FFF2-40B4-BE49-F238E27FC236}">
              <a16:creationId xmlns:a16="http://schemas.microsoft.com/office/drawing/2014/main" id="{644F27AE-8AD7-4DE8-A447-CB75B8406C58}"/>
            </a:ext>
          </a:extLst>
        </xdr:cNvPr>
        <xdr:cNvSpPr/>
      </xdr:nvSpPr>
      <xdr:spPr>
        <a:xfrm>
          <a:off x="1079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1E4FFE5-CA42-4B0D-8801-7AC6E39A378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8E64859-1D34-4ADA-B580-D0AFAE73B36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1EEDC56E-7E97-4EFD-BB46-1F7F93D7C64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8BD63E4-FF44-462B-8B6B-304126E2B0B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CA47FDA9-9C28-473C-8575-8D3F9C3F0AC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66221</xdr:rowOff>
    </xdr:from>
    <xdr:to>
      <xdr:col>24</xdr:col>
      <xdr:colOff>114300</xdr:colOff>
      <xdr:row>106</xdr:row>
      <xdr:rowOff>167821</xdr:rowOff>
    </xdr:to>
    <xdr:sp macro="" textlink="">
      <xdr:nvSpPr>
        <xdr:cNvPr id="424" name="楕円 423">
          <a:extLst>
            <a:ext uri="{FF2B5EF4-FFF2-40B4-BE49-F238E27FC236}">
              <a16:creationId xmlns:a16="http://schemas.microsoft.com/office/drawing/2014/main" id="{D1F2026D-F157-4B54-8218-88DAFD89BC3B}"/>
            </a:ext>
          </a:extLst>
        </xdr:cNvPr>
        <xdr:cNvSpPr/>
      </xdr:nvSpPr>
      <xdr:spPr>
        <a:xfrm>
          <a:off x="45847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44648</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41FECD90-7605-4D6F-BCCE-DD94D9338D94}"/>
            </a:ext>
          </a:extLst>
        </xdr:cNvPr>
        <xdr:cNvSpPr txBox="1"/>
      </xdr:nvSpPr>
      <xdr:spPr>
        <a:xfrm>
          <a:off x="4673600"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61323</xdr:rowOff>
    </xdr:from>
    <xdr:to>
      <xdr:col>20</xdr:col>
      <xdr:colOff>38100</xdr:colOff>
      <xdr:row>106</xdr:row>
      <xdr:rowOff>162923</xdr:rowOff>
    </xdr:to>
    <xdr:sp macro="" textlink="">
      <xdr:nvSpPr>
        <xdr:cNvPr id="426" name="楕円 425">
          <a:extLst>
            <a:ext uri="{FF2B5EF4-FFF2-40B4-BE49-F238E27FC236}">
              <a16:creationId xmlns:a16="http://schemas.microsoft.com/office/drawing/2014/main" id="{F6FE052E-9204-463A-8760-B41F34030020}"/>
            </a:ext>
          </a:extLst>
        </xdr:cNvPr>
        <xdr:cNvSpPr/>
      </xdr:nvSpPr>
      <xdr:spPr>
        <a:xfrm>
          <a:off x="3746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112123</xdr:rowOff>
    </xdr:from>
    <xdr:to>
      <xdr:col>24</xdr:col>
      <xdr:colOff>63500</xdr:colOff>
      <xdr:row>106</xdr:row>
      <xdr:rowOff>117021</xdr:rowOff>
    </xdr:to>
    <xdr:cxnSp macro="">
      <xdr:nvCxnSpPr>
        <xdr:cNvPr id="427" name="直線コネクタ 426">
          <a:extLst>
            <a:ext uri="{FF2B5EF4-FFF2-40B4-BE49-F238E27FC236}">
              <a16:creationId xmlns:a16="http://schemas.microsoft.com/office/drawing/2014/main" id="{F5B146D7-0C53-4C6C-B2EA-B1230E2A5970}"/>
            </a:ext>
          </a:extLst>
        </xdr:cNvPr>
        <xdr:cNvCxnSpPr/>
      </xdr:nvCxnSpPr>
      <xdr:spPr>
        <a:xfrm>
          <a:off x="3797300" y="1828582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49893</xdr:rowOff>
    </xdr:from>
    <xdr:to>
      <xdr:col>15</xdr:col>
      <xdr:colOff>101600</xdr:colOff>
      <xdr:row>106</xdr:row>
      <xdr:rowOff>151493</xdr:rowOff>
    </xdr:to>
    <xdr:sp macro="" textlink="">
      <xdr:nvSpPr>
        <xdr:cNvPr id="428" name="楕円 427">
          <a:extLst>
            <a:ext uri="{FF2B5EF4-FFF2-40B4-BE49-F238E27FC236}">
              <a16:creationId xmlns:a16="http://schemas.microsoft.com/office/drawing/2014/main" id="{48571A18-3752-4372-992B-5993A3FEBB8B}"/>
            </a:ext>
          </a:extLst>
        </xdr:cNvPr>
        <xdr:cNvSpPr/>
      </xdr:nvSpPr>
      <xdr:spPr>
        <a:xfrm>
          <a:off x="2857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100693</xdr:rowOff>
    </xdr:from>
    <xdr:to>
      <xdr:col>19</xdr:col>
      <xdr:colOff>177800</xdr:colOff>
      <xdr:row>106</xdr:row>
      <xdr:rowOff>112123</xdr:rowOff>
    </xdr:to>
    <xdr:cxnSp macro="">
      <xdr:nvCxnSpPr>
        <xdr:cNvPr id="429" name="直線コネクタ 428">
          <a:extLst>
            <a:ext uri="{FF2B5EF4-FFF2-40B4-BE49-F238E27FC236}">
              <a16:creationId xmlns:a16="http://schemas.microsoft.com/office/drawing/2014/main" id="{DF46027C-8237-467D-AF5A-B92006E61A8F}"/>
            </a:ext>
          </a:extLst>
        </xdr:cNvPr>
        <xdr:cNvCxnSpPr/>
      </xdr:nvCxnSpPr>
      <xdr:spPr>
        <a:xfrm>
          <a:off x="2908300" y="182743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17236</xdr:rowOff>
    </xdr:from>
    <xdr:to>
      <xdr:col>10</xdr:col>
      <xdr:colOff>165100</xdr:colOff>
      <xdr:row>106</xdr:row>
      <xdr:rowOff>118836</xdr:rowOff>
    </xdr:to>
    <xdr:sp macro="" textlink="">
      <xdr:nvSpPr>
        <xdr:cNvPr id="430" name="楕円 429">
          <a:extLst>
            <a:ext uri="{FF2B5EF4-FFF2-40B4-BE49-F238E27FC236}">
              <a16:creationId xmlns:a16="http://schemas.microsoft.com/office/drawing/2014/main" id="{054DCC71-584F-4E97-B566-29F1FA2DE069}"/>
            </a:ext>
          </a:extLst>
        </xdr:cNvPr>
        <xdr:cNvSpPr/>
      </xdr:nvSpPr>
      <xdr:spPr>
        <a:xfrm>
          <a:off x="1968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68036</xdr:rowOff>
    </xdr:from>
    <xdr:to>
      <xdr:col>15</xdr:col>
      <xdr:colOff>50800</xdr:colOff>
      <xdr:row>106</xdr:row>
      <xdr:rowOff>100693</xdr:rowOff>
    </xdr:to>
    <xdr:cxnSp macro="">
      <xdr:nvCxnSpPr>
        <xdr:cNvPr id="431" name="直線コネクタ 430">
          <a:extLst>
            <a:ext uri="{FF2B5EF4-FFF2-40B4-BE49-F238E27FC236}">
              <a16:creationId xmlns:a16="http://schemas.microsoft.com/office/drawing/2014/main" id="{64D4336C-A6F8-4790-B60B-B7A7F10E081F}"/>
            </a:ext>
          </a:extLst>
        </xdr:cNvPr>
        <xdr:cNvCxnSpPr/>
      </xdr:nvCxnSpPr>
      <xdr:spPr>
        <a:xfrm>
          <a:off x="2019300" y="182417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xdr:rowOff>
    </xdr:from>
    <xdr:to>
      <xdr:col>6</xdr:col>
      <xdr:colOff>38100</xdr:colOff>
      <xdr:row>106</xdr:row>
      <xdr:rowOff>102507</xdr:rowOff>
    </xdr:to>
    <xdr:sp macro="" textlink="">
      <xdr:nvSpPr>
        <xdr:cNvPr id="432" name="楕円 431">
          <a:extLst>
            <a:ext uri="{FF2B5EF4-FFF2-40B4-BE49-F238E27FC236}">
              <a16:creationId xmlns:a16="http://schemas.microsoft.com/office/drawing/2014/main" id="{D0664032-BAA8-4D33-B05F-B2927E6294E6}"/>
            </a:ext>
          </a:extLst>
        </xdr:cNvPr>
        <xdr:cNvSpPr/>
      </xdr:nvSpPr>
      <xdr:spPr>
        <a:xfrm>
          <a:off x="1079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51707</xdr:rowOff>
    </xdr:from>
    <xdr:to>
      <xdr:col>10</xdr:col>
      <xdr:colOff>114300</xdr:colOff>
      <xdr:row>106</xdr:row>
      <xdr:rowOff>68036</xdr:rowOff>
    </xdr:to>
    <xdr:cxnSp macro="">
      <xdr:nvCxnSpPr>
        <xdr:cNvPr id="433" name="直線コネクタ 432">
          <a:extLst>
            <a:ext uri="{FF2B5EF4-FFF2-40B4-BE49-F238E27FC236}">
              <a16:creationId xmlns:a16="http://schemas.microsoft.com/office/drawing/2014/main" id="{1DC4CFA8-9D56-493A-8C66-7F80AC365DAB}"/>
            </a:ext>
          </a:extLst>
        </xdr:cNvPr>
        <xdr:cNvCxnSpPr/>
      </xdr:nvCxnSpPr>
      <xdr:spPr>
        <a:xfrm>
          <a:off x="1130300" y="1822540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4" name="n_1aveValue【港湾・漁港】&#10;有形固定資産減価償却率">
          <a:extLst>
            <a:ext uri="{FF2B5EF4-FFF2-40B4-BE49-F238E27FC236}">
              <a16:creationId xmlns:a16="http://schemas.microsoft.com/office/drawing/2014/main" id="{698B4A77-C353-4435-8CD3-0E0C0E7854C7}"/>
            </a:ext>
          </a:extLst>
        </xdr:cNvPr>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127198</xdr:rowOff>
    </xdr:from>
    <xdr:ext cx="405111" cy="259045"/>
    <xdr:sp macro="" textlink="">
      <xdr:nvSpPr>
        <xdr:cNvPr id="435" name="n_2aveValue【港湾・漁港】&#10;有形固定資産減価償却率">
          <a:extLst>
            <a:ext uri="{FF2B5EF4-FFF2-40B4-BE49-F238E27FC236}">
              <a16:creationId xmlns:a16="http://schemas.microsoft.com/office/drawing/2014/main" id="{314DEC60-3C9B-4BDA-A77F-649E716BEDA9}"/>
            </a:ext>
          </a:extLst>
        </xdr:cNvPr>
        <xdr:cNvSpPr txBox="1"/>
      </xdr:nvSpPr>
      <xdr:spPr>
        <a:xfrm>
          <a:off x="27057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436" name="n_3aveValue【港湾・漁港】&#10;有形固定資産減価償却率">
          <a:extLst>
            <a:ext uri="{FF2B5EF4-FFF2-40B4-BE49-F238E27FC236}">
              <a16:creationId xmlns:a16="http://schemas.microsoft.com/office/drawing/2014/main" id="{ECCF89EE-8F13-44CE-8EDD-C0CD5362202E}"/>
            </a:ext>
          </a:extLst>
        </xdr:cNvPr>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16164</xdr:rowOff>
    </xdr:from>
    <xdr:ext cx="405111" cy="259045"/>
    <xdr:sp macro="" textlink="">
      <xdr:nvSpPr>
        <xdr:cNvPr id="437" name="n_4aveValue【港湾・漁港】&#10;有形固定資産減価償却率">
          <a:extLst>
            <a:ext uri="{FF2B5EF4-FFF2-40B4-BE49-F238E27FC236}">
              <a16:creationId xmlns:a16="http://schemas.microsoft.com/office/drawing/2014/main" id="{98CA55C5-3193-44CB-AEB6-C7832BEE8C7C}"/>
            </a:ext>
          </a:extLst>
        </xdr:cNvPr>
        <xdr:cNvSpPr txBox="1"/>
      </xdr:nvSpPr>
      <xdr:spPr>
        <a:xfrm>
          <a:off x="927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154050</xdr:rowOff>
    </xdr:from>
    <xdr:ext cx="405111" cy="259045"/>
    <xdr:sp macro="" textlink="">
      <xdr:nvSpPr>
        <xdr:cNvPr id="438" name="n_1mainValue【港湾・漁港】&#10;有形固定資産減価償却率">
          <a:extLst>
            <a:ext uri="{FF2B5EF4-FFF2-40B4-BE49-F238E27FC236}">
              <a16:creationId xmlns:a16="http://schemas.microsoft.com/office/drawing/2014/main" id="{C45025AC-3F17-453E-95BC-2C46B91DF02B}"/>
            </a:ext>
          </a:extLst>
        </xdr:cNvPr>
        <xdr:cNvSpPr txBox="1"/>
      </xdr:nvSpPr>
      <xdr:spPr>
        <a:xfrm>
          <a:off x="3582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142620</xdr:rowOff>
    </xdr:from>
    <xdr:ext cx="405111" cy="259045"/>
    <xdr:sp macro="" textlink="">
      <xdr:nvSpPr>
        <xdr:cNvPr id="439" name="n_2mainValue【港湾・漁港】&#10;有形固定資産減価償却率">
          <a:extLst>
            <a:ext uri="{FF2B5EF4-FFF2-40B4-BE49-F238E27FC236}">
              <a16:creationId xmlns:a16="http://schemas.microsoft.com/office/drawing/2014/main" id="{47CF0205-9B3B-4252-BF36-46083532FCC0}"/>
            </a:ext>
          </a:extLst>
        </xdr:cNvPr>
        <xdr:cNvSpPr txBox="1"/>
      </xdr:nvSpPr>
      <xdr:spPr>
        <a:xfrm>
          <a:off x="2705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109963</xdr:rowOff>
    </xdr:from>
    <xdr:ext cx="405111" cy="259045"/>
    <xdr:sp macro="" textlink="">
      <xdr:nvSpPr>
        <xdr:cNvPr id="440" name="n_3mainValue【港湾・漁港】&#10;有形固定資産減価償却率">
          <a:extLst>
            <a:ext uri="{FF2B5EF4-FFF2-40B4-BE49-F238E27FC236}">
              <a16:creationId xmlns:a16="http://schemas.microsoft.com/office/drawing/2014/main" id="{8EB5AAA5-53EA-4DC1-802D-63B8F026C9EC}"/>
            </a:ext>
          </a:extLst>
        </xdr:cNvPr>
        <xdr:cNvSpPr txBox="1"/>
      </xdr:nvSpPr>
      <xdr:spPr>
        <a:xfrm>
          <a:off x="1816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93634</xdr:rowOff>
    </xdr:from>
    <xdr:ext cx="405111" cy="259045"/>
    <xdr:sp macro="" textlink="">
      <xdr:nvSpPr>
        <xdr:cNvPr id="441" name="n_4mainValue【港湾・漁港】&#10;有形固定資産減価償却率">
          <a:extLst>
            <a:ext uri="{FF2B5EF4-FFF2-40B4-BE49-F238E27FC236}">
              <a16:creationId xmlns:a16="http://schemas.microsoft.com/office/drawing/2014/main" id="{2DD77320-F092-4CF6-B8A0-89AADC939F81}"/>
            </a:ext>
          </a:extLst>
        </xdr:cNvPr>
        <xdr:cNvSpPr txBox="1"/>
      </xdr:nvSpPr>
      <xdr:spPr>
        <a:xfrm>
          <a:off x="927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8BCA1EE4-809E-495C-B198-08ADA82BF5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BDFACD6A-3B8E-4A98-A26E-EB8B4E7DFD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FEA9828A-0952-44D5-BB0C-9493F5EFBD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61CB5EED-2CF6-4337-8429-36224DCFC5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B592A47E-399C-4572-AB02-2E0966C3218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CC9BD0C3-B185-46D1-93C6-3100366DBDD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C75F226D-7C6E-43A1-B9BD-D5761DCD66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B696C4D7-F9C6-465A-BE24-3BD41C3DFF4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66C398A4-B56D-48A5-B3B1-4A05D7AF9D4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DC8CEFBA-3C90-44E0-A9C8-D492E34A15A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D7F56EC3-C60C-4A62-B21D-4D41EEBA0F8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DC33F3C6-C0E1-410B-AA98-DF40319B6D0A}"/>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8904F644-72B2-4238-A443-38D1D698DE4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9385E98B-5E0B-4D95-8698-52D99AA00DB6}"/>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1FCE00DC-FB3B-4DFE-BAAD-140D74D56CA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B019C27F-A6DD-4168-A17B-0AC2682F736A}"/>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B8B63FDF-0495-4AAF-B21B-3EE4BE451C3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A850368F-1BF5-4B43-959C-7CB68492CC8B}"/>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DF494D30-6DBA-4DFC-929F-9A54CB9251F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831EF268-F198-4285-94EC-500E39858B65}"/>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9FD08196-539B-4948-B3F6-D7943C50CA9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63" name="直線コネクタ 462">
          <a:extLst>
            <a:ext uri="{FF2B5EF4-FFF2-40B4-BE49-F238E27FC236}">
              <a16:creationId xmlns:a16="http://schemas.microsoft.com/office/drawing/2014/main" id="{353013FE-20DA-439C-8971-0C98F25D1414}"/>
            </a:ext>
          </a:extLst>
        </xdr:cNvPr>
        <xdr:cNvCxnSpPr/>
      </xdr:nvCxnSpPr>
      <xdr:spPr>
        <a:xfrm flipV="1">
          <a:off x="10476865" y="17172798"/>
          <a:ext cx="0" cy="141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AA36C004-95FD-4C83-9B4D-767D163E0BC9}"/>
            </a:ext>
          </a:extLst>
        </xdr:cNvPr>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a:extLst>
            <a:ext uri="{FF2B5EF4-FFF2-40B4-BE49-F238E27FC236}">
              <a16:creationId xmlns:a16="http://schemas.microsoft.com/office/drawing/2014/main" id="{D143A530-0A15-4D1E-A032-6B6B95635771}"/>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8219603C-5011-4663-B70A-B2909F2DE7AA}"/>
            </a:ext>
          </a:extLst>
        </xdr:cNvPr>
        <xdr:cNvSpPr txBox="1"/>
      </xdr:nvSpPr>
      <xdr:spPr>
        <a:xfrm>
          <a:off x="10515600" y="169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67" name="直線コネクタ 466">
          <a:extLst>
            <a:ext uri="{FF2B5EF4-FFF2-40B4-BE49-F238E27FC236}">
              <a16:creationId xmlns:a16="http://schemas.microsoft.com/office/drawing/2014/main" id="{75935444-5913-433B-8D50-FA10482287C2}"/>
            </a:ext>
          </a:extLst>
        </xdr:cNvPr>
        <xdr:cNvCxnSpPr/>
      </xdr:nvCxnSpPr>
      <xdr:spPr>
        <a:xfrm>
          <a:off x="10388600" y="171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96387</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F8064FBB-02AF-4419-A92C-D7378B3C6DC4}"/>
            </a:ext>
          </a:extLst>
        </xdr:cNvPr>
        <xdr:cNvSpPr txBox="1"/>
      </xdr:nvSpPr>
      <xdr:spPr>
        <a:xfrm>
          <a:off x="10515600" y="1827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69" name="フローチャート: 判断 468">
          <a:extLst>
            <a:ext uri="{FF2B5EF4-FFF2-40B4-BE49-F238E27FC236}">
              <a16:creationId xmlns:a16="http://schemas.microsoft.com/office/drawing/2014/main" id="{3B6C2713-8896-4BBA-9416-F34F3178D2F1}"/>
            </a:ext>
          </a:extLst>
        </xdr:cNvPr>
        <xdr:cNvSpPr/>
      </xdr:nvSpPr>
      <xdr:spPr>
        <a:xfrm>
          <a:off x="10426700" y="182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70" name="フローチャート: 判断 469">
          <a:extLst>
            <a:ext uri="{FF2B5EF4-FFF2-40B4-BE49-F238E27FC236}">
              <a16:creationId xmlns:a16="http://schemas.microsoft.com/office/drawing/2014/main" id="{1B0D16CC-62FD-4EE3-8B34-A3E8CEFE4424}"/>
            </a:ext>
          </a:extLst>
        </xdr:cNvPr>
        <xdr:cNvSpPr/>
      </xdr:nvSpPr>
      <xdr:spPr>
        <a:xfrm>
          <a:off x="9588500" y="1819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69027</xdr:rowOff>
    </xdr:from>
    <xdr:to>
      <xdr:col>46</xdr:col>
      <xdr:colOff>38100</xdr:colOff>
      <xdr:row>105</xdr:row>
      <xdr:rowOff>170627</xdr:rowOff>
    </xdr:to>
    <xdr:sp macro="" textlink="">
      <xdr:nvSpPr>
        <xdr:cNvPr id="471" name="フローチャート: 判断 470">
          <a:extLst>
            <a:ext uri="{FF2B5EF4-FFF2-40B4-BE49-F238E27FC236}">
              <a16:creationId xmlns:a16="http://schemas.microsoft.com/office/drawing/2014/main" id="{DB1C5E36-13B7-4EB3-B2B6-E0BE0EA4936E}"/>
            </a:ext>
          </a:extLst>
        </xdr:cNvPr>
        <xdr:cNvSpPr/>
      </xdr:nvSpPr>
      <xdr:spPr>
        <a:xfrm>
          <a:off x="8699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4324</xdr:rowOff>
    </xdr:from>
    <xdr:to>
      <xdr:col>41</xdr:col>
      <xdr:colOff>101600</xdr:colOff>
      <xdr:row>106</xdr:row>
      <xdr:rowOff>105924</xdr:rowOff>
    </xdr:to>
    <xdr:sp macro="" textlink="">
      <xdr:nvSpPr>
        <xdr:cNvPr id="472" name="フローチャート: 判断 471">
          <a:extLst>
            <a:ext uri="{FF2B5EF4-FFF2-40B4-BE49-F238E27FC236}">
              <a16:creationId xmlns:a16="http://schemas.microsoft.com/office/drawing/2014/main" id="{B222E012-C513-44D7-AEC4-7E96619A649E}"/>
            </a:ext>
          </a:extLst>
        </xdr:cNvPr>
        <xdr:cNvSpPr/>
      </xdr:nvSpPr>
      <xdr:spPr>
        <a:xfrm>
          <a:off x="7810500" y="1817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91567</xdr:rowOff>
    </xdr:from>
    <xdr:to>
      <xdr:col>36</xdr:col>
      <xdr:colOff>165100</xdr:colOff>
      <xdr:row>107</xdr:row>
      <xdr:rowOff>21717</xdr:rowOff>
    </xdr:to>
    <xdr:sp macro="" textlink="">
      <xdr:nvSpPr>
        <xdr:cNvPr id="473" name="フローチャート: 判断 472">
          <a:extLst>
            <a:ext uri="{FF2B5EF4-FFF2-40B4-BE49-F238E27FC236}">
              <a16:creationId xmlns:a16="http://schemas.microsoft.com/office/drawing/2014/main" id="{1006C887-D6D5-472B-A00A-89102EC5875F}"/>
            </a:ext>
          </a:extLst>
        </xdr:cNvPr>
        <xdr:cNvSpPr/>
      </xdr:nvSpPr>
      <xdr:spPr>
        <a:xfrm>
          <a:off x="6921500" y="1826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25E7E82-1D3E-403D-B139-A4C706446DE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2353CBA-6A73-4C98-A271-CB78D062BD6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A04FACD-5DC8-4AE2-AF84-A321A4EB2D3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8AB4C9A6-2E37-4572-80C2-91FC2111A0A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101631-1DFD-4263-8BD7-F67258618E3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112282</xdr:rowOff>
    </xdr:from>
    <xdr:to>
      <xdr:col>55</xdr:col>
      <xdr:colOff>50800</xdr:colOff>
      <xdr:row>107</xdr:row>
      <xdr:rowOff>42432</xdr:rowOff>
    </xdr:to>
    <xdr:sp macro="" textlink="">
      <xdr:nvSpPr>
        <xdr:cNvPr id="479" name="楕円 478">
          <a:extLst>
            <a:ext uri="{FF2B5EF4-FFF2-40B4-BE49-F238E27FC236}">
              <a16:creationId xmlns:a16="http://schemas.microsoft.com/office/drawing/2014/main" id="{FB9F14EF-1E36-4E63-B694-A471176B1BF5}"/>
            </a:ext>
          </a:extLst>
        </xdr:cNvPr>
        <xdr:cNvSpPr/>
      </xdr:nvSpPr>
      <xdr:spPr>
        <a:xfrm>
          <a:off x="10426700" y="182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135159</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F5B0FDEE-EA62-4F69-A34E-407DDFBF138F}"/>
            </a:ext>
          </a:extLst>
        </xdr:cNvPr>
        <xdr:cNvSpPr txBox="1"/>
      </xdr:nvSpPr>
      <xdr:spPr>
        <a:xfrm>
          <a:off x="10515600" y="1813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120552</xdr:rowOff>
    </xdr:from>
    <xdr:to>
      <xdr:col>50</xdr:col>
      <xdr:colOff>165100</xdr:colOff>
      <xdr:row>107</xdr:row>
      <xdr:rowOff>50702</xdr:rowOff>
    </xdr:to>
    <xdr:sp macro="" textlink="">
      <xdr:nvSpPr>
        <xdr:cNvPr id="481" name="楕円 480">
          <a:extLst>
            <a:ext uri="{FF2B5EF4-FFF2-40B4-BE49-F238E27FC236}">
              <a16:creationId xmlns:a16="http://schemas.microsoft.com/office/drawing/2014/main" id="{3DA84489-FEE5-415F-88B8-139FA7DCE584}"/>
            </a:ext>
          </a:extLst>
        </xdr:cNvPr>
        <xdr:cNvSpPr/>
      </xdr:nvSpPr>
      <xdr:spPr>
        <a:xfrm>
          <a:off x="9588500" y="182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163082</xdr:rowOff>
    </xdr:from>
    <xdr:to>
      <xdr:col>55</xdr:col>
      <xdr:colOff>0</xdr:colOff>
      <xdr:row>106</xdr:row>
      <xdr:rowOff>171352</xdr:rowOff>
    </xdr:to>
    <xdr:cxnSp macro="">
      <xdr:nvCxnSpPr>
        <xdr:cNvPr id="482" name="直線コネクタ 481">
          <a:extLst>
            <a:ext uri="{FF2B5EF4-FFF2-40B4-BE49-F238E27FC236}">
              <a16:creationId xmlns:a16="http://schemas.microsoft.com/office/drawing/2014/main" id="{AB647B9C-4D4F-493B-9351-A6C65EF3C737}"/>
            </a:ext>
          </a:extLst>
        </xdr:cNvPr>
        <xdr:cNvCxnSpPr/>
      </xdr:nvCxnSpPr>
      <xdr:spPr>
        <a:xfrm flipV="1">
          <a:off x="9639300" y="18336782"/>
          <a:ext cx="838200" cy="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128808</xdr:rowOff>
    </xdr:from>
    <xdr:to>
      <xdr:col>46</xdr:col>
      <xdr:colOff>38100</xdr:colOff>
      <xdr:row>107</xdr:row>
      <xdr:rowOff>58958</xdr:rowOff>
    </xdr:to>
    <xdr:sp macro="" textlink="">
      <xdr:nvSpPr>
        <xdr:cNvPr id="483" name="楕円 482">
          <a:extLst>
            <a:ext uri="{FF2B5EF4-FFF2-40B4-BE49-F238E27FC236}">
              <a16:creationId xmlns:a16="http://schemas.microsoft.com/office/drawing/2014/main" id="{AB3389F3-1A2F-48B3-85F5-42E243779006}"/>
            </a:ext>
          </a:extLst>
        </xdr:cNvPr>
        <xdr:cNvSpPr/>
      </xdr:nvSpPr>
      <xdr:spPr>
        <a:xfrm>
          <a:off x="8699500" y="183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171352</xdr:rowOff>
    </xdr:from>
    <xdr:to>
      <xdr:col>50</xdr:col>
      <xdr:colOff>114300</xdr:colOff>
      <xdr:row>107</xdr:row>
      <xdr:rowOff>8158</xdr:rowOff>
    </xdr:to>
    <xdr:cxnSp macro="">
      <xdr:nvCxnSpPr>
        <xdr:cNvPr id="484" name="直線コネクタ 483">
          <a:extLst>
            <a:ext uri="{FF2B5EF4-FFF2-40B4-BE49-F238E27FC236}">
              <a16:creationId xmlns:a16="http://schemas.microsoft.com/office/drawing/2014/main" id="{8F3E941C-31C1-4E25-B6E3-3D1377810821}"/>
            </a:ext>
          </a:extLst>
        </xdr:cNvPr>
        <xdr:cNvCxnSpPr/>
      </xdr:nvCxnSpPr>
      <xdr:spPr>
        <a:xfrm flipV="1">
          <a:off x="8750300" y="18345052"/>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132330</xdr:rowOff>
    </xdr:from>
    <xdr:to>
      <xdr:col>41</xdr:col>
      <xdr:colOff>101600</xdr:colOff>
      <xdr:row>107</xdr:row>
      <xdr:rowOff>62480</xdr:rowOff>
    </xdr:to>
    <xdr:sp macro="" textlink="">
      <xdr:nvSpPr>
        <xdr:cNvPr id="485" name="楕円 484">
          <a:extLst>
            <a:ext uri="{FF2B5EF4-FFF2-40B4-BE49-F238E27FC236}">
              <a16:creationId xmlns:a16="http://schemas.microsoft.com/office/drawing/2014/main" id="{149B037D-EA39-4A71-BB11-459C34097A98}"/>
            </a:ext>
          </a:extLst>
        </xdr:cNvPr>
        <xdr:cNvSpPr/>
      </xdr:nvSpPr>
      <xdr:spPr>
        <a:xfrm>
          <a:off x="7810500" y="183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8158</xdr:rowOff>
    </xdr:from>
    <xdr:to>
      <xdr:col>45</xdr:col>
      <xdr:colOff>177800</xdr:colOff>
      <xdr:row>107</xdr:row>
      <xdr:rowOff>11680</xdr:rowOff>
    </xdr:to>
    <xdr:cxnSp macro="">
      <xdr:nvCxnSpPr>
        <xdr:cNvPr id="486" name="直線コネクタ 485">
          <a:extLst>
            <a:ext uri="{FF2B5EF4-FFF2-40B4-BE49-F238E27FC236}">
              <a16:creationId xmlns:a16="http://schemas.microsoft.com/office/drawing/2014/main" id="{88DE77A3-EC6F-4990-9F47-8E53C1BD54D7}"/>
            </a:ext>
          </a:extLst>
        </xdr:cNvPr>
        <xdr:cNvCxnSpPr/>
      </xdr:nvCxnSpPr>
      <xdr:spPr>
        <a:xfrm flipV="1">
          <a:off x="7861300" y="18353308"/>
          <a:ext cx="889000" cy="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139579</xdr:rowOff>
    </xdr:from>
    <xdr:to>
      <xdr:col>36</xdr:col>
      <xdr:colOff>165100</xdr:colOff>
      <xdr:row>107</xdr:row>
      <xdr:rowOff>69729</xdr:rowOff>
    </xdr:to>
    <xdr:sp macro="" textlink="">
      <xdr:nvSpPr>
        <xdr:cNvPr id="487" name="楕円 486">
          <a:extLst>
            <a:ext uri="{FF2B5EF4-FFF2-40B4-BE49-F238E27FC236}">
              <a16:creationId xmlns:a16="http://schemas.microsoft.com/office/drawing/2014/main" id="{676993EF-9162-43C6-861E-2126A3D68A32}"/>
            </a:ext>
          </a:extLst>
        </xdr:cNvPr>
        <xdr:cNvSpPr/>
      </xdr:nvSpPr>
      <xdr:spPr>
        <a:xfrm>
          <a:off x="6921500" y="183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11680</xdr:rowOff>
    </xdr:from>
    <xdr:to>
      <xdr:col>41</xdr:col>
      <xdr:colOff>50800</xdr:colOff>
      <xdr:row>107</xdr:row>
      <xdr:rowOff>18929</xdr:rowOff>
    </xdr:to>
    <xdr:cxnSp macro="">
      <xdr:nvCxnSpPr>
        <xdr:cNvPr id="488" name="直線コネクタ 487">
          <a:extLst>
            <a:ext uri="{FF2B5EF4-FFF2-40B4-BE49-F238E27FC236}">
              <a16:creationId xmlns:a16="http://schemas.microsoft.com/office/drawing/2014/main" id="{0F5917E5-516C-4E4B-8163-46DB6DE8D260}"/>
            </a:ext>
          </a:extLst>
        </xdr:cNvPr>
        <xdr:cNvCxnSpPr/>
      </xdr:nvCxnSpPr>
      <xdr:spPr>
        <a:xfrm flipV="1">
          <a:off x="6972300" y="18356830"/>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140295</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C7E2CCE5-3642-403C-AC9F-99400AB57754}"/>
            </a:ext>
          </a:extLst>
        </xdr:cNvPr>
        <xdr:cNvSpPr txBox="1"/>
      </xdr:nvSpPr>
      <xdr:spPr>
        <a:xfrm>
          <a:off x="9327095" y="179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15704</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B7211BBE-6D19-4380-BB5E-B080FC5A9654}"/>
            </a:ext>
          </a:extLst>
        </xdr:cNvPr>
        <xdr:cNvSpPr txBox="1"/>
      </xdr:nvSpPr>
      <xdr:spPr>
        <a:xfrm>
          <a:off x="8450795" y="178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122451</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C3D10EB3-65B2-4F75-918E-B8B8C543C592}"/>
            </a:ext>
          </a:extLst>
        </xdr:cNvPr>
        <xdr:cNvSpPr txBox="1"/>
      </xdr:nvSpPr>
      <xdr:spPr>
        <a:xfrm>
          <a:off x="7561795" y="1795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38244</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70C7CAA3-276D-47EC-9E5C-F5E6C73D797C}"/>
            </a:ext>
          </a:extLst>
        </xdr:cNvPr>
        <xdr:cNvSpPr txBox="1"/>
      </xdr:nvSpPr>
      <xdr:spPr>
        <a:xfrm>
          <a:off x="6672795" y="1804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41829</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073B0FD3-E6B7-4ABD-BF9E-DF94FDC799DC}"/>
            </a:ext>
          </a:extLst>
        </xdr:cNvPr>
        <xdr:cNvSpPr txBox="1"/>
      </xdr:nvSpPr>
      <xdr:spPr>
        <a:xfrm>
          <a:off x="9327095" y="1838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50085</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4A98BEAB-B8D5-4938-9122-57B3AE6BF5AA}"/>
            </a:ext>
          </a:extLst>
        </xdr:cNvPr>
        <xdr:cNvSpPr txBox="1"/>
      </xdr:nvSpPr>
      <xdr:spPr>
        <a:xfrm>
          <a:off x="8450795" y="1839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53607</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2696D38D-11EA-4A4A-AB74-E6281347CBAF}"/>
            </a:ext>
          </a:extLst>
        </xdr:cNvPr>
        <xdr:cNvSpPr txBox="1"/>
      </xdr:nvSpPr>
      <xdr:spPr>
        <a:xfrm>
          <a:off x="7561795" y="1839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60856</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F4795BD2-E73C-455D-85DE-FFEBC7489F71}"/>
            </a:ext>
          </a:extLst>
        </xdr:cNvPr>
        <xdr:cNvSpPr txBox="1"/>
      </xdr:nvSpPr>
      <xdr:spPr>
        <a:xfrm>
          <a:off x="6672795" y="184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DC564F96-1C85-41A7-B646-48D9837332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6E44C9A6-4FDF-4927-91E5-5B1E692B7F5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22C7BACC-39A1-4280-AEF4-13F5DD9FCE9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C4561620-748F-42AC-87E2-040AAF7BFA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8DA13C01-663F-4077-96D4-5BFFFEA9C8C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49271DB0-43F9-4721-8AFA-BD09A9CAB1C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BBCFEB5A-79B3-46DC-8C43-3254B482A0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A8147678-C040-4F5F-BB04-8EB819C4E08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57E176B-0650-47F2-9FA0-012CB606DAB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3B5818C4-D858-41C2-8831-BF9D5791C63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683B0D28-86E9-48F2-B13A-62D87D58E40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6120F69B-442A-4C94-81C0-27A022FE749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A2E41697-5A14-4CE2-AF2D-8AE3B2D1F69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AABE6A2D-E5D8-48A3-B02A-5A76C6D8D43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E98D2151-FCD6-4447-9832-5597E93CC99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29B5B93E-99DD-493C-AC3E-6FDE42E02A9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459FDA6A-C1BC-4D50-AF8F-E8ECBF59220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4129810C-929E-4E95-B443-FAF1B888184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B4A865F0-4033-4FA1-9C34-8E77DA92497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445DAE16-2E4A-47C6-9144-F1708D4372B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B7A0EBF9-5299-40C3-AC66-546A4821F7D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59A84543-E315-42D6-9C01-C38D404AA5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D06C8B69-819F-409F-92A2-486254CBE74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36AD0CA5-F2A2-48D2-B3C6-EF7BB957D47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D85D70BE-C2B2-47D6-AA1B-3B1FFF68F3B5}"/>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EA24A2F5-85D4-4CAE-BD2D-3D5A3D59C5C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31612F49-FD14-4986-804B-93332499F8F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2F911E90-0B82-4378-B038-D8444801D8EF}"/>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25" name="直線コネクタ 524">
          <a:extLst>
            <a:ext uri="{FF2B5EF4-FFF2-40B4-BE49-F238E27FC236}">
              <a16:creationId xmlns:a16="http://schemas.microsoft.com/office/drawing/2014/main" id="{1CE43593-6509-44DF-897B-6FA37DCB534F}"/>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95DFFD4D-2141-4468-886B-451517EE55D6}"/>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7" name="フローチャート: 判断 526">
          <a:extLst>
            <a:ext uri="{FF2B5EF4-FFF2-40B4-BE49-F238E27FC236}">
              <a16:creationId xmlns:a16="http://schemas.microsoft.com/office/drawing/2014/main" id="{0B8CFB61-3F54-496E-ABBD-8D994C619DE9}"/>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28" name="フローチャート: 判断 527">
          <a:extLst>
            <a:ext uri="{FF2B5EF4-FFF2-40B4-BE49-F238E27FC236}">
              <a16:creationId xmlns:a16="http://schemas.microsoft.com/office/drawing/2014/main" id="{E3944C91-C87C-4A9A-BCDD-5177BCA9C4A7}"/>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9" name="フローチャート: 判断 528">
          <a:extLst>
            <a:ext uri="{FF2B5EF4-FFF2-40B4-BE49-F238E27FC236}">
              <a16:creationId xmlns:a16="http://schemas.microsoft.com/office/drawing/2014/main" id="{A80CA9F5-426D-413F-9335-A2A7029F0AC7}"/>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530" name="フローチャート: 判断 529">
          <a:extLst>
            <a:ext uri="{FF2B5EF4-FFF2-40B4-BE49-F238E27FC236}">
              <a16:creationId xmlns:a16="http://schemas.microsoft.com/office/drawing/2014/main" id="{57395222-AB50-44A4-AE4D-35C931350650}"/>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31" name="フローチャート: 判断 530">
          <a:extLst>
            <a:ext uri="{FF2B5EF4-FFF2-40B4-BE49-F238E27FC236}">
              <a16:creationId xmlns:a16="http://schemas.microsoft.com/office/drawing/2014/main" id="{F6CFE009-9EB6-4798-8EA3-AFFB49773FEC}"/>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5F2CF1C-041A-4B74-AAD3-EA93EFD0A83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45996FD-F40A-45CF-AA39-2CD66BDC8C8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C3B7D2F-550E-43A3-B393-D11F835BAA2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16F6DEC0-198A-4A6B-B341-2B4FDE0F6D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06EEDAD-77C8-45EE-AAB8-49B93A2132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537" name="楕円 536">
          <a:extLst>
            <a:ext uri="{FF2B5EF4-FFF2-40B4-BE49-F238E27FC236}">
              <a16:creationId xmlns:a16="http://schemas.microsoft.com/office/drawing/2014/main" id="{99FF1E86-F363-4171-A411-736E434E2604}"/>
            </a:ext>
          </a:extLst>
        </xdr:cNvPr>
        <xdr:cNvSpPr/>
      </xdr:nvSpPr>
      <xdr:spPr>
        <a:xfrm>
          <a:off x="16268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3827</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B1379CD8-DEBE-458E-98DF-186049D5858A}"/>
            </a:ext>
          </a:extLst>
        </xdr:cNvPr>
        <xdr:cNvSpPr txBox="1"/>
      </xdr:nvSpPr>
      <xdr:spPr>
        <a:xfrm>
          <a:off x="16357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xdr:rowOff>
    </xdr:from>
    <xdr:to>
      <xdr:col>81</xdr:col>
      <xdr:colOff>101600</xdr:colOff>
      <xdr:row>39</xdr:row>
      <xdr:rowOff>109855</xdr:rowOff>
    </xdr:to>
    <xdr:sp macro="" textlink="">
      <xdr:nvSpPr>
        <xdr:cNvPr id="539" name="楕円 538">
          <a:extLst>
            <a:ext uri="{FF2B5EF4-FFF2-40B4-BE49-F238E27FC236}">
              <a16:creationId xmlns:a16="http://schemas.microsoft.com/office/drawing/2014/main" id="{AE9CD176-41D3-45B6-B6D9-6281452F8CB6}"/>
            </a:ext>
          </a:extLst>
        </xdr:cNvPr>
        <xdr:cNvSpPr/>
      </xdr:nvSpPr>
      <xdr:spPr>
        <a:xfrm>
          <a:off x="1543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59055</xdr:rowOff>
    </xdr:from>
    <xdr:to>
      <xdr:col>85</xdr:col>
      <xdr:colOff>127000</xdr:colOff>
      <xdr:row>39</xdr:row>
      <xdr:rowOff>76200</xdr:rowOff>
    </xdr:to>
    <xdr:cxnSp macro="">
      <xdr:nvCxnSpPr>
        <xdr:cNvPr id="540" name="直線コネクタ 539">
          <a:extLst>
            <a:ext uri="{FF2B5EF4-FFF2-40B4-BE49-F238E27FC236}">
              <a16:creationId xmlns:a16="http://schemas.microsoft.com/office/drawing/2014/main" id="{33148FD9-3D91-4441-977B-F9B4F79B9599}"/>
            </a:ext>
          </a:extLst>
        </xdr:cNvPr>
        <xdr:cNvCxnSpPr/>
      </xdr:nvCxnSpPr>
      <xdr:spPr>
        <a:xfrm>
          <a:off x="15481300" y="67456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541" name="楕円 540">
          <a:extLst>
            <a:ext uri="{FF2B5EF4-FFF2-40B4-BE49-F238E27FC236}">
              <a16:creationId xmlns:a16="http://schemas.microsoft.com/office/drawing/2014/main" id="{8B3A8950-72E1-47C2-8718-D166A3A129A0}"/>
            </a:ext>
          </a:extLst>
        </xdr:cNvPr>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59055</xdr:rowOff>
    </xdr:to>
    <xdr:cxnSp macro="">
      <xdr:nvCxnSpPr>
        <xdr:cNvPr id="542" name="直線コネクタ 541">
          <a:extLst>
            <a:ext uri="{FF2B5EF4-FFF2-40B4-BE49-F238E27FC236}">
              <a16:creationId xmlns:a16="http://schemas.microsoft.com/office/drawing/2014/main" id="{FADB51C9-0E60-4487-B8DE-6438DBBEA81A}"/>
            </a:ext>
          </a:extLst>
        </xdr:cNvPr>
        <xdr:cNvCxnSpPr/>
      </xdr:nvCxnSpPr>
      <xdr:spPr>
        <a:xfrm>
          <a:off x="14592300" y="6713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122555</xdr:rowOff>
    </xdr:from>
    <xdr:to>
      <xdr:col>72</xdr:col>
      <xdr:colOff>38100</xdr:colOff>
      <xdr:row>39</xdr:row>
      <xdr:rowOff>52705</xdr:rowOff>
    </xdr:to>
    <xdr:sp macro="" textlink="">
      <xdr:nvSpPr>
        <xdr:cNvPr id="543" name="楕円 542">
          <a:extLst>
            <a:ext uri="{FF2B5EF4-FFF2-40B4-BE49-F238E27FC236}">
              <a16:creationId xmlns:a16="http://schemas.microsoft.com/office/drawing/2014/main" id="{61C78A5F-0DA4-4F25-B416-E61B011792B8}"/>
            </a:ext>
          </a:extLst>
        </xdr:cNvPr>
        <xdr:cNvSpPr/>
      </xdr:nvSpPr>
      <xdr:spPr>
        <a:xfrm>
          <a:off x="13652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xdr:rowOff>
    </xdr:from>
    <xdr:to>
      <xdr:col>76</xdr:col>
      <xdr:colOff>114300</xdr:colOff>
      <xdr:row>39</xdr:row>
      <xdr:rowOff>26670</xdr:rowOff>
    </xdr:to>
    <xdr:cxnSp macro="">
      <xdr:nvCxnSpPr>
        <xdr:cNvPr id="544" name="直線コネクタ 543">
          <a:extLst>
            <a:ext uri="{FF2B5EF4-FFF2-40B4-BE49-F238E27FC236}">
              <a16:creationId xmlns:a16="http://schemas.microsoft.com/office/drawing/2014/main" id="{9CAE2453-6DA9-4A46-B8F9-44A7ACBA4394}"/>
            </a:ext>
          </a:extLst>
        </xdr:cNvPr>
        <xdr:cNvCxnSpPr/>
      </xdr:nvCxnSpPr>
      <xdr:spPr>
        <a:xfrm>
          <a:off x="13703300" y="66884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95885</xdr:rowOff>
    </xdr:from>
    <xdr:to>
      <xdr:col>67</xdr:col>
      <xdr:colOff>101600</xdr:colOff>
      <xdr:row>39</xdr:row>
      <xdr:rowOff>26035</xdr:rowOff>
    </xdr:to>
    <xdr:sp macro="" textlink="">
      <xdr:nvSpPr>
        <xdr:cNvPr id="545" name="楕円 544">
          <a:extLst>
            <a:ext uri="{FF2B5EF4-FFF2-40B4-BE49-F238E27FC236}">
              <a16:creationId xmlns:a16="http://schemas.microsoft.com/office/drawing/2014/main" id="{0B00C8BE-0A5C-4109-839B-CB27D8F872A4}"/>
            </a:ext>
          </a:extLst>
        </xdr:cNvPr>
        <xdr:cNvSpPr/>
      </xdr:nvSpPr>
      <xdr:spPr>
        <a:xfrm>
          <a:off x="12763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146685</xdr:rowOff>
    </xdr:from>
    <xdr:to>
      <xdr:col>71</xdr:col>
      <xdr:colOff>177800</xdr:colOff>
      <xdr:row>39</xdr:row>
      <xdr:rowOff>1905</xdr:rowOff>
    </xdr:to>
    <xdr:cxnSp macro="">
      <xdr:nvCxnSpPr>
        <xdr:cNvPr id="546" name="直線コネクタ 545">
          <a:extLst>
            <a:ext uri="{FF2B5EF4-FFF2-40B4-BE49-F238E27FC236}">
              <a16:creationId xmlns:a16="http://schemas.microsoft.com/office/drawing/2014/main" id="{7C2C94A5-A31D-4490-BE73-F40D4FA59EBB}"/>
            </a:ext>
          </a:extLst>
        </xdr:cNvPr>
        <xdr:cNvCxnSpPr/>
      </xdr:nvCxnSpPr>
      <xdr:spPr>
        <a:xfrm>
          <a:off x="12814300" y="66617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2182619C-1E39-4FF8-B35D-262B954EA72B}"/>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3321956C-8676-477F-91F5-0432D008E53C}"/>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8129A714-E26F-41B7-937B-6ADF35EEAC4F}"/>
            </a:ext>
          </a:extLst>
        </xdr:cNvPr>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8A10E7AD-3792-4DE3-9D21-59CBD125221D}"/>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100982</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2CEA904C-962F-47F4-96C6-02EF88B8E1F9}"/>
            </a:ext>
          </a:extLst>
        </xdr:cNvPr>
        <xdr:cNvSpPr txBox="1"/>
      </xdr:nvSpPr>
      <xdr:spPr>
        <a:xfrm>
          <a:off x="152660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F3742B2A-0ADC-4220-8E8A-7B3A6A4033BB}"/>
            </a:ext>
          </a:extLst>
        </xdr:cNvPr>
        <xdr:cNvSpPr txBox="1"/>
      </xdr:nvSpPr>
      <xdr:spPr>
        <a:xfrm>
          <a:off x="14389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43832</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C388FDB5-5C2C-478C-84B5-F91D626D7EAE}"/>
            </a:ext>
          </a:extLst>
        </xdr:cNvPr>
        <xdr:cNvSpPr txBox="1"/>
      </xdr:nvSpPr>
      <xdr:spPr>
        <a:xfrm>
          <a:off x="13500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17162</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E5F11D83-C041-4C1A-B6CA-BC8E5DF725BC}"/>
            </a:ext>
          </a:extLst>
        </xdr:cNvPr>
        <xdr:cNvSpPr txBox="1"/>
      </xdr:nvSpPr>
      <xdr:spPr>
        <a:xfrm>
          <a:off x="12611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D9C2F3DC-4C82-4338-8DF0-BBD8EF402DD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1ADB9970-7F5F-4C18-A359-FA1F1F1012C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FB5CBBFF-30C3-4C7B-98C5-71D13E64A6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35EB0B27-44A0-4A05-AF61-CFEC08D77DB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3BEA94AD-B9B8-4D5C-9A7C-ABE05BE2B8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20D84AE2-F534-4120-9FE1-463980DCEE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C96B48D-F4BA-4EEF-8676-103D82DA0BE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AFACDA40-AD81-4C11-92B5-5A739443A4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80282F8-182D-47BC-8F92-09A0ED34B7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840BD45F-8023-49CC-859D-F3CDB453F12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39B0A115-F9D5-417E-BB11-A98C2B6817B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11ED855C-CA0D-407C-8D1A-16BD6CA767D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61EF8329-21D1-41EB-8748-8C91AFC94C4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26792771-440D-46CE-BC76-3D62FADBFCA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55AEF4E3-7A63-4147-A70F-3A930A6846E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85E7BC22-CC07-4126-943F-82EE7833DD4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A258E1E3-455F-4E21-A665-4A9AC4BD1A3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45040064-DB76-468B-96A5-4CD02C1F2CC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4B0A7CBF-786E-45ED-AA44-0151D4C96C9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7E77AB9B-2E99-4836-A836-4CC03FD7DF2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5D8ABE85-9395-4C00-A080-A0C23E04756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193C54B7-0F82-4F03-BFB9-20E54320F7F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C5FD041F-1CB1-40E8-82C0-037806B868D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578" name="直線コネクタ 577">
          <a:extLst>
            <a:ext uri="{FF2B5EF4-FFF2-40B4-BE49-F238E27FC236}">
              <a16:creationId xmlns:a16="http://schemas.microsoft.com/office/drawing/2014/main" id="{DB8565BE-07E3-4353-A750-2BA384A00B23}"/>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2C582417-1871-42E7-9CB0-4C7D03910CBF}"/>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a:extLst>
            <a:ext uri="{FF2B5EF4-FFF2-40B4-BE49-F238E27FC236}">
              <a16:creationId xmlns:a16="http://schemas.microsoft.com/office/drawing/2014/main" id="{5171DBEB-70C0-46EC-9BF9-984441F5D60A}"/>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8C82CEDA-2C9B-4B23-B01F-5234161CB18E}"/>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82" name="直線コネクタ 581">
          <a:extLst>
            <a:ext uri="{FF2B5EF4-FFF2-40B4-BE49-F238E27FC236}">
              <a16:creationId xmlns:a16="http://schemas.microsoft.com/office/drawing/2014/main" id="{1AB460C2-10A6-4CA0-97D4-3E7DACD12CB8}"/>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FA740CDD-7AF9-4D68-BAE6-C239D3C706D8}"/>
            </a:ext>
          </a:extLst>
        </xdr:cNvPr>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84" name="フローチャート: 判断 583">
          <a:extLst>
            <a:ext uri="{FF2B5EF4-FFF2-40B4-BE49-F238E27FC236}">
              <a16:creationId xmlns:a16="http://schemas.microsoft.com/office/drawing/2014/main" id="{59720FC3-6B3C-46C8-9B2A-88EE102E5F34}"/>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85" name="フローチャート: 判断 584">
          <a:extLst>
            <a:ext uri="{FF2B5EF4-FFF2-40B4-BE49-F238E27FC236}">
              <a16:creationId xmlns:a16="http://schemas.microsoft.com/office/drawing/2014/main" id="{1BD80A3A-EEA5-4C9C-8ECE-6B6D8DE0EEE7}"/>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6" name="フローチャート: 判断 585">
          <a:extLst>
            <a:ext uri="{FF2B5EF4-FFF2-40B4-BE49-F238E27FC236}">
              <a16:creationId xmlns:a16="http://schemas.microsoft.com/office/drawing/2014/main" id="{D64C11F2-8105-4DEB-B039-37DC298B44A1}"/>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38735</xdr:rowOff>
    </xdr:from>
    <xdr:to>
      <xdr:col>102</xdr:col>
      <xdr:colOff>165100</xdr:colOff>
      <xdr:row>40</xdr:row>
      <xdr:rowOff>140335</xdr:rowOff>
    </xdr:to>
    <xdr:sp macro="" textlink="">
      <xdr:nvSpPr>
        <xdr:cNvPr id="587" name="フローチャート: 判断 586">
          <a:extLst>
            <a:ext uri="{FF2B5EF4-FFF2-40B4-BE49-F238E27FC236}">
              <a16:creationId xmlns:a16="http://schemas.microsoft.com/office/drawing/2014/main" id="{CD8205C5-A098-488F-9B41-A20EB9E7395E}"/>
            </a:ext>
          </a:extLst>
        </xdr:cNvPr>
        <xdr:cNvSpPr/>
      </xdr:nvSpPr>
      <xdr:spPr>
        <a:xfrm>
          <a:off x="19494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42545</xdr:rowOff>
    </xdr:from>
    <xdr:to>
      <xdr:col>98</xdr:col>
      <xdr:colOff>38100</xdr:colOff>
      <xdr:row>40</xdr:row>
      <xdr:rowOff>144145</xdr:rowOff>
    </xdr:to>
    <xdr:sp macro="" textlink="">
      <xdr:nvSpPr>
        <xdr:cNvPr id="588" name="フローチャート: 判断 587">
          <a:extLst>
            <a:ext uri="{FF2B5EF4-FFF2-40B4-BE49-F238E27FC236}">
              <a16:creationId xmlns:a16="http://schemas.microsoft.com/office/drawing/2014/main" id="{080E4076-E13D-4ED9-BF02-747734FB5E72}"/>
            </a:ext>
          </a:extLst>
        </xdr:cNvPr>
        <xdr:cNvSpPr/>
      </xdr:nvSpPr>
      <xdr:spPr>
        <a:xfrm>
          <a:off x="18605500" y="690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B3F2C5E-EE5A-4F1B-8CAC-5954AF5689A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AE46E2F-0F16-4D1C-92CC-E3DD8079848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EF83042-5336-48FD-9D9E-0F0EC5A07EF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221E40D-DFE6-4133-ADF8-A67E56068F2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B6406427-A0BB-47C0-A286-59B3D775BA9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48260</xdr:rowOff>
    </xdr:from>
    <xdr:to>
      <xdr:col>116</xdr:col>
      <xdr:colOff>114300</xdr:colOff>
      <xdr:row>41</xdr:row>
      <xdr:rowOff>149860</xdr:rowOff>
    </xdr:to>
    <xdr:sp macro="" textlink="">
      <xdr:nvSpPr>
        <xdr:cNvPr id="594" name="楕円 593">
          <a:extLst>
            <a:ext uri="{FF2B5EF4-FFF2-40B4-BE49-F238E27FC236}">
              <a16:creationId xmlns:a16="http://schemas.microsoft.com/office/drawing/2014/main" id="{37C9FA3F-CD0C-465D-B490-798C101CD256}"/>
            </a:ext>
          </a:extLst>
        </xdr:cNvPr>
        <xdr:cNvSpPr/>
      </xdr:nvSpPr>
      <xdr:spPr>
        <a:xfrm>
          <a:off x="22110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134637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7BD7FB13-2647-4EC5-8F21-A4C02BCD7E14}"/>
            </a:ext>
          </a:extLst>
        </xdr:cNvPr>
        <xdr:cNvSpPr txBox="1"/>
      </xdr:nvSpPr>
      <xdr:spPr>
        <a:xfrm>
          <a:off x="221996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19685</xdr:rowOff>
    </xdr:from>
    <xdr:to>
      <xdr:col>112</xdr:col>
      <xdr:colOff>38100</xdr:colOff>
      <xdr:row>41</xdr:row>
      <xdr:rowOff>121285</xdr:rowOff>
    </xdr:to>
    <xdr:sp macro="" textlink="">
      <xdr:nvSpPr>
        <xdr:cNvPr id="596" name="楕円 595">
          <a:extLst>
            <a:ext uri="{FF2B5EF4-FFF2-40B4-BE49-F238E27FC236}">
              <a16:creationId xmlns:a16="http://schemas.microsoft.com/office/drawing/2014/main" id="{894FEBA2-96BE-4F82-A62F-B28CE8BE1D81}"/>
            </a:ext>
          </a:extLst>
        </xdr:cNvPr>
        <xdr:cNvSpPr/>
      </xdr:nvSpPr>
      <xdr:spPr>
        <a:xfrm>
          <a:off x="21272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70485</xdr:rowOff>
    </xdr:from>
    <xdr:to>
      <xdr:col>116</xdr:col>
      <xdr:colOff>63500</xdr:colOff>
      <xdr:row>41</xdr:row>
      <xdr:rowOff>99060</xdr:rowOff>
    </xdr:to>
    <xdr:cxnSp macro="">
      <xdr:nvCxnSpPr>
        <xdr:cNvPr id="597" name="直線コネクタ 596">
          <a:extLst>
            <a:ext uri="{FF2B5EF4-FFF2-40B4-BE49-F238E27FC236}">
              <a16:creationId xmlns:a16="http://schemas.microsoft.com/office/drawing/2014/main" id="{5E53C8A2-5FDD-42DB-B80A-CEA10370FB55}"/>
            </a:ext>
          </a:extLst>
        </xdr:cNvPr>
        <xdr:cNvCxnSpPr/>
      </xdr:nvCxnSpPr>
      <xdr:spPr>
        <a:xfrm>
          <a:off x="21323300" y="70999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21590</xdr:rowOff>
    </xdr:from>
    <xdr:to>
      <xdr:col>107</xdr:col>
      <xdr:colOff>101600</xdr:colOff>
      <xdr:row>41</xdr:row>
      <xdr:rowOff>123190</xdr:rowOff>
    </xdr:to>
    <xdr:sp macro="" textlink="">
      <xdr:nvSpPr>
        <xdr:cNvPr id="598" name="楕円 597">
          <a:extLst>
            <a:ext uri="{FF2B5EF4-FFF2-40B4-BE49-F238E27FC236}">
              <a16:creationId xmlns:a16="http://schemas.microsoft.com/office/drawing/2014/main" id="{47498BE7-C92D-45DE-9A96-20704E894306}"/>
            </a:ext>
          </a:extLst>
        </xdr:cNvPr>
        <xdr:cNvSpPr/>
      </xdr:nvSpPr>
      <xdr:spPr>
        <a:xfrm>
          <a:off x="20383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70485</xdr:rowOff>
    </xdr:from>
    <xdr:to>
      <xdr:col>111</xdr:col>
      <xdr:colOff>177800</xdr:colOff>
      <xdr:row>41</xdr:row>
      <xdr:rowOff>72390</xdr:rowOff>
    </xdr:to>
    <xdr:cxnSp macro="">
      <xdr:nvCxnSpPr>
        <xdr:cNvPr id="599" name="直線コネクタ 598">
          <a:extLst>
            <a:ext uri="{FF2B5EF4-FFF2-40B4-BE49-F238E27FC236}">
              <a16:creationId xmlns:a16="http://schemas.microsoft.com/office/drawing/2014/main" id="{832541A8-EC2D-4414-A103-BC0F8961C256}"/>
            </a:ext>
          </a:extLst>
        </xdr:cNvPr>
        <xdr:cNvCxnSpPr/>
      </xdr:nvCxnSpPr>
      <xdr:spPr>
        <a:xfrm flipV="1">
          <a:off x="20434300" y="70999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42545</xdr:rowOff>
    </xdr:from>
    <xdr:to>
      <xdr:col>102</xdr:col>
      <xdr:colOff>165100</xdr:colOff>
      <xdr:row>41</xdr:row>
      <xdr:rowOff>144145</xdr:rowOff>
    </xdr:to>
    <xdr:sp macro="" textlink="">
      <xdr:nvSpPr>
        <xdr:cNvPr id="600" name="楕円 599">
          <a:extLst>
            <a:ext uri="{FF2B5EF4-FFF2-40B4-BE49-F238E27FC236}">
              <a16:creationId xmlns:a16="http://schemas.microsoft.com/office/drawing/2014/main" id="{58C3C5F0-031F-4032-959E-043A62D74A56}"/>
            </a:ext>
          </a:extLst>
        </xdr:cNvPr>
        <xdr:cNvSpPr/>
      </xdr:nvSpPr>
      <xdr:spPr>
        <a:xfrm>
          <a:off x="19494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72390</xdr:rowOff>
    </xdr:from>
    <xdr:to>
      <xdr:col>107</xdr:col>
      <xdr:colOff>50800</xdr:colOff>
      <xdr:row>41</xdr:row>
      <xdr:rowOff>93345</xdr:rowOff>
    </xdr:to>
    <xdr:cxnSp macro="">
      <xdr:nvCxnSpPr>
        <xdr:cNvPr id="601" name="直線コネクタ 600">
          <a:extLst>
            <a:ext uri="{FF2B5EF4-FFF2-40B4-BE49-F238E27FC236}">
              <a16:creationId xmlns:a16="http://schemas.microsoft.com/office/drawing/2014/main" id="{D69A47C4-0008-4745-AAAC-E39744EE8FA9}"/>
            </a:ext>
          </a:extLst>
        </xdr:cNvPr>
        <xdr:cNvCxnSpPr/>
      </xdr:nvCxnSpPr>
      <xdr:spPr>
        <a:xfrm flipV="1">
          <a:off x="19545300" y="71018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42545</xdr:rowOff>
    </xdr:from>
    <xdr:to>
      <xdr:col>98</xdr:col>
      <xdr:colOff>38100</xdr:colOff>
      <xdr:row>41</xdr:row>
      <xdr:rowOff>144145</xdr:rowOff>
    </xdr:to>
    <xdr:sp macro="" textlink="">
      <xdr:nvSpPr>
        <xdr:cNvPr id="602" name="楕円 601">
          <a:extLst>
            <a:ext uri="{FF2B5EF4-FFF2-40B4-BE49-F238E27FC236}">
              <a16:creationId xmlns:a16="http://schemas.microsoft.com/office/drawing/2014/main" id="{00D73A77-F9A1-4FEF-B0AF-4F91E6892C97}"/>
            </a:ext>
          </a:extLst>
        </xdr:cNvPr>
        <xdr:cNvSpPr/>
      </xdr:nvSpPr>
      <xdr:spPr>
        <a:xfrm>
          <a:off x="18605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93345</xdr:rowOff>
    </xdr:from>
    <xdr:to>
      <xdr:col>102</xdr:col>
      <xdr:colOff>114300</xdr:colOff>
      <xdr:row>41</xdr:row>
      <xdr:rowOff>93345</xdr:rowOff>
    </xdr:to>
    <xdr:cxnSp macro="">
      <xdr:nvCxnSpPr>
        <xdr:cNvPr id="603" name="直線コネクタ 602">
          <a:extLst>
            <a:ext uri="{FF2B5EF4-FFF2-40B4-BE49-F238E27FC236}">
              <a16:creationId xmlns:a16="http://schemas.microsoft.com/office/drawing/2014/main" id="{70EBCDBD-241C-4E1E-9ACD-3379C987CCF5}"/>
            </a:ext>
          </a:extLst>
        </xdr:cNvPr>
        <xdr:cNvCxnSpPr/>
      </xdr:nvCxnSpPr>
      <xdr:spPr>
        <a:xfrm>
          <a:off x="18656300" y="7122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A316DF3B-6F0F-405E-B4AF-A166FFA8054A}"/>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CFB1D3DC-8F66-4075-A322-D7CDF24CD0DC}"/>
            </a:ext>
          </a:extLst>
        </xdr:cNvPr>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156862</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FA1CA7B0-85ED-4251-A54C-B09AE055787F}"/>
            </a:ext>
          </a:extLst>
        </xdr:cNvPr>
        <xdr:cNvSpPr txBox="1"/>
      </xdr:nvSpPr>
      <xdr:spPr>
        <a:xfrm>
          <a:off x="19310427" y="667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160672</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60512735-B4C4-4541-8468-5AF338B53C5F}"/>
            </a:ext>
          </a:extLst>
        </xdr:cNvPr>
        <xdr:cNvSpPr txBox="1"/>
      </xdr:nvSpPr>
      <xdr:spPr>
        <a:xfrm>
          <a:off x="18421427" y="66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112412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13C6B477-B487-43E0-9342-3122735514E9}"/>
            </a:ext>
          </a:extLst>
        </xdr:cNvPr>
        <xdr:cNvSpPr txBox="1"/>
      </xdr:nvSpPr>
      <xdr:spPr>
        <a:xfrm>
          <a:off x="21075727" y="71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114317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761F0059-B869-45A8-8F67-FB1970BD793C}"/>
            </a:ext>
          </a:extLst>
        </xdr:cNvPr>
        <xdr:cNvSpPr txBox="1"/>
      </xdr:nvSpPr>
      <xdr:spPr>
        <a:xfrm>
          <a:off x="20199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135272</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FD485CC1-565C-4692-A68D-F888A55998F3}"/>
            </a:ext>
          </a:extLst>
        </xdr:cNvPr>
        <xdr:cNvSpPr txBox="1"/>
      </xdr:nvSpPr>
      <xdr:spPr>
        <a:xfrm>
          <a:off x="19310427" y="716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135272</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1CACBC3D-1EE6-4F83-82BD-0224EA7ECA5A}"/>
            </a:ext>
          </a:extLst>
        </xdr:cNvPr>
        <xdr:cNvSpPr txBox="1"/>
      </xdr:nvSpPr>
      <xdr:spPr>
        <a:xfrm>
          <a:off x="18421427" y="716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D6760733-4E24-4B58-9A8A-5EB7F31167F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42AAFDCC-53E4-44D5-94B8-7BC18E3158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38208837-AF07-459F-AFA1-ED213454BEA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FFE4EE9A-9707-43E8-ABB5-821C993819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FC2DDC8F-055C-4CFD-B7AB-D3825F8D6BD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C4285B72-1B6C-4BF0-8B74-E4220F3F6EA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D6D4CF8F-6740-4C61-BC1D-41BBEA33FAD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675B625C-7822-4214-A45B-AE3B622A036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CC3BF98C-3E97-4CDE-8EB9-3D464F85C44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71D9C6A8-AF6B-4E22-AB18-FCC15A6F2E5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14021A4C-320A-47B2-B55B-42DA07C04D6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3FE8D5C6-FAC5-4F56-97AC-B4DF2F17EC1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B725F083-0E66-4A4D-8E20-2E414A02369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FDD7E350-B163-4189-A6AA-513C05C2B3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B0AE1D2B-B819-4DCA-B313-9BE21598AB3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78ABB391-777A-4DC8-B2B6-7C6354211E3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30B046C1-E911-4628-9C7C-61534D9CDE5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FFA7F74D-93C8-495C-9F4E-DA6EF26A739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23885E37-3732-49D1-9837-BA9436E0B11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ADAA40A9-0ACD-419D-AB7D-38C7533D0F0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093986F5-C58C-4E6F-8B33-D7FC7708850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E0D4B406-2512-4E25-BEEA-446BD116EC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77FC6545-AA78-4923-906C-472C45BC32E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7D0EBB30-4865-46AF-98B3-F3D137A9195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636" name="直線コネクタ 635">
          <a:extLst>
            <a:ext uri="{FF2B5EF4-FFF2-40B4-BE49-F238E27FC236}">
              <a16:creationId xmlns:a16="http://schemas.microsoft.com/office/drawing/2014/main" id="{75FE7E5C-8F90-46B6-8003-0CF15FB6CDDE}"/>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0DEFF190-7784-4BDF-A38B-6F82A94B1D79}"/>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38" name="直線コネクタ 637">
          <a:extLst>
            <a:ext uri="{FF2B5EF4-FFF2-40B4-BE49-F238E27FC236}">
              <a16:creationId xmlns:a16="http://schemas.microsoft.com/office/drawing/2014/main" id="{8723CFE3-7BF3-4A48-92C1-718B8BCC1226}"/>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CA20B3E4-DC01-4D82-B271-A978B9E64C1C}"/>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640" name="直線コネクタ 639">
          <a:extLst>
            <a:ext uri="{FF2B5EF4-FFF2-40B4-BE49-F238E27FC236}">
              <a16:creationId xmlns:a16="http://schemas.microsoft.com/office/drawing/2014/main" id="{D3D447DF-D9E8-4B41-BC4A-080FC5FE492A}"/>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FACFB144-6822-4C5D-A387-5ABD3281DD25}"/>
            </a:ext>
          </a:extLst>
        </xdr:cNvPr>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42" name="フローチャート: 判断 641">
          <a:extLst>
            <a:ext uri="{FF2B5EF4-FFF2-40B4-BE49-F238E27FC236}">
              <a16:creationId xmlns:a16="http://schemas.microsoft.com/office/drawing/2014/main" id="{7D285594-6C92-44B3-A56F-19D866E197AB}"/>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3" name="フローチャート: 判断 642">
          <a:extLst>
            <a:ext uri="{FF2B5EF4-FFF2-40B4-BE49-F238E27FC236}">
              <a16:creationId xmlns:a16="http://schemas.microsoft.com/office/drawing/2014/main" id="{CFC6E702-2916-450A-915B-844BFAE146EF}"/>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4" name="フローチャート: 判断 643">
          <a:extLst>
            <a:ext uri="{FF2B5EF4-FFF2-40B4-BE49-F238E27FC236}">
              <a16:creationId xmlns:a16="http://schemas.microsoft.com/office/drawing/2014/main" id="{4E6A2748-4D4C-4E40-ACB1-3BE2CEED5AD6}"/>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645" name="フローチャート: 判断 644">
          <a:extLst>
            <a:ext uri="{FF2B5EF4-FFF2-40B4-BE49-F238E27FC236}">
              <a16:creationId xmlns:a16="http://schemas.microsoft.com/office/drawing/2014/main" id="{4AF30D76-6D4E-4ACD-95EB-55BDAD6BE2D8}"/>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6" name="フローチャート: 判断 645">
          <a:extLst>
            <a:ext uri="{FF2B5EF4-FFF2-40B4-BE49-F238E27FC236}">
              <a16:creationId xmlns:a16="http://schemas.microsoft.com/office/drawing/2014/main" id="{A6153F46-A21C-4023-B006-7174A4D339F6}"/>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EF28AE6-C598-4482-B404-93BD062B746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E1FA77F-A727-4A8A-83EA-F755E2B684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9880234-F2EA-41E0-8E70-1E1D0B1063F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105E8C2F-1325-4360-8E7E-0CB036F3102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8B7B7FF-FD70-4DC5-B470-5A590A10EF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130175</xdr:rowOff>
    </xdr:from>
    <xdr:to>
      <xdr:col>85</xdr:col>
      <xdr:colOff>177800</xdr:colOff>
      <xdr:row>62</xdr:row>
      <xdr:rowOff>60325</xdr:rowOff>
    </xdr:to>
    <xdr:sp macro="" textlink="">
      <xdr:nvSpPr>
        <xdr:cNvPr id="652" name="楕円 651">
          <a:extLst>
            <a:ext uri="{FF2B5EF4-FFF2-40B4-BE49-F238E27FC236}">
              <a16:creationId xmlns:a16="http://schemas.microsoft.com/office/drawing/2014/main" id="{602F3245-6163-4D78-9068-05BBEE7A3C9B}"/>
            </a:ext>
          </a:extLst>
        </xdr:cNvPr>
        <xdr:cNvSpPr/>
      </xdr:nvSpPr>
      <xdr:spPr>
        <a:xfrm>
          <a:off x="16268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108602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3A472ECA-7075-46B6-8515-F50842A64B4F}"/>
            </a:ext>
          </a:extLst>
        </xdr:cNvPr>
        <xdr:cNvSpPr txBox="1"/>
      </xdr:nvSpPr>
      <xdr:spPr>
        <a:xfrm>
          <a:off x="16357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111125</xdr:rowOff>
    </xdr:from>
    <xdr:to>
      <xdr:col>81</xdr:col>
      <xdr:colOff>101600</xdr:colOff>
      <xdr:row>62</xdr:row>
      <xdr:rowOff>41275</xdr:rowOff>
    </xdr:to>
    <xdr:sp macro="" textlink="">
      <xdr:nvSpPr>
        <xdr:cNvPr id="654" name="楕円 653">
          <a:extLst>
            <a:ext uri="{FF2B5EF4-FFF2-40B4-BE49-F238E27FC236}">
              <a16:creationId xmlns:a16="http://schemas.microsoft.com/office/drawing/2014/main" id="{5226D743-5964-49DE-8E36-22FC7951E1B7}"/>
            </a:ext>
          </a:extLst>
        </xdr:cNvPr>
        <xdr:cNvSpPr/>
      </xdr:nvSpPr>
      <xdr:spPr>
        <a:xfrm>
          <a:off x="15430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161925</xdr:rowOff>
    </xdr:from>
    <xdr:to>
      <xdr:col>85</xdr:col>
      <xdr:colOff>127000</xdr:colOff>
      <xdr:row>62</xdr:row>
      <xdr:rowOff>9525</xdr:rowOff>
    </xdr:to>
    <xdr:cxnSp macro="">
      <xdr:nvCxnSpPr>
        <xdr:cNvPr id="655" name="直線コネクタ 654">
          <a:extLst>
            <a:ext uri="{FF2B5EF4-FFF2-40B4-BE49-F238E27FC236}">
              <a16:creationId xmlns:a16="http://schemas.microsoft.com/office/drawing/2014/main" id="{CD15D203-9FD9-4679-8D55-5402803B3C98}"/>
            </a:ext>
          </a:extLst>
        </xdr:cNvPr>
        <xdr:cNvCxnSpPr/>
      </xdr:nvCxnSpPr>
      <xdr:spPr>
        <a:xfrm>
          <a:off x="15481300" y="106203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103505</xdr:rowOff>
    </xdr:from>
    <xdr:to>
      <xdr:col>76</xdr:col>
      <xdr:colOff>165100</xdr:colOff>
      <xdr:row>62</xdr:row>
      <xdr:rowOff>33655</xdr:rowOff>
    </xdr:to>
    <xdr:sp macro="" textlink="">
      <xdr:nvSpPr>
        <xdr:cNvPr id="656" name="楕円 655">
          <a:extLst>
            <a:ext uri="{FF2B5EF4-FFF2-40B4-BE49-F238E27FC236}">
              <a16:creationId xmlns:a16="http://schemas.microsoft.com/office/drawing/2014/main" id="{AA9DBC18-7AB4-43DD-A1B4-32FEDFB52D7B}"/>
            </a:ext>
          </a:extLst>
        </xdr:cNvPr>
        <xdr:cNvSpPr/>
      </xdr:nvSpPr>
      <xdr:spPr>
        <a:xfrm>
          <a:off x="14541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154305</xdr:rowOff>
    </xdr:from>
    <xdr:to>
      <xdr:col>81</xdr:col>
      <xdr:colOff>50800</xdr:colOff>
      <xdr:row>61</xdr:row>
      <xdr:rowOff>161925</xdr:rowOff>
    </xdr:to>
    <xdr:cxnSp macro="">
      <xdr:nvCxnSpPr>
        <xdr:cNvPr id="657" name="直線コネクタ 656">
          <a:extLst>
            <a:ext uri="{FF2B5EF4-FFF2-40B4-BE49-F238E27FC236}">
              <a16:creationId xmlns:a16="http://schemas.microsoft.com/office/drawing/2014/main" id="{733D9AB5-65A3-41D6-8A08-E1E47D536B97}"/>
            </a:ext>
          </a:extLst>
        </xdr:cNvPr>
        <xdr:cNvCxnSpPr/>
      </xdr:nvCxnSpPr>
      <xdr:spPr>
        <a:xfrm>
          <a:off x="14592300" y="106127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99695</xdr:rowOff>
    </xdr:from>
    <xdr:to>
      <xdr:col>72</xdr:col>
      <xdr:colOff>38100</xdr:colOff>
      <xdr:row>62</xdr:row>
      <xdr:rowOff>29845</xdr:rowOff>
    </xdr:to>
    <xdr:sp macro="" textlink="">
      <xdr:nvSpPr>
        <xdr:cNvPr id="658" name="楕円 657">
          <a:extLst>
            <a:ext uri="{FF2B5EF4-FFF2-40B4-BE49-F238E27FC236}">
              <a16:creationId xmlns:a16="http://schemas.microsoft.com/office/drawing/2014/main" id="{CB861A38-C606-41DA-A167-58FEA5E684D4}"/>
            </a:ext>
          </a:extLst>
        </xdr:cNvPr>
        <xdr:cNvSpPr/>
      </xdr:nvSpPr>
      <xdr:spPr>
        <a:xfrm>
          <a:off x="13652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150495</xdr:rowOff>
    </xdr:from>
    <xdr:to>
      <xdr:col>76</xdr:col>
      <xdr:colOff>114300</xdr:colOff>
      <xdr:row>61</xdr:row>
      <xdr:rowOff>154305</xdr:rowOff>
    </xdr:to>
    <xdr:cxnSp macro="">
      <xdr:nvCxnSpPr>
        <xdr:cNvPr id="659" name="直線コネクタ 658">
          <a:extLst>
            <a:ext uri="{FF2B5EF4-FFF2-40B4-BE49-F238E27FC236}">
              <a16:creationId xmlns:a16="http://schemas.microsoft.com/office/drawing/2014/main" id="{15F4B7F4-1F4F-4EE3-805F-D73CAAE6BABE}"/>
            </a:ext>
          </a:extLst>
        </xdr:cNvPr>
        <xdr:cNvCxnSpPr/>
      </xdr:nvCxnSpPr>
      <xdr:spPr>
        <a:xfrm>
          <a:off x="13703300" y="10608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137795</xdr:rowOff>
    </xdr:from>
    <xdr:to>
      <xdr:col>67</xdr:col>
      <xdr:colOff>101600</xdr:colOff>
      <xdr:row>62</xdr:row>
      <xdr:rowOff>67945</xdr:rowOff>
    </xdr:to>
    <xdr:sp macro="" textlink="">
      <xdr:nvSpPr>
        <xdr:cNvPr id="660" name="楕円 659">
          <a:extLst>
            <a:ext uri="{FF2B5EF4-FFF2-40B4-BE49-F238E27FC236}">
              <a16:creationId xmlns:a16="http://schemas.microsoft.com/office/drawing/2014/main" id="{08722C0D-CD2A-4DB5-949A-BF037F5E1093}"/>
            </a:ext>
          </a:extLst>
        </xdr:cNvPr>
        <xdr:cNvSpPr/>
      </xdr:nvSpPr>
      <xdr:spPr>
        <a:xfrm>
          <a:off x="12763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150495</xdr:rowOff>
    </xdr:from>
    <xdr:to>
      <xdr:col>71</xdr:col>
      <xdr:colOff>177800</xdr:colOff>
      <xdr:row>62</xdr:row>
      <xdr:rowOff>17145</xdr:rowOff>
    </xdr:to>
    <xdr:cxnSp macro="">
      <xdr:nvCxnSpPr>
        <xdr:cNvPr id="661" name="直線コネクタ 660">
          <a:extLst>
            <a:ext uri="{FF2B5EF4-FFF2-40B4-BE49-F238E27FC236}">
              <a16:creationId xmlns:a16="http://schemas.microsoft.com/office/drawing/2014/main" id="{894481FD-A636-4D89-B7EE-C0025F554E82}"/>
            </a:ext>
          </a:extLst>
        </xdr:cNvPr>
        <xdr:cNvCxnSpPr/>
      </xdr:nvCxnSpPr>
      <xdr:spPr>
        <a:xfrm flipV="1">
          <a:off x="12814300" y="10608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62" name="n_1aveValue【学校施設】&#10;有形固定資産減価償却率">
          <a:extLst>
            <a:ext uri="{FF2B5EF4-FFF2-40B4-BE49-F238E27FC236}">
              <a16:creationId xmlns:a16="http://schemas.microsoft.com/office/drawing/2014/main" id="{BAD5923A-716C-4CF6-93E3-42660D74373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663" name="n_2aveValue【学校施設】&#10;有形固定資産減価償却率">
          <a:extLst>
            <a:ext uri="{FF2B5EF4-FFF2-40B4-BE49-F238E27FC236}">
              <a16:creationId xmlns:a16="http://schemas.microsoft.com/office/drawing/2014/main" id="{E0D8A555-CBC3-43C6-8D4B-377E7F32F6D1}"/>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154957</xdr:rowOff>
    </xdr:from>
    <xdr:ext cx="405111" cy="259045"/>
    <xdr:sp macro="" textlink="">
      <xdr:nvSpPr>
        <xdr:cNvPr id="664" name="n_3aveValue【学校施設】&#10;有形固定資産減価償却率">
          <a:extLst>
            <a:ext uri="{FF2B5EF4-FFF2-40B4-BE49-F238E27FC236}">
              <a16:creationId xmlns:a16="http://schemas.microsoft.com/office/drawing/2014/main" id="{F1B4A518-57B7-455F-9213-FD198C1FEF52}"/>
            </a:ext>
          </a:extLst>
        </xdr:cNvPr>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665" name="n_4aveValue【学校施設】&#10;有形固定資産減価償却率">
          <a:extLst>
            <a:ext uri="{FF2B5EF4-FFF2-40B4-BE49-F238E27FC236}">
              <a16:creationId xmlns:a16="http://schemas.microsoft.com/office/drawing/2014/main" id="{0711626B-D4E7-4393-A4B2-6AD6CA8ED096}"/>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32402</xdr:rowOff>
    </xdr:from>
    <xdr:ext cx="405111" cy="259045"/>
    <xdr:sp macro="" textlink="">
      <xdr:nvSpPr>
        <xdr:cNvPr id="666" name="n_1mainValue【学校施設】&#10;有形固定資産減価償却率">
          <a:extLst>
            <a:ext uri="{FF2B5EF4-FFF2-40B4-BE49-F238E27FC236}">
              <a16:creationId xmlns:a16="http://schemas.microsoft.com/office/drawing/2014/main" id="{576CA24B-AA32-40B4-9619-A7B0400535D9}"/>
            </a:ext>
          </a:extLst>
        </xdr:cNvPr>
        <xdr:cNvSpPr txBox="1"/>
      </xdr:nvSpPr>
      <xdr:spPr>
        <a:xfrm>
          <a:off x="152660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24782</xdr:rowOff>
    </xdr:from>
    <xdr:ext cx="405111" cy="259045"/>
    <xdr:sp macro="" textlink="">
      <xdr:nvSpPr>
        <xdr:cNvPr id="667" name="n_2mainValue【学校施設】&#10;有形固定資産減価償却率">
          <a:extLst>
            <a:ext uri="{FF2B5EF4-FFF2-40B4-BE49-F238E27FC236}">
              <a16:creationId xmlns:a16="http://schemas.microsoft.com/office/drawing/2014/main" id="{319B8A6B-6B09-44F9-8B9A-B5A7716F2806}"/>
            </a:ext>
          </a:extLst>
        </xdr:cNvPr>
        <xdr:cNvSpPr txBox="1"/>
      </xdr:nvSpPr>
      <xdr:spPr>
        <a:xfrm>
          <a:off x="14389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20972</xdr:rowOff>
    </xdr:from>
    <xdr:ext cx="405111" cy="259045"/>
    <xdr:sp macro="" textlink="">
      <xdr:nvSpPr>
        <xdr:cNvPr id="668" name="n_3mainValue【学校施設】&#10;有形固定資産減価償却率">
          <a:extLst>
            <a:ext uri="{FF2B5EF4-FFF2-40B4-BE49-F238E27FC236}">
              <a16:creationId xmlns:a16="http://schemas.microsoft.com/office/drawing/2014/main" id="{84A3C882-25FE-409C-96EA-4EB072F89B85}"/>
            </a:ext>
          </a:extLst>
        </xdr:cNvPr>
        <xdr:cNvSpPr txBox="1"/>
      </xdr:nvSpPr>
      <xdr:spPr>
        <a:xfrm>
          <a:off x="13500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59072</xdr:rowOff>
    </xdr:from>
    <xdr:ext cx="405111" cy="259045"/>
    <xdr:sp macro="" textlink="">
      <xdr:nvSpPr>
        <xdr:cNvPr id="669" name="n_4mainValue【学校施設】&#10;有形固定資産減価償却率">
          <a:extLst>
            <a:ext uri="{FF2B5EF4-FFF2-40B4-BE49-F238E27FC236}">
              <a16:creationId xmlns:a16="http://schemas.microsoft.com/office/drawing/2014/main" id="{0507DC70-AD89-4CBF-B62F-3783781BA213}"/>
            </a:ext>
          </a:extLst>
        </xdr:cNvPr>
        <xdr:cNvSpPr txBox="1"/>
      </xdr:nvSpPr>
      <xdr:spPr>
        <a:xfrm>
          <a:off x="12611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2C6E80A3-6FDF-4B0C-845D-4F308909B8B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9AE3A38B-D725-4870-807B-B0CFB663511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4AE5467C-E9D8-401C-B056-F21E7B13B1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20A6F463-C9C5-4DC6-B252-681E027E59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C2CE4418-6C00-4843-B50C-83561F22058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4196CB0D-E87F-4DAB-9584-5D7C83585D7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72C1437B-F81D-4044-B6F7-FE01E7DE2E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D459D505-1F08-4775-93BE-F02B055274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3E2188E6-DDEC-4099-92A3-8A4E851A8C1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B4182D97-1AA5-4369-B1B7-BD0624F760B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A778A2D9-2C36-4186-9083-27AD461971B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C68C8C0D-C12C-4628-9AAB-7EEC8A1C98F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4B132984-C8FA-4805-9D70-BBA4B410891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FBC001C4-1C73-4BC3-BD0E-2FC6030B673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4B97275D-5527-47B5-A2B1-7ACE6511AFF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4B0007A3-63B2-4A7A-8B27-0B98C16A144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6EE0A480-43B4-4B90-92CD-74198EF1C73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3D4ACF14-435B-477F-81C3-38358C11AE4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36D7B398-DE28-4CD3-84C4-E4A996E9E0E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C6A8F3A2-B6A0-4BC9-9235-F69981D94F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F4374C3-9DCB-49E6-BCF4-44C882EF928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EB7C1B4-D884-4DC4-8AEA-74844ACD511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692" name="直線コネクタ 691">
          <a:extLst>
            <a:ext uri="{FF2B5EF4-FFF2-40B4-BE49-F238E27FC236}">
              <a16:creationId xmlns:a16="http://schemas.microsoft.com/office/drawing/2014/main" id="{91A1B118-C47E-4A1F-A24E-73950B7E7E16}"/>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93" name="【学校施設】&#10;一人当たり面積最小値テキスト">
          <a:extLst>
            <a:ext uri="{FF2B5EF4-FFF2-40B4-BE49-F238E27FC236}">
              <a16:creationId xmlns:a16="http://schemas.microsoft.com/office/drawing/2014/main" id="{80D6CDC0-4AC9-4CED-82B9-E8C6ADF75A72}"/>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94" name="直線コネクタ 693">
          <a:extLst>
            <a:ext uri="{FF2B5EF4-FFF2-40B4-BE49-F238E27FC236}">
              <a16:creationId xmlns:a16="http://schemas.microsoft.com/office/drawing/2014/main" id="{FCCF5596-28A6-4932-A294-5F59E9089B8A}"/>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695" name="【学校施設】&#10;一人当たり面積最大値テキスト">
          <a:extLst>
            <a:ext uri="{FF2B5EF4-FFF2-40B4-BE49-F238E27FC236}">
              <a16:creationId xmlns:a16="http://schemas.microsoft.com/office/drawing/2014/main" id="{1B7DB84D-D044-4CDC-9BD1-9F265C1D8B38}"/>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696" name="直線コネクタ 695">
          <a:extLst>
            <a:ext uri="{FF2B5EF4-FFF2-40B4-BE49-F238E27FC236}">
              <a16:creationId xmlns:a16="http://schemas.microsoft.com/office/drawing/2014/main" id="{D8CF554E-9E6E-4137-939B-A0EDA1A2DF51}"/>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697" name="【学校施設】&#10;一人当たり面積平均値テキスト">
          <a:extLst>
            <a:ext uri="{FF2B5EF4-FFF2-40B4-BE49-F238E27FC236}">
              <a16:creationId xmlns:a16="http://schemas.microsoft.com/office/drawing/2014/main" id="{9DA4C234-C23A-4F02-894E-0F49553A1DCB}"/>
            </a:ext>
          </a:extLst>
        </xdr:cNvPr>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98" name="フローチャート: 判断 697">
          <a:extLst>
            <a:ext uri="{FF2B5EF4-FFF2-40B4-BE49-F238E27FC236}">
              <a16:creationId xmlns:a16="http://schemas.microsoft.com/office/drawing/2014/main" id="{9FC84311-BC4F-48EE-87A1-8B515C377FAC}"/>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99" name="フローチャート: 判断 698">
          <a:extLst>
            <a:ext uri="{FF2B5EF4-FFF2-40B4-BE49-F238E27FC236}">
              <a16:creationId xmlns:a16="http://schemas.microsoft.com/office/drawing/2014/main" id="{68CF1712-5D4D-4A1C-BBB1-38FA121666DC}"/>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700" name="フローチャート: 判断 699">
          <a:extLst>
            <a:ext uri="{FF2B5EF4-FFF2-40B4-BE49-F238E27FC236}">
              <a16:creationId xmlns:a16="http://schemas.microsoft.com/office/drawing/2014/main" id="{CB8A0856-F013-471C-B343-9418E957ECC1}"/>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162713</xdr:rowOff>
    </xdr:from>
    <xdr:to>
      <xdr:col>102</xdr:col>
      <xdr:colOff>165100</xdr:colOff>
      <xdr:row>62</xdr:row>
      <xdr:rowOff>92863</xdr:rowOff>
    </xdr:to>
    <xdr:sp macro="" textlink="">
      <xdr:nvSpPr>
        <xdr:cNvPr id="701" name="フローチャート: 判断 700">
          <a:extLst>
            <a:ext uri="{FF2B5EF4-FFF2-40B4-BE49-F238E27FC236}">
              <a16:creationId xmlns:a16="http://schemas.microsoft.com/office/drawing/2014/main" id="{97091CE0-60D1-4042-9AE4-5B6C733D0599}"/>
            </a:ext>
          </a:extLst>
        </xdr:cNvPr>
        <xdr:cNvSpPr/>
      </xdr:nvSpPr>
      <xdr:spPr>
        <a:xfrm>
          <a:off x="19494500" y="1062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702" name="フローチャート: 判断 701">
          <a:extLst>
            <a:ext uri="{FF2B5EF4-FFF2-40B4-BE49-F238E27FC236}">
              <a16:creationId xmlns:a16="http://schemas.microsoft.com/office/drawing/2014/main" id="{B86C2DEE-CA44-487C-8097-4DD5AA5B31BD}"/>
            </a:ext>
          </a:extLst>
        </xdr:cNvPr>
        <xdr:cNvSpPr/>
      </xdr:nvSpPr>
      <xdr:spPr>
        <a:xfrm>
          <a:off x="18605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F973C27-0704-4672-9E3B-72B544DA51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3617CB7-E478-4098-BE20-D4D26229040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1096E28-1B6A-4010-AAEA-1AF928D92E3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E46F05E-D767-441A-8E02-7EFE5B71795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42502C0-6D29-4627-98E7-872B3F2C99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111506</xdr:rowOff>
    </xdr:from>
    <xdr:to>
      <xdr:col>116</xdr:col>
      <xdr:colOff>114300</xdr:colOff>
      <xdr:row>63</xdr:row>
      <xdr:rowOff>41656</xdr:rowOff>
    </xdr:to>
    <xdr:sp macro="" textlink="">
      <xdr:nvSpPr>
        <xdr:cNvPr id="708" name="楕円 707">
          <a:extLst>
            <a:ext uri="{FF2B5EF4-FFF2-40B4-BE49-F238E27FC236}">
              <a16:creationId xmlns:a16="http://schemas.microsoft.com/office/drawing/2014/main" id="{2FC2E583-658E-4EBD-BA12-4F7E2A2EAD95}"/>
            </a:ext>
          </a:extLst>
        </xdr:cNvPr>
        <xdr:cNvSpPr/>
      </xdr:nvSpPr>
      <xdr:spPr>
        <a:xfrm>
          <a:off x="22110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26433</xdr:rowOff>
    </xdr:from>
    <xdr:ext cx="469744" cy="259045"/>
    <xdr:sp macro="" textlink="">
      <xdr:nvSpPr>
        <xdr:cNvPr id="709" name="【学校施設】&#10;一人当たり面積該当値テキスト">
          <a:extLst>
            <a:ext uri="{FF2B5EF4-FFF2-40B4-BE49-F238E27FC236}">
              <a16:creationId xmlns:a16="http://schemas.microsoft.com/office/drawing/2014/main" id="{2A1781CB-15A2-46AF-9BC0-61D1EE100EE3}"/>
            </a:ext>
          </a:extLst>
        </xdr:cNvPr>
        <xdr:cNvSpPr txBox="1"/>
      </xdr:nvSpPr>
      <xdr:spPr>
        <a:xfrm>
          <a:off x="22199600" y="1065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110592</xdr:rowOff>
    </xdr:from>
    <xdr:to>
      <xdr:col>112</xdr:col>
      <xdr:colOff>38100</xdr:colOff>
      <xdr:row>63</xdr:row>
      <xdr:rowOff>40742</xdr:rowOff>
    </xdr:to>
    <xdr:sp macro="" textlink="">
      <xdr:nvSpPr>
        <xdr:cNvPr id="710" name="楕円 709">
          <a:extLst>
            <a:ext uri="{FF2B5EF4-FFF2-40B4-BE49-F238E27FC236}">
              <a16:creationId xmlns:a16="http://schemas.microsoft.com/office/drawing/2014/main" id="{94760CBC-375C-4077-BC76-F69EB290BAA4}"/>
            </a:ext>
          </a:extLst>
        </xdr:cNvPr>
        <xdr:cNvSpPr/>
      </xdr:nvSpPr>
      <xdr:spPr>
        <a:xfrm>
          <a:off x="21272500" y="1074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161392</xdr:rowOff>
    </xdr:from>
    <xdr:to>
      <xdr:col>116</xdr:col>
      <xdr:colOff>63500</xdr:colOff>
      <xdr:row>62</xdr:row>
      <xdr:rowOff>162306</xdr:rowOff>
    </xdr:to>
    <xdr:cxnSp macro="">
      <xdr:nvCxnSpPr>
        <xdr:cNvPr id="711" name="直線コネクタ 710">
          <a:extLst>
            <a:ext uri="{FF2B5EF4-FFF2-40B4-BE49-F238E27FC236}">
              <a16:creationId xmlns:a16="http://schemas.microsoft.com/office/drawing/2014/main" id="{1A771D72-B18E-451E-B560-97A20B499D43}"/>
            </a:ext>
          </a:extLst>
        </xdr:cNvPr>
        <xdr:cNvCxnSpPr/>
      </xdr:nvCxnSpPr>
      <xdr:spPr>
        <a:xfrm>
          <a:off x="21323300" y="1079129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116078</xdr:rowOff>
    </xdr:from>
    <xdr:to>
      <xdr:col>107</xdr:col>
      <xdr:colOff>101600</xdr:colOff>
      <xdr:row>63</xdr:row>
      <xdr:rowOff>46228</xdr:rowOff>
    </xdr:to>
    <xdr:sp macro="" textlink="">
      <xdr:nvSpPr>
        <xdr:cNvPr id="712" name="楕円 711">
          <a:extLst>
            <a:ext uri="{FF2B5EF4-FFF2-40B4-BE49-F238E27FC236}">
              <a16:creationId xmlns:a16="http://schemas.microsoft.com/office/drawing/2014/main" id="{1F3DFB65-410C-42B7-A0D6-B0E2F1755AB5}"/>
            </a:ext>
          </a:extLst>
        </xdr:cNvPr>
        <xdr:cNvSpPr/>
      </xdr:nvSpPr>
      <xdr:spPr>
        <a:xfrm>
          <a:off x="20383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161392</xdr:rowOff>
    </xdr:from>
    <xdr:to>
      <xdr:col>111</xdr:col>
      <xdr:colOff>177800</xdr:colOff>
      <xdr:row>62</xdr:row>
      <xdr:rowOff>166878</xdr:rowOff>
    </xdr:to>
    <xdr:cxnSp macro="">
      <xdr:nvCxnSpPr>
        <xdr:cNvPr id="713" name="直線コネクタ 712">
          <a:extLst>
            <a:ext uri="{FF2B5EF4-FFF2-40B4-BE49-F238E27FC236}">
              <a16:creationId xmlns:a16="http://schemas.microsoft.com/office/drawing/2014/main" id="{7EED53A0-C434-463E-A4A1-C19FF957A26A}"/>
            </a:ext>
          </a:extLst>
        </xdr:cNvPr>
        <xdr:cNvCxnSpPr/>
      </xdr:nvCxnSpPr>
      <xdr:spPr>
        <a:xfrm flipV="1">
          <a:off x="20434300" y="1079129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83617</xdr:rowOff>
    </xdr:from>
    <xdr:to>
      <xdr:col>102</xdr:col>
      <xdr:colOff>165100</xdr:colOff>
      <xdr:row>63</xdr:row>
      <xdr:rowOff>13767</xdr:rowOff>
    </xdr:to>
    <xdr:sp macro="" textlink="">
      <xdr:nvSpPr>
        <xdr:cNvPr id="714" name="楕円 713">
          <a:extLst>
            <a:ext uri="{FF2B5EF4-FFF2-40B4-BE49-F238E27FC236}">
              <a16:creationId xmlns:a16="http://schemas.microsoft.com/office/drawing/2014/main" id="{3E2C117E-018C-4D4A-A31B-8B247B581C1F}"/>
            </a:ext>
          </a:extLst>
        </xdr:cNvPr>
        <xdr:cNvSpPr/>
      </xdr:nvSpPr>
      <xdr:spPr>
        <a:xfrm>
          <a:off x="19494500" y="107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134417</xdr:rowOff>
    </xdr:from>
    <xdr:to>
      <xdr:col>107</xdr:col>
      <xdr:colOff>50800</xdr:colOff>
      <xdr:row>62</xdr:row>
      <xdr:rowOff>166878</xdr:rowOff>
    </xdr:to>
    <xdr:cxnSp macro="">
      <xdr:nvCxnSpPr>
        <xdr:cNvPr id="715" name="直線コネクタ 714">
          <a:extLst>
            <a:ext uri="{FF2B5EF4-FFF2-40B4-BE49-F238E27FC236}">
              <a16:creationId xmlns:a16="http://schemas.microsoft.com/office/drawing/2014/main" id="{6CC78BAF-902F-4E62-B5D4-E4D4749F4EA6}"/>
            </a:ext>
          </a:extLst>
        </xdr:cNvPr>
        <xdr:cNvCxnSpPr/>
      </xdr:nvCxnSpPr>
      <xdr:spPr>
        <a:xfrm>
          <a:off x="19545300" y="10764317"/>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89103</xdr:rowOff>
    </xdr:from>
    <xdr:to>
      <xdr:col>98</xdr:col>
      <xdr:colOff>38100</xdr:colOff>
      <xdr:row>63</xdr:row>
      <xdr:rowOff>19253</xdr:rowOff>
    </xdr:to>
    <xdr:sp macro="" textlink="">
      <xdr:nvSpPr>
        <xdr:cNvPr id="716" name="楕円 715">
          <a:extLst>
            <a:ext uri="{FF2B5EF4-FFF2-40B4-BE49-F238E27FC236}">
              <a16:creationId xmlns:a16="http://schemas.microsoft.com/office/drawing/2014/main" id="{EA09428C-8294-4DAC-AAC6-43A154D8E0A5}"/>
            </a:ext>
          </a:extLst>
        </xdr:cNvPr>
        <xdr:cNvSpPr/>
      </xdr:nvSpPr>
      <xdr:spPr>
        <a:xfrm>
          <a:off x="18605500" y="107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134417</xdr:rowOff>
    </xdr:from>
    <xdr:to>
      <xdr:col>102</xdr:col>
      <xdr:colOff>114300</xdr:colOff>
      <xdr:row>62</xdr:row>
      <xdr:rowOff>139903</xdr:rowOff>
    </xdr:to>
    <xdr:cxnSp macro="">
      <xdr:nvCxnSpPr>
        <xdr:cNvPr id="717" name="直線コネクタ 716">
          <a:extLst>
            <a:ext uri="{FF2B5EF4-FFF2-40B4-BE49-F238E27FC236}">
              <a16:creationId xmlns:a16="http://schemas.microsoft.com/office/drawing/2014/main" id="{2AB0CB7A-3488-4EA3-A7F1-3443E19E49C3}"/>
            </a:ext>
          </a:extLst>
        </xdr:cNvPr>
        <xdr:cNvCxnSpPr/>
      </xdr:nvCxnSpPr>
      <xdr:spPr>
        <a:xfrm flipV="1">
          <a:off x="18656300" y="10764317"/>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718" name="n_1aveValue【学校施設】&#10;一人当たり面積">
          <a:extLst>
            <a:ext uri="{FF2B5EF4-FFF2-40B4-BE49-F238E27FC236}">
              <a16:creationId xmlns:a16="http://schemas.microsoft.com/office/drawing/2014/main" id="{AE64C344-CCC0-4A3B-A37B-45414982C2C4}"/>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719" name="n_2aveValue【学校施設】&#10;一人当たり面積">
          <a:extLst>
            <a:ext uri="{FF2B5EF4-FFF2-40B4-BE49-F238E27FC236}">
              <a16:creationId xmlns:a16="http://schemas.microsoft.com/office/drawing/2014/main" id="{2B9FD862-BB83-4F34-A41E-FAD68477D174}"/>
            </a:ext>
          </a:extLst>
        </xdr:cNvPr>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109390</xdr:rowOff>
    </xdr:from>
    <xdr:ext cx="469744" cy="259045"/>
    <xdr:sp macro="" textlink="">
      <xdr:nvSpPr>
        <xdr:cNvPr id="720" name="n_3aveValue【学校施設】&#10;一人当たり面積">
          <a:extLst>
            <a:ext uri="{FF2B5EF4-FFF2-40B4-BE49-F238E27FC236}">
              <a16:creationId xmlns:a16="http://schemas.microsoft.com/office/drawing/2014/main" id="{CE6840AD-1F49-439A-8979-7360395A39F8}"/>
            </a:ext>
          </a:extLst>
        </xdr:cNvPr>
        <xdr:cNvSpPr txBox="1"/>
      </xdr:nvSpPr>
      <xdr:spPr>
        <a:xfrm>
          <a:off x="19310427" y="103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131335</xdr:rowOff>
    </xdr:from>
    <xdr:ext cx="469744" cy="259045"/>
    <xdr:sp macro="" textlink="">
      <xdr:nvSpPr>
        <xdr:cNvPr id="721" name="n_4aveValue【学校施設】&#10;一人当たり面積">
          <a:extLst>
            <a:ext uri="{FF2B5EF4-FFF2-40B4-BE49-F238E27FC236}">
              <a16:creationId xmlns:a16="http://schemas.microsoft.com/office/drawing/2014/main" id="{A4C15BCC-1F81-4C01-8965-875A5749C25D}"/>
            </a:ext>
          </a:extLst>
        </xdr:cNvPr>
        <xdr:cNvSpPr txBox="1"/>
      </xdr:nvSpPr>
      <xdr:spPr>
        <a:xfrm>
          <a:off x="18421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31869</xdr:rowOff>
    </xdr:from>
    <xdr:ext cx="469744" cy="259045"/>
    <xdr:sp macro="" textlink="">
      <xdr:nvSpPr>
        <xdr:cNvPr id="722" name="n_1mainValue【学校施設】&#10;一人当たり面積">
          <a:extLst>
            <a:ext uri="{FF2B5EF4-FFF2-40B4-BE49-F238E27FC236}">
              <a16:creationId xmlns:a16="http://schemas.microsoft.com/office/drawing/2014/main" id="{3905271C-08CC-45EF-B23F-A260FA8851F4}"/>
            </a:ext>
          </a:extLst>
        </xdr:cNvPr>
        <xdr:cNvSpPr txBox="1"/>
      </xdr:nvSpPr>
      <xdr:spPr>
        <a:xfrm>
          <a:off x="21075727" y="108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37355</xdr:rowOff>
    </xdr:from>
    <xdr:ext cx="469744" cy="259045"/>
    <xdr:sp macro="" textlink="">
      <xdr:nvSpPr>
        <xdr:cNvPr id="723" name="n_2mainValue【学校施設】&#10;一人当たり面積">
          <a:extLst>
            <a:ext uri="{FF2B5EF4-FFF2-40B4-BE49-F238E27FC236}">
              <a16:creationId xmlns:a16="http://schemas.microsoft.com/office/drawing/2014/main" id="{E4CC2508-2497-438F-8F8C-1331A404DDE4}"/>
            </a:ext>
          </a:extLst>
        </xdr:cNvPr>
        <xdr:cNvSpPr txBox="1"/>
      </xdr:nvSpPr>
      <xdr:spPr>
        <a:xfrm>
          <a:off x="20199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4894</xdr:rowOff>
    </xdr:from>
    <xdr:ext cx="469744" cy="259045"/>
    <xdr:sp macro="" textlink="">
      <xdr:nvSpPr>
        <xdr:cNvPr id="724" name="n_3mainValue【学校施設】&#10;一人当たり面積">
          <a:extLst>
            <a:ext uri="{FF2B5EF4-FFF2-40B4-BE49-F238E27FC236}">
              <a16:creationId xmlns:a16="http://schemas.microsoft.com/office/drawing/2014/main" id="{5AA9D6A3-2EE0-4215-B81C-4301075BB1C9}"/>
            </a:ext>
          </a:extLst>
        </xdr:cNvPr>
        <xdr:cNvSpPr txBox="1"/>
      </xdr:nvSpPr>
      <xdr:spPr>
        <a:xfrm>
          <a:off x="19310427" y="108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10380</xdr:rowOff>
    </xdr:from>
    <xdr:ext cx="469744" cy="259045"/>
    <xdr:sp macro="" textlink="">
      <xdr:nvSpPr>
        <xdr:cNvPr id="725" name="n_4mainValue【学校施設】&#10;一人当たり面積">
          <a:extLst>
            <a:ext uri="{FF2B5EF4-FFF2-40B4-BE49-F238E27FC236}">
              <a16:creationId xmlns:a16="http://schemas.microsoft.com/office/drawing/2014/main" id="{C24FCCED-3DEF-43B3-A10E-466A1978CA1A}"/>
            </a:ext>
          </a:extLst>
        </xdr:cNvPr>
        <xdr:cNvSpPr txBox="1"/>
      </xdr:nvSpPr>
      <xdr:spPr>
        <a:xfrm>
          <a:off x="18421427" y="1081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5CA5EA3E-A02B-44AB-9EF7-063AA37C42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E2C34E13-1328-4E1E-A0E3-F9578A90328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F9452E3B-61BD-42E7-929E-7A31DB409F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9F3F3BCE-2176-4214-B111-99817E0CB6F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BC860AA4-EECE-4146-A62F-06828380053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C60C6798-83CF-4B54-8FFC-274E808DD1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3784E4AC-6DF8-49D4-AFE2-F4AFC144DF7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E262A7EE-A6E1-476A-88B2-A816B872420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93C78583-7B85-4326-8142-8880E44094B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DF1A38DC-090D-40AE-9AF5-FF29EBD8662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F99C3A3D-139C-4B91-A426-81D191088A2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BF46F0DD-ED21-4202-8BEA-22BF84BE0C2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53DF38EB-2446-40C3-BF5A-5D444ADC89E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B5FCCCF8-8874-489E-9A87-9E7A634F1B6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5F310E57-0F35-440E-B90C-6F5910690FD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97015E06-39CB-4A55-B8C6-99D734449D4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EFC864F1-8883-4863-A823-FB1B241023E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8FB918CC-D6D7-4259-9511-FC85D630996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F47ABE6C-3C84-481D-B030-00BD8C01DC1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6D6AB353-40A3-4487-8E5A-5EE183D5D86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586F481C-38BB-48C9-874D-AFC3C042D84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82903917-F049-4C98-8AC3-FDDCB263E61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6E420395-AC11-4B05-8A16-7E9B2EFD19B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1AA4E5B7-662A-41EC-9DEC-4306E6F1D53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6FADFC5C-8A73-4375-AF3D-57E54C460A4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248E00C2-B08D-4D85-B348-D6A6FE36A8DD}"/>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a:extLst>
            <a:ext uri="{FF2B5EF4-FFF2-40B4-BE49-F238E27FC236}">
              <a16:creationId xmlns:a16="http://schemas.microsoft.com/office/drawing/2014/main" id="{D77496BE-31AB-4750-84D5-99B51C8D49D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6B89F028-B28D-4AD6-ABE2-1362DC22268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4" name="【児童館】&#10;有形固定資産減価償却率最大値テキスト">
          <a:extLst>
            <a:ext uri="{FF2B5EF4-FFF2-40B4-BE49-F238E27FC236}">
              <a16:creationId xmlns:a16="http://schemas.microsoft.com/office/drawing/2014/main" id="{BBB495EE-C28E-4D0B-BAB5-B8BCAB8349EA}"/>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5" name="直線コネクタ 754">
          <a:extLst>
            <a:ext uri="{FF2B5EF4-FFF2-40B4-BE49-F238E27FC236}">
              <a16:creationId xmlns:a16="http://schemas.microsoft.com/office/drawing/2014/main" id="{A8639D09-1D8D-4767-85E4-CDE64F55A3BB}"/>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756" name="【児童館】&#10;有形固定資産減価償却率平均値テキスト">
          <a:extLst>
            <a:ext uri="{FF2B5EF4-FFF2-40B4-BE49-F238E27FC236}">
              <a16:creationId xmlns:a16="http://schemas.microsoft.com/office/drawing/2014/main" id="{70EB6699-4BD0-48FC-A168-E7B11C247796}"/>
            </a:ext>
          </a:extLst>
        </xdr:cNvPr>
        <xdr:cNvSpPr txBox="1"/>
      </xdr:nvSpPr>
      <xdr:spPr>
        <a:xfrm>
          <a:off x="163576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757" name="フローチャート: 判断 756">
          <a:extLst>
            <a:ext uri="{FF2B5EF4-FFF2-40B4-BE49-F238E27FC236}">
              <a16:creationId xmlns:a16="http://schemas.microsoft.com/office/drawing/2014/main" id="{0ABA0039-4BB6-4A38-955B-59998B964FBC}"/>
            </a:ext>
          </a:extLst>
        </xdr:cNvPr>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758" name="フローチャート: 判断 757">
          <a:extLst>
            <a:ext uri="{FF2B5EF4-FFF2-40B4-BE49-F238E27FC236}">
              <a16:creationId xmlns:a16="http://schemas.microsoft.com/office/drawing/2014/main" id="{C262975E-9ABF-4477-A58E-859229CE4E11}"/>
            </a:ext>
          </a:extLst>
        </xdr:cNvPr>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759" name="フローチャート: 判断 758">
          <a:extLst>
            <a:ext uri="{FF2B5EF4-FFF2-40B4-BE49-F238E27FC236}">
              <a16:creationId xmlns:a16="http://schemas.microsoft.com/office/drawing/2014/main" id="{D983FF93-F23B-41A2-8DC1-CA10A8E28C1F}"/>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760" name="フローチャート: 判断 759">
          <a:extLst>
            <a:ext uri="{FF2B5EF4-FFF2-40B4-BE49-F238E27FC236}">
              <a16:creationId xmlns:a16="http://schemas.microsoft.com/office/drawing/2014/main" id="{DB5EE8DF-395C-4C8F-8031-5B4A35288845}"/>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761" name="フローチャート: 判断 760">
          <a:extLst>
            <a:ext uri="{FF2B5EF4-FFF2-40B4-BE49-F238E27FC236}">
              <a16:creationId xmlns:a16="http://schemas.microsoft.com/office/drawing/2014/main" id="{553CD26C-72A8-408D-9C50-A21713E993CA}"/>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0DD9F27-5023-4941-96C0-A4EE77F90E1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84186A3-6226-4734-BBB0-7B98B6D26E2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C892A64-9947-4741-AA1E-D44B98F930A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BD3A676-99CC-4B40-AFE0-D66878DF4A3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A5C364F4-9B75-479C-A5D9-7BA2095656B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33020</xdr:rowOff>
    </xdr:from>
    <xdr:to>
      <xdr:col>85</xdr:col>
      <xdr:colOff>177800</xdr:colOff>
      <xdr:row>86</xdr:row>
      <xdr:rowOff>134620</xdr:rowOff>
    </xdr:to>
    <xdr:sp macro="" textlink="">
      <xdr:nvSpPr>
        <xdr:cNvPr id="767" name="楕円 766">
          <a:extLst>
            <a:ext uri="{FF2B5EF4-FFF2-40B4-BE49-F238E27FC236}">
              <a16:creationId xmlns:a16="http://schemas.microsoft.com/office/drawing/2014/main" id="{A1D36A76-CDCB-4385-B083-E8A6E98E54A1}"/>
            </a:ext>
          </a:extLst>
        </xdr:cNvPr>
        <xdr:cNvSpPr/>
      </xdr:nvSpPr>
      <xdr:spPr>
        <a:xfrm>
          <a:off x="16268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119397</xdr:rowOff>
    </xdr:from>
    <xdr:ext cx="405111" cy="259045"/>
    <xdr:sp macro="" textlink="">
      <xdr:nvSpPr>
        <xdr:cNvPr id="768" name="【児童館】&#10;有形固定資産減価償却率該当値テキスト">
          <a:extLst>
            <a:ext uri="{FF2B5EF4-FFF2-40B4-BE49-F238E27FC236}">
              <a16:creationId xmlns:a16="http://schemas.microsoft.com/office/drawing/2014/main" id="{DB7A4384-330C-425E-BDF1-095D838B6718}"/>
            </a:ext>
          </a:extLst>
        </xdr:cNvPr>
        <xdr:cNvSpPr txBox="1"/>
      </xdr:nvSpPr>
      <xdr:spPr>
        <a:xfrm>
          <a:off x="16357600" y="1469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170180</xdr:rowOff>
    </xdr:from>
    <xdr:to>
      <xdr:col>81</xdr:col>
      <xdr:colOff>101600</xdr:colOff>
      <xdr:row>86</xdr:row>
      <xdr:rowOff>100330</xdr:rowOff>
    </xdr:to>
    <xdr:sp macro="" textlink="">
      <xdr:nvSpPr>
        <xdr:cNvPr id="769" name="楕円 768">
          <a:extLst>
            <a:ext uri="{FF2B5EF4-FFF2-40B4-BE49-F238E27FC236}">
              <a16:creationId xmlns:a16="http://schemas.microsoft.com/office/drawing/2014/main" id="{A72D1917-C508-4F90-979B-99CFD90846E7}"/>
            </a:ext>
          </a:extLst>
        </xdr:cNvPr>
        <xdr:cNvSpPr/>
      </xdr:nvSpPr>
      <xdr:spPr>
        <a:xfrm>
          <a:off x="1543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49530</xdr:rowOff>
    </xdr:from>
    <xdr:to>
      <xdr:col>85</xdr:col>
      <xdr:colOff>127000</xdr:colOff>
      <xdr:row>86</xdr:row>
      <xdr:rowOff>83820</xdr:rowOff>
    </xdr:to>
    <xdr:cxnSp macro="">
      <xdr:nvCxnSpPr>
        <xdr:cNvPr id="770" name="直線コネクタ 769">
          <a:extLst>
            <a:ext uri="{FF2B5EF4-FFF2-40B4-BE49-F238E27FC236}">
              <a16:creationId xmlns:a16="http://schemas.microsoft.com/office/drawing/2014/main" id="{DB3D358D-A7FC-413D-B7C5-4AB49CBEBE6C}"/>
            </a:ext>
          </a:extLst>
        </xdr:cNvPr>
        <xdr:cNvCxnSpPr/>
      </xdr:nvCxnSpPr>
      <xdr:spPr>
        <a:xfrm>
          <a:off x="15481300" y="147942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134257</xdr:rowOff>
    </xdr:from>
    <xdr:to>
      <xdr:col>76</xdr:col>
      <xdr:colOff>165100</xdr:colOff>
      <xdr:row>86</xdr:row>
      <xdr:rowOff>64407</xdr:rowOff>
    </xdr:to>
    <xdr:sp macro="" textlink="">
      <xdr:nvSpPr>
        <xdr:cNvPr id="771" name="楕円 770">
          <a:extLst>
            <a:ext uri="{FF2B5EF4-FFF2-40B4-BE49-F238E27FC236}">
              <a16:creationId xmlns:a16="http://schemas.microsoft.com/office/drawing/2014/main" id="{1CE20703-6D0C-4FFE-A9C5-B619EE68B2A3}"/>
            </a:ext>
          </a:extLst>
        </xdr:cNvPr>
        <xdr:cNvSpPr/>
      </xdr:nvSpPr>
      <xdr:spPr>
        <a:xfrm>
          <a:off x="145415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13607</xdr:rowOff>
    </xdr:from>
    <xdr:to>
      <xdr:col>81</xdr:col>
      <xdr:colOff>50800</xdr:colOff>
      <xdr:row>86</xdr:row>
      <xdr:rowOff>49530</xdr:rowOff>
    </xdr:to>
    <xdr:cxnSp macro="">
      <xdr:nvCxnSpPr>
        <xdr:cNvPr id="772" name="直線コネクタ 771">
          <a:extLst>
            <a:ext uri="{FF2B5EF4-FFF2-40B4-BE49-F238E27FC236}">
              <a16:creationId xmlns:a16="http://schemas.microsoft.com/office/drawing/2014/main" id="{52F9ED84-B26D-4963-8F42-740FC0040FD0}"/>
            </a:ext>
          </a:extLst>
        </xdr:cNvPr>
        <xdr:cNvCxnSpPr/>
      </xdr:nvCxnSpPr>
      <xdr:spPr>
        <a:xfrm>
          <a:off x="14592300" y="147583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99968</xdr:rowOff>
    </xdr:from>
    <xdr:to>
      <xdr:col>72</xdr:col>
      <xdr:colOff>38100</xdr:colOff>
      <xdr:row>86</xdr:row>
      <xdr:rowOff>30118</xdr:rowOff>
    </xdr:to>
    <xdr:sp macro="" textlink="">
      <xdr:nvSpPr>
        <xdr:cNvPr id="773" name="楕円 772">
          <a:extLst>
            <a:ext uri="{FF2B5EF4-FFF2-40B4-BE49-F238E27FC236}">
              <a16:creationId xmlns:a16="http://schemas.microsoft.com/office/drawing/2014/main" id="{CE3F2E56-CE5A-489D-AC5B-CF2EA504DA3E}"/>
            </a:ext>
          </a:extLst>
        </xdr:cNvPr>
        <xdr:cNvSpPr/>
      </xdr:nvSpPr>
      <xdr:spPr>
        <a:xfrm>
          <a:off x="13652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150768</xdr:rowOff>
    </xdr:from>
    <xdr:to>
      <xdr:col>76</xdr:col>
      <xdr:colOff>114300</xdr:colOff>
      <xdr:row>86</xdr:row>
      <xdr:rowOff>13607</xdr:rowOff>
    </xdr:to>
    <xdr:cxnSp macro="">
      <xdr:nvCxnSpPr>
        <xdr:cNvPr id="774" name="直線コネクタ 773">
          <a:extLst>
            <a:ext uri="{FF2B5EF4-FFF2-40B4-BE49-F238E27FC236}">
              <a16:creationId xmlns:a16="http://schemas.microsoft.com/office/drawing/2014/main" id="{D22EA90F-054A-483E-AAE9-18F70AFD3F59}"/>
            </a:ext>
          </a:extLst>
        </xdr:cNvPr>
        <xdr:cNvCxnSpPr/>
      </xdr:nvCxnSpPr>
      <xdr:spPr>
        <a:xfrm>
          <a:off x="13703300" y="147240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65677</xdr:rowOff>
    </xdr:from>
    <xdr:to>
      <xdr:col>67</xdr:col>
      <xdr:colOff>101600</xdr:colOff>
      <xdr:row>85</xdr:row>
      <xdr:rowOff>167277</xdr:rowOff>
    </xdr:to>
    <xdr:sp macro="" textlink="">
      <xdr:nvSpPr>
        <xdr:cNvPr id="775" name="楕円 774">
          <a:extLst>
            <a:ext uri="{FF2B5EF4-FFF2-40B4-BE49-F238E27FC236}">
              <a16:creationId xmlns:a16="http://schemas.microsoft.com/office/drawing/2014/main" id="{346E226F-2591-410C-A039-72AF282B7CCB}"/>
            </a:ext>
          </a:extLst>
        </xdr:cNvPr>
        <xdr:cNvSpPr/>
      </xdr:nvSpPr>
      <xdr:spPr>
        <a:xfrm>
          <a:off x="12763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116477</xdr:rowOff>
    </xdr:from>
    <xdr:to>
      <xdr:col>71</xdr:col>
      <xdr:colOff>177800</xdr:colOff>
      <xdr:row>85</xdr:row>
      <xdr:rowOff>150768</xdr:rowOff>
    </xdr:to>
    <xdr:cxnSp macro="">
      <xdr:nvCxnSpPr>
        <xdr:cNvPr id="776" name="直線コネクタ 775">
          <a:extLst>
            <a:ext uri="{FF2B5EF4-FFF2-40B4-BE49-F238E27FC236}">
              <a16:creationId xmlns:a16="http://schemas.microsoft.com/office/drawing/2014/main" id="{BD32C660-B244-455F-8BEB-13FCD8975AAC}"/>
            </a:ext>
          </a:extLst>
        </xdr:cNvPr>
        <xdr:cNvCxnSpPr/>
      </xdr:nvCxnSpPr>
      <xdr:spPr>
        <a:xfrm>
          <a:off x="12814300" y="146897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777" name="n_1aveValue【児童館】&#10;有形固定資産減価償却率">
          <a:extLst>
            <a:ext uri="{FF2B5EF4-FFF2-40B4-BE49-F238E27FC236}">
              <a16:creationId xmlns:a16="http://schemas.microsoft.com/office/drawing/2014/main" id="{9F79E3FD-FF2A-4745-97BD-4311314D4F88}"/>
            </a:ext>
          </a:extLst>
        </xdr:cNvPr>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778" name="n_2aveValue【児童館】&#10;有形固定資産減価償却率">
          <a:extLst>
            <a:ext uri="{FF2B5EF4-FFF2-40B4-BE49-F238E27FC236}">
              <a16:creationId xmlns:a16="http://schemas.microsoft.com/office/drawing/2014/main" id="{7C7FE197-C159-44B8-9203-72733D8EDFF5}"/>
            </a:ext>
          </a:extLst>
        </xdr:cNvPr>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779" name="n_3aveValue【児童館】&#10;有形固定資産減価償却率">
          <a:extLst>
            <a:ext uri="{FF2B5EF4-FFF2-40B4-BE49-F238E27FC236}">
              <a16:creationId xmlns:a16="http://schemas.microsoft.com/office/drawing/2014/main" id="{9DEBD033-1D6B-44D8-86EC-814BDC9CF5F7}"/>
            </a:ext>
          </a:extLst>
        </xdr:cNvPr>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780" name="n_4aveValue【児童館】&#10;有形固定資産減価償却率">
          <a:extLst>
            <a:ext uri="{FF2B5EF4-FFF2-40B4-BE49-F238E27FC236}">
              <a16:creationId xmlns:a16="http://schemas.microsoft.com/office/drawing/2014/main" id="{855842AD-2938-4FAE-84D2-4AA4803D5051}"/>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91457</xdr:rowOff>
    </xdr:from>
    <xdr:ext cx="405111" cy="259045"/>
    <xdr:sp macro="" textlink="">
      <xdr:nvSpPr>
        <xdr:cNvPr id="781" name="n_1mainValue【児童館】&#10;有形固定資産減価償却率">
          <a:extLst>
            <a:ext uri="{FF2B5EF4-FFF2-40B4-BE49-F238E27FC236}">
              <a16:creationId xmlns:a16="http://schemas.microsoft.com/office/drawing/2014/main" id="{A2A6955F-0EA5-4613-8B20-5A97022AEAB9}"/>
            </a:ext>
          </a:extLst>
        </xdr:cNvPr>
        <xdr:cNvSpPr txBox="1"/>
      </xdr:nvSpPr>
      <xdr:spPr>
        <a:xfrm>
          <a:off x="152660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55534</xdr:rowOff>
    </xdr:from>
    <xdr:ext cx="405111" cy="259045"/>
    <xdr:sp macro="" textlink="">
      <xdr:nvSpPr>
        <xdr:cNvPr id="782" name="n_2mainValue【児童館】&#10;有形固定資産減価償却率">
          <a:extLst>
            <a:ext uri="{FF2B5EF4-FFF2-40B4-BE49-F238E27FC236}">
              <a16:creationId xmlns:a16="http://schemas.microsoft.com/office/drawing/2014/main" id="{EA418FD5-B1CB-456A-915A-418D1EE72E8E}"/>
            </a:ext>
          </a:extLst>
        </xdr:cNvPr>
        <xdr:cNvSpPr txBox="1"/>
      </xdr:nvSpPr>
      <xdr:spPr>
        <a:xfrm>
          <a:off x="14389744" y="14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21245</xdr:rowOff>
    </xdr:from>
    <xdr:ext cx="405111" cy="259045"/>
    <xdr:sp macro="" textlink="">
      <xdr:nvSpPr>
        <xdr:cNvPr id="783" name="n_3mainValue【児童館】&#10;有形固定資産減価償却率">
          <a:extLst>
            <a:ext uri="{FF2B5EF4-FFF2-40B4-BE49-F238E27FC236}">
              <a16:creationId xmlns:a16="http://schemas.microsoft.com/office/drawing/2014/main" id="{4CF0BB03-355F-46BF-828D-0AAB172E2758}"/>
            </a:ext>
          </a:extLst>
        </xdr:cNvPr>
        <xdr:cNvSpPr txBox="1"/>
      </xdr:nvSpPr>
      <xdr:spPr>
        <a:xfrm>
          <a:off x="135007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158404</xdr:rowOff>
    </xdr:from>
    <xdr:ext cx="405111" cy="259045"/>
    <xdr:sp macro="" textlink="">
      <xdr:nvSpPr>
        <xdr:cNvPr id="784" name="n_4mainValue【児童館】&#10;有形固定資産減価償却率">
          <a:extLst>
            <a:ext uri="{FF2B5EF4-FFF2-40B4-BE49-F238E27FC236}">
              <a16:creationId xmlns:a16="http://schemas.microsoft.com/office/drawing/2014/main" id="{ECA3AA55-64F8-437A-A3F2-F71C5C5A8C4C}"/>
            </a:ext>
          </a:extLst>
        </xdr:cNvPr>
        <xdr:cNvSpPr txBox="1"/>
      </xdr:nvSpPr>
      <xdr:spPr>
        <a:xfrm>
          <a:off x="12611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8A9A446-D93E-4330-BF55-47DB6AE90B3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54E1B59C-794F-454B-83D0-9235CAFAF9A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9FEF1FA6-1FAD-49CA-91AA-0AFCB5F74CF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8879E39C-C93D-4AD8-BD77-8585A329276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78B057F6-DF9B-4179-BE73-06469745F00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659CCAE9-1772-4E67-AD35-10EB3E5CEE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B25A9735-A687-42CE-BEC7-6DE02DC90E8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F7249836-15C1-4198-B724-BA974A176E1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36BDA109-922F-4FF5-8FC3-62CB99D19EF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73935678-2BF0-4188-8B97-88D77BE36D7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495CBB88-AC8C-44A5-AC0B-C7650EAE056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AE94423D-067F-4BD2-AB3B-873A13A3B6A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882AF8DF-F56E-44FE-AF60-AF59C27258B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1609BB75-3ECE-43B1-91DB-E2531038E57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1CC24E25-F822-47CA-889D-9C0865B5B7D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556085AB-DDF5-480B-9377-E6AAEE1EB63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015437EB-B707-438D-BA48-DBDA3BAB102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E0FF7A7E-C836-4E67-98D2-664E8BF5DBC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B7847FFC-453C-477C-94A5-2FBE5FEFDE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CB5434AC-3949-4083-9690-215BBEEC81F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38D7D0D6-92C7-418A-9DA6-9245CBFB08A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806" name="直線コネクタ 805">
          <a:extLst>
            <a:ext uri="{FF2B5EF4-FFF2-40B4-BE49-F238E27FC236}">
              <a16:creationId xmlns:a16="http://schemas.microsoft.com/office/drawing/2014/main" id="{54026FB5-DCFF-43D1-9EDC-1AE1080EE7F0}"/>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7" name="【児童館】&#10;一人当たり面積最小値テキスト">
          <a:extLst>
            <a:ext uri="{FF2B5EF4-FFF2-40B4-BE49-F238E27FC236}">
              <a16:creationId xmlns:a16="http://schemas.microsoft.com/office/drawing/2014/main" id="{B62738DB-AE92-4A1D-962B-1625212E343E}"/>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8" name="直線コネクタ 807">
          <a:extLst>
            <a:ext uri="{FF2B5EF4-FFF2-40B4-BE49-F238E27FC236}">
              <a16:creationId xmlns:a16="http://schemas.microsoft.com/office/drawing/2014/main" id="{0D6B77EF-BF4B-486A-AC70-B637833C0C4E}"/>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9" name="【児童館】&#10;一人当たり面積最大値テキスト">
          <a:extLst>
            <a:ext uri="{FF2B5EF4-FFF2-40B4-BE49-F238E27FC236}">
              <a16:creationId xmlns:a16="http://schemas.microsoft.com/office/drawing/2014/main" id="{2C770714-B062-4CF4-BF4D-DFC6630F204F}"/>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10" name="直線コネクタ 809">
          <a:extLst>
            <a:ext uri="{FF2B5EF4-FFF2-40B4-BE49-F238E27FC236}">
              <a16:creationId xmlns:a16="http://schemas.microsoft.com/office/drawing/2014/main" id="{4A524E8A-9B99-465F-A02A-DB0D08309A55}"/>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811" name="【児童館】&#10;一人当たり面積平均値テキスト">
          <a:extLst>
            <a:ext uri="{FF2B5EF4-FFF2-40B4-BE49-F238E27FC236}">
              <a16:creationId xmlns:a16="http://schemas.microsoft.com/office/drawing/2014/main" id="{31500897-92F3-471B-A873-58A305150155}"/>
            </a:ext>
          </a:extLst>
        </xdr:cNvPr>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2" name="フローチャート: 判断 811">
          <a:extLst>
            <a:ext uri="{FF2B5EF4-FFF2-40B4-BE49-F238E27FC236}">
              <a16:creationId xmlns:a16="http://schemas.microsoft.com/office/drawing/2014/main" id="{288390D2-7185-40BE-A526-AB4988CA839B}"/>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13" name="フローチャート: 判断 812">
          <a:extLst>
            <a:ext uri="{FF2B5EF4-FFF2-40B4-BE49-F238E27FC236}">
              <a16:creationId xmlns:a16="http://schemas.microsoft.com/office/drawing/2014/main" id="{4531A8C2-A904-4D77-8073-94E84A669CCB}"/>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814" name="フローチャート: 判断 813">
          <a:extLst>
            <a:ext uri="{FF2B5EF4-FFF2-40B4-BE49-F238E27FC236}">
              <a16:creationId xmlns:a16="http://schemas.microsoft.com/office/drawing/2014/main" id="{79A1A489-0B4A-4FFB-A388-9B7230980E41}"/>
            </a:ext>
          </a:extLst>
        </xdr:cNvPr>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15" name="フローチャート: 判断 814">
          <a:extLst>
            <a:ext uri="{FF2B5EF4-FFF2-40B4-BE49-F238E27FC236}">
              <a16:creationId xmlns:a16="http://schemas.microsoft.com/office/drawing/2014/main" id="{88FD7543-FFFB-4F6C-9A26-5A45F2888659}"/>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816" name="フローチャート: 判断 815">
          <a:extLst>
            <a:ext uri="{FF2B5EF4-FFF2-40B4-BE49-F238E27FC236}">
              <a16:creationId xmlns:a16="http://schemas.microsoft.com/office/drawing/2014/main" id="{3E2BD0A5-9B92-449B-9257-E8744848ED04}"/>
            </a:ext>
          </a:extLst>
        </xdr:cNvPr>
        <xdr:cNvSpPr/>
      </xdr:nvSpPr>
      <xdr:spPr>
        <a:xfrm>
          <a:off x="18605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7445727-4643-4EA0-A30E-37D6F857CE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341452E-F684-4583-A98A-EDD56F41BA7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EBE7FBE-4A6E-4883-A5AC-CA54ACBC705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DF42199-A925-48C0-9D2C-C3078D54ADD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9BECE54-850F-481D-A057-A46746A72B2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822" name="楕円 821">
          <a:extLst>
            <a:ext uri="{FF2B5EF4-FFF2-40B4-BE49-F238E27FC236}">
              <a16:creationId xmlns:a16="http://schemas.microsoft.com/office/drawing/2014/main" id="{2E62FED9-8830-449F-B5D6-402DD5E6DAD1}"/>
            </a:ext>
          </a:extLst>
        </xdr:cNvPr>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823" name="【児童館】&#10;一人当たり面積該当値テキスト">
          <a:extLst>
            <a:ext uri="{FF2B5EF4-FFF2-40B4-BE49-F238E27FC236}">
              <a16:creationId xmlns:a16="http://schemas.microsoft.com/office/drawing/2014/main" id="{6A3D0B57-EAB7-4F74-B074-3FA386BC2821}"/>
            </a:ext>
          </a:extLst>
        </xdr:cNvPr>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117602</xdr:rowOff>
    </xdr:from>
    <xdr:to>
      <xdr:col>112</xdr:col>
      <xdr:colOff>38100</xdr:colOff>
      <xdr:row>86</xdr:row>
      <xdr:rowOff>47752</xdr:rowOff>
    </xdr:to>
    <xdr:sp macro="" textlink="">
      <xdr:nvSpPr>
        <xdr:cNvPr id="824" name="楕円 823">
          <a:extLst>
            <a:ext uri="{FF2B5EF4-FFF2-40B4-BE49-F238E27FC236}">
              <a16:creationId xmlns:a16="http://schemas.microsoft.com/office/drawing/2014/main" id="{FE2B78B4-2585-4F15-BF91-A012100A9F83}"/>
            </a:ext>
          </a:extLst>
        </xdr:cNvPr>
        <xdr:cNvSpPr/>
      </xdr:nvSpPr>
      <xdr:spPr>
        <a:xfrm>
          <a:off x="21272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85</xdr:row>
      <xdr:rowOff>168402</xdr:rowOff>
    </xdr:to>
    <xdr:cxnSp macro="">
      <xdr:nvCxnSpPr>
        <xdr:cNvPr id="825" name="直線コネクタ 824">
          <a:extLst>
            <a:ext uri="{FF2B5EF4-FFF2-40B4-BE49-F238E27FC236}">
              <a16:creationId xmlns:a16="http://schemas.microsoft.com/office/drawing/2014/main" id="{B8B19581-F031-4E2B-8E8B-DA2E81DF87C8}"/>
            </a:ext>
          </a:extLst>
        </xdr:cNvPr>
        <xdr:cNvCxnSpPr/>
      </xdr:nvCxnSpPr>
      <xdr:spPr>
        <a:xfrm>
          <a:off x="21323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826" name="楕円 825">
          <a:extLst>
            <a:ext uri="{FF2B5EF4-FFF2-40B4-BE49-F238E27FC236}">
              <a16:creationId xmlns:a16="http://schemas.microsoft.com/office/drawing/2014/main" id="{98603CB3-9459-4EB3-B8E2-4B3AF0D13415}"/>
            </a:ext>
          </a:extLst>
        </xdr:cNvPr>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168402</xdr:rowOff>
    </xdr:from>
    <xdr:to>
      <xdr:col>111</xdr:col>
      <xdr:colOff>177800</xdr:colOff>
      <xdr:row>86</xdr:row>
      <xdr:rowOff>1524</xdr:rowOff>
    </xdr:to>
    <xdr:cxnSp macro="">
      <xdr:nvCxnSpPr>
        <xdr:cNvPr id="827" name="直線コネクタ 826">
          <a:extLst>
            <a:ext uri="{FF2B5EF4-FFF2-40B4-BE49-F238E27FC236}">
              <a16:creationId xmlns:a16="http://schemas.microsoft.com/office/drawing/2014/main" id="{C51C770E-A6C7-4FF0-905F-89D79C4E4923}"/>
            </a:ext>
          </a:extLst>
        </xdr:cNvPr>
        <xdr:cNvCxnSpPr/>
      </xdr:nvCxnSpPr>
      <xdr:spPr>
        <a:xfrm flipV="1">
          <a:off x="20434300" y="14741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828" name="楕円 827">
          <a:extLst>
            <a:ext uri="{FF2B5EF4-FFF2-40B4-BE49-F238E27FC236}">
              <a16:creationId xmlns:a16="http://schemas.microsoft.com/office/drawing/2014/main" id="{C7D566F2-FAED-4BC7-A5E3-D430B1AA7A92}"/>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829" name="直線コネクタ 828">
          <a:extLst>
            <a:ext uri="{FF2B5EF4-FFF2-40B4-BE49-F238E27FC236}">
              <a16:creationId xmlns:a16="http://schemas.microsoft.com/office/drawing/2014/main" id="{EDA75EB8-D5F8-4985-B796-5A297BBD3566}"/>
            </a:ext>
          </a:extLst>
        </xdr:cNvPr>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830" name="楕円 829">
          <a:extLst>
            <a:ext uri="{FF2B5EF4-FFF2-40B4-BE49-F238E27FC236}">
              <a16:creationId xmlns:a16="http://schemas.microsoft.com/office/drawing/2014/main" id="{F8CFA443-6F68-490A-A8F1-6104EEE11187}"/>
            </a:ext>
          </a:extLst>
        </xdr:cNvPr>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831" name="直線コネクタ 830">
          <a:extLst>
            <a:ext uri="{FF2B5EF4-FFF2-40B4-BE49-F238E27FC236}">
              <a16:creationId xmlns:a16="http://schemas.microsoft.com/office/drawing/2014/main" id="{6D8C526F-D764-4637-9A55-CD76858C9627}"/>
            </a:ext>
          </a:extLst>
        </xdr:cNvPr>
        <xdr:cNvCxnSpPr/>
      </xdr:nvCxnSpPr>
      <xdr:spPr>
        <a:xfrm>
          <a:off x="18656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832" name="n_1aveValue【児童館】&#10;一人当たり面積">
          <a:extLst>
            <a:ext uri="{FF2B5EF4-FFF2-40B4-BE49-F238E27FC236}">
              <a16:creationId xmlns:a16="http://schemas.microsoft.com/office/drawing/2014/main" id="{D62E320B-DC14-4A24-BA7F-E707FA5A8FF1}"/>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833" name="n_2aveValue【児童館】&#10;一人当たり面積">
          <a:extLst>
            <a:ext uri="{FF2B5EF4-FFF2-40B4-BE49-F238E27FC236}">
              <a16:creationId xmlns:a16="http://schemas.microsoft.com/office/drawing/2014/main" id="{DB26A195-E1DF-48D1-97C1-E8D564AC51BB}"/>
            </a:ext>
          </a:extLst>
        </xdr:cNvPr>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834" name="n_3aveValue【児童館】&#10;一人当たり面積">
          <a:extLst>
            <a:ext uri="{FF2B5EF4-FFF2-40B4-BE49-F238E27FC236}">
              <a16:creationId xmlns:a16="http://schemas.microsoft.com/office/drawing/2014/main" id="{DF85C67B-8D33-4CA2-994C-DFA11DED90AA}"/>
            </a:ext>
          </a:extLst>
        </xdr:cNvPr>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167149</xdr:rowOff>
    </xdr:from>
    <xdr:ext cx="469744" cy="259045"/>
    <xdr:sp macro="" textlink="">
      <xdr:nvSpPr>
        <xdr:cNvPr id="835" name="n_4aveValue【児童館】&#10;一人当たり面積">
          <a:extLst>
            <a:ext uri="{FF2B5EF4-FFF2-40B4-BE49-F238E27FC236}">
              <a16:creationId xmlns:a16="http://schemas.microsoft.com/office/drawing/2014/main" id="{68E85FB4-7BFC-4684-B9B8-3F8393E4ED37}"/>
            </a:ext>
          </a:extLst>
        </xdr:cNvPr>
        <xdr:cNvSpPr txBox="1"/>
      </xdr:nvSpPr>
      <xdr:spPr>
        <a:xfrm>
          <a:off x="18421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38879</xdr:rowOff>
    </xdr:from>
    <xdr:ext cx="469744" cy="259045"/>
    <xdr:sp macro="" textlink="">
      <xdr:nvSpPr>
        <xdr:cNvPr id="836" name="n_1mainValue【児童館】&#10;一人当たり面積">
          <a:extLst>
            <a:ext uri="{FF2B5EF4-FFF2-40B4-BE49-F238E27FC236}">
              <a16:creationId xmlns:a16="http://schemas.microsoft.com/office/drawing/2014/main" id="{0FE76D50-24D2-410E-836C-8087A705150F}"/>
            </a:ext>
          </a:extLst>
        </xdr:cNvPr>
        <xdr:cNvSpPr txBox="1"/>
      </xdr:nvSpPr>
      <xdr:spPr>
        <a:xfrm>
          <a:off x="21075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837" name="n_2mainValue【児童館】&#10;一人当たり面積">
          <a:extLst>
            <a:ext uri="{FF2B5EF4-FFF2-40B4-BE49-F238E27FC236}">
              <a16:creationId xmlns:a16="http://schemas.microsoft.com/office/drawing/2014/main" id="{E4F5E4DB-2341-4AD3-AE49-A077BA9BE6AA}"/>
            </a:ext>
          </a:extLst>
        </xdr:cNvPr>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838" name="n_3mainValue【児童館】&#10;一人当たり面積">
          <a:extLst>
            <a:ext uri="{FF2B5EF4-FFF2-40B4-BE49-F238E27FC236}">
              <a16:creationId xmlns:a16="http://schemas.microsoft.com/office/drawing/2014/main" id="{74F28A5A-F38C-422C-AC0E-3D44DDAB266B}"/>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839" name="n_4mainValue【児童館】&#10;一人当たり面積">
          <a:extLst>
            <a:ext uri="{FF2B5EF4-FFF2-40B4-BE49-F238E27FC236}">
              <a16:creationId xmlns:a16="http://schemas.microsoft.com/office/drawing/2014/main" id="{54209D60-28B7-4965-AD99-4381C05EE463}"/>
            </a:ext>
          </a:extLst>
        </xdr:cNvPr>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30337A4B-28ED-4BDF-A4F1-94AACD5C94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62A07FB3-AC54-4418-9F0F-76D1E4E7613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F9BC2BD1-9904-41E6-A56D-24EAEF5EE71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DE7F5A3F-BE97-4309-83B7-9B479C0ABD3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464F1726-D437-4632-99EC-74C0EB5A485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4C58DE33-4BAB-49CF-82E6-61C3CA6269B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430A1433-95EC-4C9B-B324-292F4C6C2CE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C913C369-FC42-4A17-A2A9-C73AB26D23B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a:extLst>
            <a:ext uri="{FF2B5EF4-FFF2-40B4-BE49-F238E27FC236}">
              <a16:creationId xmlns:a16="http://schemas.microsoft.com/office/drawing/2014/main" id="{B64751AC-858A-44AD-B01B-43172EF000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a:extLst>
            <a:ext uri="{FF2B5EF4-FFF2-40B4-BE49-F238E27FC236}">
              <a16:creationId xmlns:a16="http://schemas.microsoft.com/office/drawing/2014/main" id="{9786F1F1-20FC-470B-B748-CFD9E45C0DF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a:extLst>
            <a:ext uri="{FF2B5EF4-FFF2-40B4-BE49-F238E27FC236}">
              <a16:creationId xmlns:a16="http://schemas.microsoft.com/office/drawing/2014/main" id="{B5B5968C-67CA-473D-9B57-3377D01BD5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a:extLst>
            <a:ext uri="{FF2B5EF4-FFF2-40B4-BE49-F238E27FC236}">
              <a16:creationId xmlns:a16="http://schemas.microsoft.com/office/drawing/2014/main" id="{84342332-F296-48D8-A128-D0ED6364124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a:extLst>
            <a:ext uri="{FF2B5EF4-FFF2-40B4-BE49-F238E27FC236}">
              <a16:creationId xmlns:a16="http://schemas.microsoft.com/office/drawing/2014/main" id="{EABD732D-C6D2-421E-8A02-629D201ECD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a:extLst>
            <a:ext uri="{FF2B5EF4-FFF2-40B4-BE49-F238E27FC236}">
              <a16:creationId xmlns:a16="http://schemas.microsoft.com/office/drawing/2014/main" id="{18656766-AFE8-40F3-AAC2-82D16E7EA7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a:extLst>
            <a:ext uri="{FF2B5EF4-FFF2-40B4-BE49-F238E27FC236}">
              <a16:creationId xmlns:a16="http://schemas.microsoft.com/office/drawing/2014/main" id="{D7052660-B696-418C-A889-CAA6A53EE3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a:extLst>
            <a:ext uri="{FF2B5EF4-FFF2-40B4-BE49-F238E27FC236}">
              <a16:creationId xmlns:a16="http://schemas.microsoft.com/office/drawing/2014/main" id="{8890DBDF-5F11-421F-BD1C-DEC9EC63935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6DED7D82-FE93-40AD-8685-9AA8CF3DE2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E0A9D2FF-8E45-4CC8-8060-C5296A0B622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AE572B58-7D83-4DE8-AF5B-9EA3B8DE9E8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類似団体と比較して、有形固定資産減価償却率が高い水準にある。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幼稚園・保育所、児童館については、建築後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年以上経過し老朽化が進み、有形固定資産減価償却率が増加している。引き続き子育て世帯のニーズに対応しながら、施設の集約等について検討を進める。</a:t>
          </a:r>
          <a:endParaRPr lang="ja-JP" altLang="ja-JP" sz="1400">
            <a:effectLst/>
          </a:endParaRPr>
        </a:p>
        <a:p>
          <a:r>
            <a:rPr kumimoji="1" lang="ja-JP" altLang="ja-JP" sz="1100">
              <a:solidFill>
                <a:schemeClr val="dk1"/>
              </a:solidFill>
              <a:effectLst/>
              <a:latin typeface="+mn-lt"/>
              <a:ea typeface="+mn-ea"/>
              <a:cs typeface="+mn-cs"/>
            </a:rPr>
            <a:t>　学校施設については、建築後</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年以上経過している施設が約半数以上を占めている。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学校施設長寿命化計画に基づ</a:t>
          </a:r>
          <a:r>
            <a:rPr kumimoji="1" lang="ja-JP" altLang="en-US" sz="110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計画的な施設の点検・修繕により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不具合を未然に防止するとともに、適切な維持管理を行っていく。　　　　　　　　　　　　　　　　　　　　　　　　</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公営住宅については、一人当たり面積が類似団体平均、全国平均、山口県平均に比べて高い数値となっている。引き続き、公共施設等総合管理計画に基づく保有総量の縮減を進める。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074CB6-61B7-42C2-BDF0-E6021BE196C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7E354C-28B1-4092-8775-F1BC0D4924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E45304-FB62-48E5-A5F9-60EA5C041DB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79CA43-1C4E-4965-8EAB-AB20225BBB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C7706E-B4DA-45EE-B7D5-D3A2BFD5551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8E4137-592A-4232-956F-9654AD30E06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604BD8-93FB-478F-85E5-D0691F32C8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742EE7-DD71-400E-BF6C-07233BE6AC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FC71CD-4723-47CD-A901-6B3B072CEC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DCAB15-DA15-42BB-B7FC-108605DA89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49,461
49,005
92.13
24,275,563
23,183,022
1,038,242
13,260,870
21,546,855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7E432C-6A23-41F5-B9D8-96AF5CFF2E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86A454-0BDA-4D27-B92B-583D6C76A5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D17BB4-0420-42CF-89DE-E8CFDA222F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4B6B04-255C-4ED3-B68F-777CF86F35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D1EB68-C8CC-440B-BDF1-3843D395DA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72FFDEA-4B34-4887-8EBC-A754F2F25EA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B6CDC6-5608-4E3B-BCA1-A9A0C16C28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D63E85-D9D1-4282-B17A-839DA3419B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F52433-8EFB-45EE-80A8-3011AF9AD9D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BA4FB9-E4BD-4BA3-A9CE-D3AF0B897E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C57349-E166-4FE2-8753-4653AF764D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7B0BAD-83DA-4B84-B84C-098959D6A6A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EDA5EE-8736-48DB-B6CB-1DD313F2F7D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52FBE8-7CA2-4502-9A5C-976F52918B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3333B1-6BB5-4931-8561-1C1BCFB8BD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6C239C8-F196-49E1-B262-09A7BBA8390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D3573C-AEC7-4CC2-8E22-92E49607B52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8829198-709D-4C41-A089-4DE53F4C660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BB37FF-8683-4D3C-969B-5CE9001335A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9CEADF1-531A-4E7A-B7A6-CB0E711DDC4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EFE4607-4D32-4A8B-B91C-1B207913D30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BF67A6B-3795-4A70-B751-2CFEDF9D8A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4813AE1-D2F1-4EE5-B662-E9869D8BA01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A999EE4-ADFB-4F31-9B64-994C2841691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7EEEB66-407B-4144-A0D2-248D33521B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D4D825-CD15-4799-9474-5A50E9DE840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9F7CAAC-E63E-4413-A7E8-9DE072D01DC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9661A0-F09B-4148-86CE-7E4BC3FE064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FEF865-59CA-450F-ADF9-03499A102AA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A75D92F-7758-4E33-BE91-1FE5EBC080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9BBDEB-6DEB-45B3-8D04-6D2F94461C8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ACE2D1-D539-41EC-B54D-AD45D4E3944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0366A14-B0EF-4DD7-9F7F-12483E784A4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F5EC466-A064-4D61-83DE-3F38357FD1A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81BA21F-7AF7-4595-8851-526F28C7685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AE9ED50-0014-4FA3-879F-251F99A11EC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3CBE434-5454-4818-980B-253C611A110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206F841-78F1-4FC1-AAD5-73EF1D2B34C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CA9F61D-A16C-4A8F-A3B3-BFB7E8444AA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3CAB939-15F5-4B60-AC6B-C78E3F8F6B3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0E8A7B1-5D6B-4575-8F62-2FBAE591764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FF066AA-AD26-4329-99E5-D5872039A74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F1E3C6A-70A3-43AC-8D66-A1C1E8FC9AA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CD1D26F-AC7F-44A2-B919-2AD8A53C7A8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BB2BD82-1360-400B-8C4E-72D233415E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7A46045-5156-4D81-B86E-937B9A326A4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BC3AC84-47E6-496F-8BD8-4BEF9A951A45}"/>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D7C9DA8-236D-419B-BDE6-B975AF585B7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C7CC4F1-690B-48C2-BC6E-53BE14D54CC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A309D134-E123-4947-805F-017A0591C722}"/>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B87D7028-4411-4240-888C-B5DC94CFB0C0}"/>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497BBE42-99AF-4D6F-98F0-56FCBC7E12EA}"/>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2DAFAF33-F268-4F9C-B5C8-EF0829BACEE4}"/>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4E9169DE-3595-407F-BE17-38787D2436D6}"/>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73D5063B-7F0C-40B8-A627-F1DE6419A727}"/>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EB1B45DD-B60F-4312-951F-D03B2D7A3D92}"/>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00A8A888-96DA-4315-BB2A-572A6A1F9585}"/>
            </a:ext>
          </a:extLst>
        </xdr:cNvPr>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1C276C-982B-4873-8CE1-CC9005AA79A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3899E1F-D667-4338-BC43-3E3C2F44AF9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C7E2E2C-57E1-4BEA-BBAE-0CD5557235C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F3A94A0-8036-429C-A07D-D9DC85E988E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CFEE651-FB47-47CD-A966-91ABC65C679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46627</xdr:rowOff>
    </xdr:from>
    <xdr:to>
      <xdr:col>24</xdr:col>
      <xdr:colOff>114300</xdr:colOff>
      <xdr:row>40</xdr:row>
      <xdr:rowOff>148227</xdr:rowOff>
    </xdr:to>
    <xdr:sp macro="" textlink="">
      <xdr:nvSpPr>
        <xdr:cNvPr id="74" name="楕円 73">
          <a:extLst>
            <a:ext uri="{FF2B5EF4-FFF2-40B4-BE49-F238E27FC236}">
              <a16:creationId xmlns:a16="http://schemas.microsoft.com/office/drawing/2014/main" id="{01E13ED9-F409-4CC0-81EE-A28F65DC8A29}"/>
            </a:ext>
          </a:extLst>
        </xdr:cNvPr>
        <xdr:cNvSpPr/>
      </xdr:nvSpPr>
      <xdr:spPr>
        <a:xfrm>
          <a:off x="45847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25054</xdr:rowOff>
    </xdr:from>
    <xdr:ext cx="405111" cy="259045"/>
    <xdr:sp macro="" textlink="">
      <xdr:nvSpPr>
        <xdr:cNvPr id="75" name="【図書館】&#10;有形固定資産減価償却率該当値テキスト">
          <a:extLst>
            <a:ext uri="{FF2B5EF4-FFF2-40B4-BE49-F238E27FC236}">
              <a16:creationId xmlns:a16="http://schemas.microsoft.com/office/drawing/2014/main" id="{6BDE36E4-2D4D-4A8E-9647-2EE74FAB52B3}"/>
            </a:ext>
          </a:extLst>
        </xdr:cNvPr>
        <xdr:cNvSpPr txBox="1"/>
      </xdr:nvSpPr>
      <xdr:spPr>
        <a:xfrm>
          <a:off x="4673600"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5806</xdr:rowOff>
    </xdr:from>
    <xdr:to>
      <xdr:col>20</xdr:col>
      <xdr:colOff>38100</xdr:colOff>
      <xdr:row>40</xdr:row>
      <xdr:rowOff>107406</xdr:rowOff>
    </xdr:to>
    <xdr:sp macro="" textlink="">
      <xdr:nvSpPr>
        <xdr:cNvPr id="76" name="楕円 75">
          <a:extLst>
            <a:ext uri="{FF2B5EF4-FFF2-40B4-BE49-F238E27FC236}">
              <a16:creationId xmlns:a16="http://schemas.microsoft.com/office/drawing/2014/main" id="{914B8010-A234-4F84-B8EA-F5FAC8C2756E}"/>
            </a:ext>
          </a:extLst>
        </xdr:cNvPr>
        <xdr:cNvSpPr/>
      </xdr:nvSpPr>
      <xdr:spPr>
        <a:xfrm>
          <a:off x="3746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56606</xdr:rowOff>
    </xdr:from>
    <xdr:to>
      <xdr:col>24</xdr:col>
      <xdr:colOff>63500</xdr:colOff>
      <xdr:row>40</xdr:row>
      <xdr:rowOff>97427</xdr:rowOff>
    </xdr:to>
    <xdr:cxnSp macro="">
      <xdr:nvCxnSpPr>
        <xdr:cNvPr id="77" name="直線コネクタ 76">
          <a:extLst>
            <a:ext uri="{FF2B5EF4-FFF2-40B4-BE49-F238E27FC236}">
              <a16:creationId xmlns:a16="http://schemas.microsoft.com/office/drawing/2014/main" id="{9D5C45D6-B5E9-46A5-B251-63A5B62A8B06}"/>
            </a:ext>
          </a:extLst>
        </xdr:cNvPr>
        <xdr:cNvCxnSpPr/>
      </xdr:nvCxnSpPr>
      <xdr:spPr>
        <a:xfrm>
          <a:off x="3797300" y="691460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138067</xdr:rowOff>
    </xdr:from>
    <xdr:to>
      <xdr:col>15</xdr:col>
      <xdr:colOff>101600</xdr:colOff>
      <xdr:row>40</xdr:row>
      <xdr:rowOff>68217</xdr:rowOff>
    </xdr:to>
    <xdr:sp macro="" textlink="">
      <xdr:nvSpPr>
        <xdr:cNvPr id="78" name="楕円 77">
          <a:extLst>
            <a:ext uri="{FF2B5EF4-FFF2-40B4-BE49-F238E27FC236}">
              <a16:creationId xmlns:a16="http://schemas.microsoft.com/office/drawing/2014/main" id="{D3998049-0172-441F-A71D-3851273F2303}"/>
            </a:ext>
          </a:extLst>
        </xdr:cNvPr>
        <xdr:cNvSpPr/>
      </xdr:nvSpPr>
      <xdr:spPr>
        <a:xfrm>
          <a:off x="2857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17417</xdr:rowOff>
    </xdr:from>
    <xdr:to>
      <xdr:col>19</xdr:col>
      <xdr:colOff>177800</xdr:colOff>
      <xdr:row>40</xdr:row>
      <xdr:rowOff>56606</xdr:rowOff>
    </xdr:to>
    <xdr:cxnSp macro="">
      <xdr:nvCxnSpPr>
        <xdr:cNvPr id="79" name="直線コネクタ 78">
          <a:extLst>
            <a:ext uri="{FF2B5EF4-FFF2-40B4-BE49-F238E27FC236}">
              <a16:creationId xmlns:a16="http://schemas.microsoft.com/office/drawing/2014/main" id="{B3BD617D-5A13-483A-9995-8CB4C06C652B}"/>
            </a:ext>
          </a:extLst>
        </xdr:cNvPr>
        <xdr:cNvCxnSpPr/>
      </xdr:nvCxnSpPr>
      <xdr:spPr>
        <a:xfrm>
          <a:off x="2908300" y="68754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105410</xdr:rowOff>
    </xdr:from>
    <xdr:to>
      <xdr:col>10</xdr:col>
      <xdr:colOff>165100</xdr:colOff>
      <xdr:row>40</xdr:row>
      <xdr:rowOff>35560</xdr:rowOff>
    </xdr:to>
    <xdr:sp macro="" textlink="">
      <xdr:nvSpPr>
        <xdr:cNvPr id="80" name="楕円 79">
          <a:extLst>
            <a:ext uri="{FF2B5EF4-FFF2-40B4-BE49-F238E27FC236}">
              <a16:creationId xmlns:a16="http://schemas.microsoft.com/office/drawing/2014/main" id="{ECBA93B5-167B-48B5-A64F-BC667FC7DBA7}"/>
            </a:ext>
          </a:extLst>
        </xdr:cNvPr>
        <xdr:cNvSpPr/>
      </xdr:nvSpPr>
      <xdr:spPr>
        <a:xfrm>
          <a:off x="196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17417</xdr:rowOff>
    </xdr:to>
    <xdr:cxnSp macro="">
      <xdr:nvCxnSpPr>
        <xdr:cNvPr id="81" name="直線コネクタ 80">
          <a:extLst>
            <a:ext uri="{FF2B5EF4-FFF2-40B4-BE49-F238E27FC236}">
              <a16:creationId xmlns:a16="http://schemas.microsoft.com/office/drawing/2014/main" id="{EF3AED9F-1333-480E-A924-E103DC77D687}"/>
            </a:ext>
          </a:extLst>
        </xdr:cNvPr>
        <xdr:cNvCxnSpPr/>
      </xdr:nvCxnSpPr>
      <xdr:spPr>
        <a:xfrm>
          <a:off x="2019300" y="68427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25400</xdr:rowOff>
    </xdr:from>
    <xdr:to>
      <xdr:col>6</xdr:col>
      <xdr:colOff>38100</xdr:colOff>
      <xdr:row>40</xdr:row>
      <xdr:rowOff>127000</xdr:rowOff>
    </xdr:to>
    <xdr:sp macro="" textlink="">
      <xdr:nvSpPr>
        <xdr:cNvPr id="82" name="楕円 81">
          <a:extLst>
            <a:ext uri="{FF2B5EF4-FFF2-40B4-BE49-F238E27FC236}">
              <a16:creationId xmlns:a16="http://schemas.microsoft.com/office/drawing/2014/main" id="{18E2637E-AD3E-4F01-8CDF-835B251900F5}"/>
            </a:ext>
          </a:extLst>
        </xdr:cNvPr>
        <xdr:cNvSpPr/>
      </xdr:nvSpPr>
      <xdr:spPr>
        <a:xfrm>
          <a:off x="107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156210</xdr:rowOff>
    </xdr:from>
    <xdr:to>
      <xdr:col>10</xdr:col>
      <xdr:colOff>114300</xdr:colOff>
      <xdr:row>40</xdr:row>
      <xdr:rowOff>76200</xdr:rowOff>
    </xdr:to>
    <xdr:cxnSp macro="">
      <xdr:nvCxnSpPr>
        <xdr:cNvPr id="83" name="直線コネクタ 82">
          <a:extLst>
            <a:ext uri="{FF2B5EF4-FFF2-40B4-BE49-F238E27FC236}">
              <a16:creationId xmlns:a16="http://schemas.microsoft.com/office/drawing/2014/main" id="{52CB83DC-5F00-4613-B7C9-15022DAAE0B8}"/>
            </a:ext>
          </a:extLst>
        </xdr:cNvPr>
        <xdr:cNvCxnSpPr/>
      </xdr:nvCxnSpPr>
      <xdr:spPr>
        <a:xfrm flipV="1">
          <a:off x="1130300" y="6842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BBBE6168-7905-4C6F-8662-C29066AF2E46}"/>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FD0399B5-926F-48E9-9AFB-1E9C646A6563}"/>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ED40F726-EED0-44CD-9F32-9D063AB801BF}"/>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a:extLst>
            <a:ext uri="{FF2B5EF4-FFF2-40B4-BE49-F238E27FC236}">
              <a16:creationId xmlns:a16="http://schemas.microsoft.com/office/drawing/2014/main" id="{A3B6E64A-57E8-4E6B-A8C8-BECD5C01C23A}"/>
            </a:ext>
          </a:extLst>
        </xdr:cNvPr>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98533</xdr:rowOff>
    </xdr:from>
    <xdr:ext cx="405111" cy="259045"/>
    <xdr:sp macro="" textlink="">
      <xdr:nvSpPr>
        <xdr:cNvPr id="88" name="n_1mainValue【図書館】&#10;有形固定資産減価償却率">
          <a:extLst>
            <a:ext uri="{FF2B5EF4-FFF2-40B4-BE49-F238E27FC236}">
              <a16:creationId xmlns:a16="http://schemas.microsoft.com/office/drawing/2014/main" id="{BC0CABFF-12C6-4566-BDB8-A1A7637E4DEB}"/>
            </a:ext>
          </a:extLst>
        </xdr:cNvPr>
        <xdr:cNvSpPr txBox="1"/>
      </xdr:nvSpPr>
      <xdr:spPr>
        <a:xfrm>
          <a:off x="35820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59344</xdr:rowOff>
    </xdr:from>
    <xdr:ext cx="405111" cy="259045"/>
    <xdr:sp macro="" textlink="">
      <xdr:nvSpPr>
        <xdr:cNvPr id="89" name="n_2mainValue【図書館】&#10;有形固定資産減価償却率">
          <a:extLst>
            <a:ext uri="{FF2B5EF4-FFF2-40B4-BE49-F238E27FC236}">
              <a16:creationId xmlns:a16="http://schemas.microsoft.com/office/drawing/2014/main" id="{7634B181-2C40-453B-BCDA-6DBD30452378}"/>
            </a:ext>
          </a:extLst>
        </xdr:cNvPr>
        <xdr:cNvSpPr txBox="1"/>
      </xdr:nvSpPr>
      <xdr:spPr>
        <a:xfrm>
          <a:off x="2705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26687</xdr:rowOff>
    </xdr:from>
    <xdr:ext cx="405111" cy="259045"/>
    <xdr:sp macro="" textlink="">
      <xdr:nvSpPr>
        <xdr:cNvPr id="90" name="n_3mainValue【図書館】&#10;有形固定資産減価償却率">
          <a:extLst>
            <a:ext uri="{FF2B5EF4-FFF2-40B4-BE49-F238E27FC236}">
              <a16:creationId xmlns:a16="http://schemas.microsoft.com/office/drawing/2014/main" id="{DDE36327-2166-4CBA-80E1-E6C2E4928D46}"/>
            </a:ext>
          </a:extLst>
        </xdr:cNvPr>
        <xdr:cNvSpPr txBox="1"/>
      </xdr:nvSpPr>
      <xdr:spPr>
        <a:xfrm>
          <a:off x="1816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118127</xdr:rowOff>
    </xdr:from>
    <xdr:ext cx="405111" cy="259045"/>
    <xdr:sp macro="" textlink="">
      <xdr:nvSpPr>
        <xdr:cNvPr id="91" name="n_4mainValue【図書館】&#10;有形固定資産減価償却率">
          <a:extLst>
            <a:ext uri="{FF2B5EF4-FFF2-40B4-BE49-F238E27FC236}">
              <a16:creationId xmlns:a16="http://schemas.microsoft.com/office/drawing/2014/main" id="{8727D7F7-4F28-4134-B69A-EFB0B002DEE9}"/>
            </a:ext>
          </a:extLst>
        </xdr:cNvPr>
        <xdr:cNvSpPr txBox="1"/>
      </xdr:nvSpPr>
      <xdr:spPr>
        <a:xfrm>
          <a:off x="927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4DADAD2-98D2-46F5-8974-BC3C5801BA8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466BBEA-C147-42BF-9C8B-948A9797F98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3030A51-EED6-49DD-B93E-CE80C774872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6AEB077-1250-431C-918D-C6C48387613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789C685-C403-4174-8A3B-4EAD095D3E0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15E8817-4DA2-4825-9B6D-834FC9B5A1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2DD58CA-0405-4E21-98ED-D0BE468EF1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02B1093-3A65-4097-89D9-17CA1F431CC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26A9611-F3EC-4BB9-9FFE-F9195202BF4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2AB4DB0-019E-4679-A1EF-06A14514416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AEB15C1-BF67-4C11-867A-1EB8B584156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FC70B58-F0F2-4247-8DEB-768C46F6927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B4659DE-8C01-444B-BFE4-1067184565E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45C7777-9551-48E3-8FE1-19804A3B28E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F2024D7-67C0-4CDB-B538-FD8F84468B5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335F6F7-0B6D-44D6-BC87-32917E8C32A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20EF7EA-0A23-4A62-AF76-E6A3C0C20D9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BEF053C-D778-4D98-A045-5DDA7FB124C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9DD3365-9828-45A0-8926-2F26FB5B068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24E3626-4EF5-43DD-829E-995F4F6B1B3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76E4A35-1A50-4882-8835-B07F100D318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A4DE9AA-AC2A-4961-BE1F-095A9EBE52B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CC61895-491F-40FA-A9C5-06BF0E4A68E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5D014193-D142-41F0-AF27-747115D6ED4E}"/>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C9F1E6B0-969A-4FE2-B1EE-5CAB654BB8A3}"/>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12794051-F9A4-4089-8B57-0FF024639428}"/>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5E2CC94F-C861-448E-BDFB-3810865D7FE8}"/>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09FF089F-173F-4E96-9656-E4696BEBC6BC}"/>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E15ADBDA-FB88-4704-8C17-B565A965450A}"/>
            </a:ext>
          </a:extLst>
        </xdr:cNvPr>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C366345F-E4C1-4435-823F-2B66C135D69B}"/>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D19C2614-B382-4831-8B3E-44936DF2A7D3}"/>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77C2198B-3952-4E8A-BAE8-B701CFC09F5F}"/>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a:extLst>
            <a:ext uri="{FF2B5EF4-FFF2-40B4-BE49-F238E27FC236}">
              <a16:creationId xmlns:a16="http://schemas.microsoft.com/office/drawing/2014/main" id="{F6428F9A-B5C5-4D6A-B3E1-98B3E5E2978D}"/>
            </a:ext>
          </a:extLst>
        </xdr:cNvPr>
        <xdr:cNvSpPr/>
      </xdr:nvSpPr>
      <xdr:spPr>
        <a:xfrm>
          <a:off x="7810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135890</xdr:rowOff>
    </xdr:from>
    <xdr:to>
      <xdr:col>36</xdr:col>
      <xdr:colOff>165100</xdr:colOff>
      <xdr:row>40</xdr:row>
      <xdr:rowOff>66040</xdr:rowOff>
    </xdr:to>
    <xdr:sp macro="" textlink="">
      <xdr:nvSpPr>
        <xdr:cNvPr id="125" name="フローチャート: 判断 124">
          <a:extLst>
            <a:ext uri="{FF2B5EF4-FFF2-40B4-BE49-F238E27FC236}">
              <a16:creationId xmlns:a16="http://schemas.microsoft.com/office/drawing/2014/main" id="{38B9DDEE-C9B8-4A6C-AA2E-200EBA44D2CE}"/>
            </a:ext>
          </a:extLst>
        </xdr:cNvPr>
        <xdr:cNvSpPr/>
      </xdr:nvSpPr>
      <xdr:spPr>
        <a:xfrm>
          <a:off x="6921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5B195EA-1A7D-4724-8D92-2C976852186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65FC0F0-AEC2-4046-A32F-944FBD367AE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A236343-581C-4961-A411-F8141CA12C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3393DA1-A03B-4E56-A9FB-A0EB36A386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BBEFC5D-2873-4765-9115-B5AD8831D5A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a:extLst>
            <a:ext uri="{FF2B5EF4-FFF2-40B4-BE49-F238E27FC236}">
              <a16:creationId xmlns:a16="http://schemas.microsoft.com/office/drawing/2014/main" id="{B54449F8-5F21-4E27-8419-D7376BEA94C2}"/>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32" name="【図書館】&#10;一人当たり面積該当値テキスト">
          <a:extLst>
            <a:ext uri="{FF2B5EF4-FFF2-40B4-BE49-F238E27FC236}">
              <a16:creationId xmlns:a16="http://schemas.microsoft.com/office/drawing/2014/main" id="{D028B006-A3AA-4C39-B5A0-1E11AB3B66A6}"/>
            </a:ext>
          </a:extLst>
        </xdr:cNvPr>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3" name="楕円 132">
          <a:extLst>
            <a:ext uri="{FF2B5EF4-FFF2-40B4-BE49-F238E27FC236}">
              <a16:creationId xmlns:a16="http://schemas.microsoft.com/office/drawing/2014/main" id="{0EEC213C-DF90-4F56-ADCA-2E1426E97FF9}"/>
            </a:ext>
          </a:extLst>
        </xdr:cNvPr>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160020</xdr:rowOff>
    </xdr:to>
    <xdr:cxnSp macro="">
      <xdr:nvCxnSpPr>
        <xdr:cNvPr id="134" name="直線コネクタ 133">
          <a:extLst>
            <a:ext uri="{FF2B5EF4-FFF2-40B4-BE49-F238E27FC236}">
              <a16:creationId xmlns:a16="http://schemas.microsoft.com/office/drawing/2014/main" id="{44AABD5C-771B-4CDC-8262-CFE6602885B6}"/>
            </a:ext>
          </a:extLst>
        </xdr:cNvPr>
        <xdr:cNvCxnSpPr/>
      </xdr:nvCxnSpPr>
      <xdr:spPr>
        <a:xfrm flipV="1">
          <a:off x="9639300" y="7010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5" name="楕円 134">
          <a:extLst>
            <a:ext uri="{FF2B5EF4-FFF2-40B4-BE49-F238E27FC236}">
              <a16:creationId xmlns:a16="http://schemas.microsoft.com/office/drawing/2014/main" id="{26F82460-C2E1-4C70-95BC-B47634208D2E}"/>
            </a:ext>
          </a:extLst>
        </xdr:cNvPr>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160020</xdr:rowOff>
    </xdr:to>
    <xdr:cxnSp macro="">
      <xdr:nvCxnSpPr>
        <xdr:cNvPr id="136" name="直線コネクタ 135">
          <a:extLst>
            <a:ext uri="{FF2B5EF4-FFF2-40B4-BE49-F238E27FC236}">
              <a16:creationId xmlns:a16="http://schemas.microsoft.com/office/drawing/2014/main" id="{22602CD4-3C59-4989-A6C8-6D9094AB63CD}"/>
            </a:ext>
          </a:extLst>
        </xdr:cNvPr>
        <xdr:cNvCxnSpPr/>
      </xdr:nvCxnSpPr>
      <xdr:spPr>
        <a:xfrm>
          <a:off x="8750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37" name="楕円 136">
          <a:extLst>
            <a:ext uri="{FF2B5EF4-FFF2-40B4-BE49-F238E27FC236}">
              <a16:creationId xmlns:a16="http://schemas.microsoft.com/office/drawing/2014/main" id="{1B3EC49F-95F4-46B0-9E46-914CB38236ED}"/>
            </a:ext>
          </a:extLst>
        </xdr:cNvPr>
        <xdr:cNvSpPr/>
      </xdr:nvSpPr>
      <xdr:spPr>
        <a:xfrm>
          <a:off x="781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160020</xdr:rowOff>
    </xdr:to>
    <xdr:cxnSp macro="">
      <xdr:nvCxnSpPr>
        <xdr:cNvPr id="138" name="直線コネクタ 137">
          <a:extLst>
            <a:ext uri="{FF2B5EF4-FFF2-40B4-BE49-F238E27FC236}">
              <a16:creationId xmlns:a16="http://schemas.microsoft.com/office/drawing/2014/main" id="{C69AE759-C019-4880-B348-21398A1EE186}"/>
            </a:ext>
          </a:extLst>
        </xdr:cNvPr>
        <xdr:cNvCxnSpPr/>
      </xdr:nvCxnSpPr>
      <xdr:spPr>
        <a:xfrm>
          <a:off x="7861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a:extLst>
            <a:ext uri="{FF2B5EF4-FFF2-40B4-BE49-F238E27FC236}">
              <a16:creationId xmlns:a16="http://schemas.microsoft.com/office/drawing/2014/main" id="{57A72354-7BE1-4FCD-AC7E-26DD0896CC80}"/>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160020</xdr:rowOff>
    </xdr:to>
    <xdr:cxnSp macro="">
      <xdr:nvCxnSpPr>
        <xdr:cNvPr id="140" name="直線コネクタ 139">
          <a:extLst>
            <a:ext uri="{FF2B5EF4-FFF2-40B4-BE49-F238E27FC236}">
              <a16:creationId xmlns:a16="http://schemas.microsoft.com/office/drawing/2014/main" id="{300D7491-7729-4756-A2EF-0039D34B6F08}"/>
            </a:ext>
          </a:extLst>
        </xdr:cNvPr>
        <xdr:cNvCxnSpPr/>
      </xdr:nvCxnSpPr>
      <xdr:spPr>
        <a:xfrm>
          <a:off x="6972300" y="701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54DADD90-C432-4242-BF8D-0B0F4A4463B0}"/>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a:extLst>
            <a:ext uri="{FF2B5EF4-FFF2-40B4-BE49-F238E27FC236}">
              <a16:creationId xmlns:a16="http://schemas.microsoft.com/office/drawing/2014/main" id="{88CB7541-5D17-4B90-8945-71E35B7F9112}"/>
            </a:ext>
          </a:extLst>
        </xdr:cNvPr>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82567</xdr:rowOff>
    </xdr:from>
    <xdr:ext cx="469744" cy="259045"/>
    <xdr:sp macro="" textlink="">
      <xdr:nvSpPr>
        <xdr:cNvPr id="143" name="n_3aveValue【図書館】&#10;一人当たり面積">
          <a:extLst>
            <a:ext uri="{FF2B5EF4-FFF2-40B4-BE49-F238E27FC236}">
              <a16:creationId xmlns:a16="http://schemas.microsoft.com/office/drawing/2014/main" id="{6653F007-A264-4AC1-A92C-504F35996908}"/>
            </a:ext>
          </a:extLst>
        </xdr:cNvPr>
        <xdr:cNvSpPr txBox="1"/>
      </xdr:nvSpPr>
      <xdr:spPr>
        <a:xfrm>
          <a:off x="7626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82567</xdr:rowOff>
    </xdr:from>
    <xdr:ext cx="469744" cy="259045"/>
    <xdr:sp macro="" textlink="">
      <xdr:nvSpPr>
        <xdr:cNvPr id="144" name="n_4aveValue【図書館】&#10;一人当たり面積">
          <a:extLst>
            <a:ext uri="{FF2B5EF4-FFF2-40B4-BE49-F238E27FC236}">
              <a16:creationId xmlns:a16="http://schemas.microsoft.com/office/drawing/2014/main" id="{E62F5DCC-2B42-4D27-850F-7E401918DCF3}"/>
            </a:ext>
          </a:extLst>
        </xdr:cNvPr>
        <xdr:cNvSpPr txBox="1"/>
      </xdr:nvSpPr>
      <xdr:spPr>
        <a:xfrm>
          <a:off x="6737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5" name="n_1mainValue【図書館】&#10;一人当たり面積">
          <a:extLst>
            <a:ext uri="{FF2B5EF4-FFF2-40B4-BE49-F238E27FC236}">
              <a16:creationId xmlns:a16="http://schemas.microsoft.com/office/drawing/2014/main" id="{2670C020-02E0-420B-A6D7-7A3B2B3466EB}"/>
            </a:ext>
          </a:extLst>
        </xdr:cNvPr>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46" name="n_2mainValue【図書館】&#10;一人当たり面積">
          <a:extLst>
            <a:ext uri="{FF2B5EF4-FFF2-40B4-BE49-F238E27FC236}">
              <a16:creationId xmlns:a16="http://schemas.microsoft.com/office/drawing/2014/main" id="{231E49C4-7726-416D-BBA5-64355883BCF7}"/>
            </a:ext>
          </a:extLst>
        </xdr:cNvPr>
        <xdr:cNvSpPr txBox="1"/>
      </xdr:nvSpPr>
      <xdr:spPr>
        <a:xfrm>
          <a:off x="8515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30497</xdr:rowOff>
    </xdr:from>
    <xdr:ext cx="469744" cy="259045"/>
    <xdr:sp macro="" textlink="">
      <xdr:nvSpPr>
        <xdr:cNvPr id="147" name="n_3mainValue【図書館】&#10;一人当たり面積">
          <a:extLst>
            <a:ext uri="{FF2B5EF4-FFF2-40B4-BE49-F238E27FC236}">
              <a16:creationId xmlns:a16="http://schemas.microsoft.com/office/drawing/2014/main" id="{C58DFA03-3B12-4E14-9154-2175EA265C60}"/>
            </a:ext>
          </a:extLst>
        </xdr:cNvPr>
        <xdr:cNvSpPr txBox="1"/>
      </xdr:nvSpPr>
      <xdr:spPr>
        <a:xfrm>
          <a:off x="7626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a:extLst>
            <a:ext uri="{FF2B5EF4-FFF2-40B4-BE49-F238E27FC236}">
              <a16:creationId xmlns:a16="http://schemas.microsoft.com/office/drawing/2014/main" id="{321DCF94-42FB-4C34-B87E-A25803BC4488}"/>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7CF4D0D-20CE-4E82-BAC9-3D1E82D626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D347CE8-6B74-4E84-8020-639ACE37C4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3B9CCAF-7F0B-4F18-973C-439F0EDC02A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AD6AD31-9EC8-4AE0-8560-4D7BCC4F26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1206487-A0A8-4D9D-8868-F29FFECD926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4E1A1F6-E279-4965-AEAD-09693B36579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B1959DE-FBE6-430D-9514-A01323BF234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ECA211F-5C1B-4678-810C-D9E04E0F399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0CAA342-C01C-4E1A-A077-C2BE3631A10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0C86BD7-E0A9-4629-B7D3-D31D126613E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EC3A07C-7C9A-42C9-B342-348DD6A5369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A90EE97-186A-480B-8A76-757F69615F4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9D4F3C76-D0FA-4198-84FD-6517B3BF2A7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ACFAE3C-D70F-4D7E-BCCE-C1BB6D20111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53B0EC51-B48D-49AD-A96E-392896F21A1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63C6CF3-30AB-48C0-B0E6-713804AB9D4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C1DD348-AFA2-481C-8F1F-C494E1CA8E4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47E59C0B-322F-4E8B-BF54-274E92C244F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D9AD1C3-ABAF-4FBD-A59C-F8A371F5E20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3893FA31-8CCD-4C76-84DA-30CAFBD8235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7157F379-57FB-41DE-8055-CB5E925AA70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EF14CF4-8C1A-48D2-8354-B72850C5CC2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EB97362F-E487-470D-B8F9-84417A2FDB1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5CD15ECD-4473-4DDC-890F-9EA2261AA9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DC0E51FB-1E16-49A2-8E49-37E0A60D8A6F}"/>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B00DF708-7487-4C99-A665-7863CF48F55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B8DBA39D-E8C0-4D56-8A95-37CA27A54AF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ED8BFB6A-BE6D-4A03-868A-1A4D3517EE02}"/>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39728F65-57D1-4950-8AD1-42927D464ABC}"/>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C84B53FA-D772-4602-8FBC-5304FC55A468}"/>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66CFD08-622E-4C70-A78A-8AFF5D27C3B5}"/>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F4982AAE-CDC4-493F-95CE-63CBEF189A55}"/>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2839409C-9948-440D-8527-D2D5EFC7E6AC}"/>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a:extLst>
            <a:ext uri="{FF2B5EF4-FFF2-40B4-BE49-F238E27FC236}">
              <a16:creationId xmlns:a16="http://schemas.microsoft.com/office/drawing/2014/main" id="{A28A0290-96F3-4EDC-826B-76E639FE85E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BCC6DE43-8EAB-4C27-B655-80F43C69FC8C}"/>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EADCBC1-3ED5-4C7F-8675-12147FA082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AA66C14-191F-40F6-A948-B492220533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9553B3A-D4C9-4E7B-99FD-37E650DBFA3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1275041-09CE-4411-8843-AC5BD5A1BD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25F39F2-2CB8-4819-9502-536DB533FBD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137795</xdr:rowOff>
    </xdr:from>
    <xdr:to>
      <xdr:col>24</xdr:col>
      <xdr:colOff>114300</xdr:colOff>
      <xdr:row>61</xdr:row>
      <xdr:rowOff>67945</xdr:rowOff>
    </xdr:to>
    <xdr:sp macro="" textlink="">
      <xdr:nvSpPr>
        <xdr:cNvPr id="189" name="楕円 188">
          <a:extLst>
            <a:ext uri="{FF2B5EF4-FFF2-40B4-BE49-F238E27FC236}">
              <a16:creationId xmlns:a16="http://schemas.microsoft.com/office/drawing/2014/main" id="{8E094D25-B024-481E-BD01-42B384663C86}"/>
            </a:ext>
          </a:extLst>
        </xdr:cNvPr>
        <xdr:cNvSpPr/>
      </xdr:nvSpPr>
      <xdr:spPr>
        <a:xfrm>
          <a:off x="4584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116222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CA9A5605-74AD-46DF-9B6E-B21C77BC23EB}"/>
            </a:ext>
          </a:extLst>
        </xdr:cNvPr>
        <xdr:cNvSpPr txBox="1"/>
      </xdr:nvSpPr>
      <xdr:spPr>
        <a:xfrm>
          <a:off x="4673600"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91" name="楕円 190">
          <a:extLst>
            <a:ext uri="{FF2B5EF4-FFF2-40B4-BE49-F238E27FC236}">
              <a16:creationId xmlns:a16="http://schemas.microsoft.com/office/drawing/2014/main" id="{289A36CA-EBE3-4187-8005-EE45DFFF45A0}"/>
            </a:ext>
          </a:extLst>
        </xdr:cNvPr>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17145</xdr:rowOff>
    </xdr:to>
    <xdr:cxnSp macro="">
      <xdr:nvCxnSpPr>
        <xdr:cNvPr id="192" name="直線コネクタ 191">
          <a:extLst>
            <a:ext uri="{FF2B5EF4-FFF2-40B4-BE49-F238E27FC236}">
              <a16:creationId xmlns:a16="http://schemas.microsoft.com/office/drawing/2014/main" id="{FDDDB2A1-CFC7-49C8-86C3-12A185F6FB27}"/>
            </a:ext>
          </a:extLst>
        </xdr:cNvPr>
        <xdr:cNvCxnSpPr/>
      </xdr:nvCxnSpPr>
      <xdr:spPr>
        <a:xfrm>
          <a:off x="3797300" y="104374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3" name="楕円 192">
          <a:extLst>
            <a:ext uri="{FF2B5EF4-FFF2-40B4-BE49-F238E27FC236}">
              <a16:creationId xmlns:a16="http://schemas.microsoft.com/office/drawing/2014/main" id="{E225FCB0-CD6C-4EED-8903-44B1B12FD8DE}"/>
            </a:ext>
          </a:extLst>
        </xdr:cNvPr>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150495</xdr:rowOff>
    </xdr:to>
    <xdr:cxnSp macro="">
      <xdr:nvCxnSpPr>
        <xdr:cNvPr id="194" name="直線コネクタ 193">
          <a:extLst>
            <a:ext uri="{FF2B5EF4-FFF2-40B4-BE49-F238E27FC236}">
              <a16:creationId xmlns:a16="http://schemas.microsoft.com/office/drawing/2014/main" id="{94AA5939-B416-434C-AF35-8C6D52F216F0}"/>
            </a:ext>
          </a:extLst>
        </xdr:cNvPr>
        <xdr:cNvCxnSpPr/>
      </xdr:nvCxnSpPr>
      <xdr:spPr>
        <a:xfrm>
          <a:off x="2908300" y="10401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50165</xdr:rowOff>
    </xdr:from>
    <xdr:to>
      <xdr:col>10</xdr:col>
      <xdr:colOff>165100</xdr:colOff>
      <xdr:row>60</xdr:row>
      <xdr:rowOff>151765</xdr:rowOff>
    </xdr:to>
    <xdr:sp macro="" textlink="">
      <xdr:nvSpPr>
        <xdr:cNvPr id="195" name="楕円 194">
          <a:extLst>
            <a:ext uri="{FF2B5EF4-FFF2-40B4-BE49-F238E27FC236}">
              <a16:creationId xmlns:a16="http://schemas.microsoft.com/office/drawing/2014/main" id="{EF3BD81F-E316-46F0-A437-AD2D08832B32}"/>
            </a:ext>
          </a:extLst>
        </xdr:cNvPr>
        <xdr:cNvSpPr/>
      </xdr:nvSpPr>
      <xdr:spPr>
        <a:xfrm>
          <a:off x="1968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100965</xdr:rowOff>
    </xdr:from>
    <xdr:to>
      <xdr:col>15</xdr:col>
      <xdr:colOff>50800</xdr:colOff>
      <xdr:row>60</xdr:row>
      <xdr:rowOff>114300</xdr:rowOff>
    </xdr:to>
    <xdr:cxnSp macro="">
      <xdr:nvCxnSpPr>
        <xdr:cNvPr id="196" name="直線コネクタ 195">
          <a:extLst>
            <a:ext uri="{FF2B5EF4-FFF2-40B4-BE49-F238E27FC236}">
              <a16:creationId xmlns:a16="http://schemas.microsoft.com/office/drawing/2014/main" id="{8157BD6B-EC47-4B1A-BB1B-FE11647CC1FA}"/>
            </a:ext>
          </a:extLst>
        </xdr:cNvPr>
        <xdr:cNvCxnSpPr/>
      </xdr:nvCxnSpPr>
      <xdr:spPr>
        <a:xfrm>
          <a:off x="2019300" y="103879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xdr:rowOff>
    </xdr:from>
    <xdr:to>
      <xdr:col>6</xdr:col>
      <xdr:colOff>38100</xdr:colOff>
      <xdr:row>60</xdr:row>
      <xdr:rowOff>113665</xdr:rowOff>
    </xdr:to>
    <xdr:sp macro="" textlink="">
      <xdr:nvSpPr>
        <xdr:cNvPr id="197" name="楕円 196">
          <a:extLst>
            <a:ext uri="{FF2B5EF4-FFF2-40B4-BE49-F238E27FC236}">
              <a16:creationId xmlns:a16="http://schemas.microsoft.com/office/drawing/2014/main" id="{7EAABABD-E4D3-4830-B743-98F4C54B4B90}"/>
            </a:ext>
          </a:extLst>
        </xdr:cNvPr>
        <xdr:cNvSpPr/>
      </xdr:nvSpPr>
      <xdr:spPr>
        <a:xfrm>
          <a:off x="1079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62865</xdr:rowOff>
    </xdr:from>
    <xdr:to>
      <xdr:col>10</xdr:col>
      <xdr:colOff>114300</xdr:colOff>
      <xdr:row>60</xdr:row>
      <xdr:rowOff>100965</xdr:rowOff>
    </xdr:to>
    <xdr:cxnSp macro="">
      <xdr:nvCxnSpPr>
        <xdr:cNvPr id="198" name="直線コネクタ 197">
          <a:extLst>
            <a:ext uri="{FF2B5EF4-FFF2-40B4-BE49-F238E27FC236}">
              <a16:creationId xmlns:a16="http://schemas.microsoft.com/office/drawing/2014/main" id="{5B7776CA-49DB-4BE1-8AAE-0E4CD1BF1FE3}"/>
            </a:ext>
          </a:extLst>
        </xdr:cNvPr>
        <xdr:cNvCxnSpPr/>
      </xdr:nvCxnSpPr>
      <xdr:spPr>
        <a:xfrm>
          <a:off x="1130300" y="103498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DEE790E5-B2B2-48BD-92D6-20062CB074EA}"/>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415CB0E7-7327-4F67-8609-9570E4F0F68D}"/>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1" name="n_3aveValue【体育館・プール】&#10;有形固定資産減価償却率">
          <a:extLst>
            <a:ext uri="{FF2B5EF4-FFF2-40B4-BE49-F238E27FC236}">
              <a16:creationId xmlns:a16="http://schemas.microsoft.com/office/drawing/2014/main" id="{E24C0E09-321C-43A0-9F50-DA57369AE476}"/>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a:extLst>
            <a:ext uri="{FF2B5EF4-FFF2-40B4-BE49-F238E27FC236}">
              <a16:creationId xmlns:a16="http://schemas.microsoft.com/office/drawing/2014/main" id="{541EA2C4-5676-4311-B988-A985615CBD93}"/>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203" name="n_1mainValue【体育館・プール】&#10;有形固定資産減価償却率">
          <a:extLst>
            <a:ext uri="{FF2B5EF4-FFF2-40B4-BE49-F238E27FC236}">
              <a16:creationId xmlns:a16="http://schemas.microsoft.com/office/drawing/2014/main" id="{D7A7EFB3-D5BA-48FE-87CF-6A2F89DCB08A}"/>
            </a:ext>
          </a:extLst>
        </xdr:cNvPr>
        <xdr:cNvSpPr txBox="1"/>
      </xdr:nvSpPr>
      <xdr:spPr>
        <a:xfrm>
          <a:off x="3582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4" name="n_2mainValue【体育館・プール】&#10;有形固定資産減価償却率">
          <a:extLst>
            <a:ext uri="{FF2B5EF4-FFF2-40B4-BE49-F238E27FC236}">
              <a16:creationId xmlns:a16="http://schemas.microsoft.com/office/drawing/2014/main" id="{70C22DE4-5DE3-4C25-802C-C0B969818903}"/>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142892</xdr:rowOff>
    </xdr:from>
    <xdr:ext cx="405111" cy="259045"/>
    <xdr:sp macro="" textlink="">
      <xdr:nvSpPr>
        <xdr:cNvPr id="205" name="n_3mainValue【体育館・プール】&#10;有形固定資産減価償却率">
          <a:extLst>
            <a:ext uri="{FF2B5EF4-FFF2-40B4-BE49-F238E27FC236}">
              <a16:creationId xmlns:a16="http://schemas.microsoft.com/office/drawing/2014/main" id="{65728B37-7BCD-4924-AE89-C6AB1CA2CFDA}"/>
            </a:ext>
          </a:extLst>
        </xdr:cNvPr>
        <xdr:cNvSpPr txBox="1"/>
      </xdr:nvSpPr>
      <xdr:spPr>
        <a:xfrm>
          <a:off x="1816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104792</xdr:rowOff>
    </xdr:from>
    <xdr:ext cx="405111" cy="259045"/>
    <xdr:sp macro="" textlink="">
      <xdr:nvSpPr>
        <xdr:cNvPr id="206" name="n_4mainValue【体育館・プール】&#10;有形固定資産減価償却率">
          <a:extLst>
            <a:ext uri="{FF2B5EF4-FFF2-40B4-BE49-F238E27FC236}">
              <a16:creationId xmlns:a16="http://schemas.microsoft.com/office/drawing/2014/main" id="{BEF7F45B-3007-49A9-BC2F-A02131E8A2CF}"/>
            </a:ext>
          </a:extLst>
        </xdr:cNvPr>
        <xdr:cNvSpPr txBox="1"/>
      </xdr:nvSpPr>
      <xdr:spPr>
        <a:xfrm>
          <a:off x="927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C9140AB-EF7A-481D-BCD2-9C9E5351DBE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3F502C6-AD3D-4995-9E72-B81D6CEA01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E83AB7F-1F76-4ABB-AB50-6F96E591E57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2A0B959-81FE-4F9A-8A3C-C08BDEA070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255EF08-1B86-4F9C-8020-FDEF67EFDF3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8C32647-5CED-4F95-BAEC-4B374B989FE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9AB7353-F44A-4F15-8BCA-763CB83D2D6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581D448-4D08-4785-A83B-CCF3CBF887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E74284C-A12F-4D3A-BE37-3B2B7C7371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926516B-D76A-4326-91DB-5EED9282C8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E635A76E-8383-4298-9795-65FE1208814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CE9B5A9-93A1-4931-A033-ADD72DCB957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42D7E39D-03B4-4950-83D4-99A2372DD30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3C650C13-C7BA-4919-AC31-C5831FA2D1AC}"/>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8EA545C9-6451-4744-8A11-52110E5120B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EB6CF24C-6E03-4E02-87DE-2E2D0198217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A773C272-4398-43DC-8AC2-52442C2FFEB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251F67DF-2039-406A-A8FD-6F37BFC90DD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58A79C65-4509-487E-9AED-2BF2B532A16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BD3A1A3F-126F-46FA-9846-329A75E68F2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A645D4B5-B6C2-43D9-80B2-9279B22993A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E7A1E14F-8CCC-4CEF-882E-3CB7E477D06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FD57052-F629-4DBC-A1A8-8842ABBC705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C7EE0B1B-B430-4AA4-83A3-0E57EAD155B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D64F507B-31FF-433C-96E1-330D984FFE1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806CA364-9CAB-4928-A09E-F12BB350F88C}"/>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EA4CB896-6C4F-42E6-A7E7-9073A51F0951}"/>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FC008AF5-A09C-40EA-BAD2-22CEEB4661A9}"/>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683F1627-D668-49C2-A5F7-5BE9F992763E}"/>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C283F3B6-B86A-4245-A818-5DA51E319CB7}"/>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D992E792-A25F-4B01-8566-624810C22BCD}"/>
            </a:ext>
          </a:extLst>
        </xdr:cNvPr>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4B93FD6B-105B-4AE7-9C62-FE0CF1B5D624}"/>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766EE835-39B5-4663-B259-FF0CB89A2867}"/>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E7A073C9-E867-4EB7-900F-5851E35A9C73}"/>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41" name="フローチャート: 判断 240">
          <a:extLst>
            <a:ext uri="{FF2B5EF4-FFF2-40B4-BE49-F238E27FC236}">
              <a16:creationId xmlns:a16="http://schemas.microsoft.com/office/drawing/2014/main" id="{EB550865-7333-45C0-A0B4-E98EE996CF9E}"/>
            </a:ext>
          </a:extLst>
        </xdr:cNvPr>
        <xdr:cNvSpPr/>
      </xdr:nvSpPr>
      <xdr:spPr>
        <a:xfrm>
          <a:off x="7810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2" name="フローチャート: 判断 241">
          <a:extLst>
            <a:ext uri="{FF2B5EF4-FFF2-40B4-BE49-F238E27FC236}">
              <a16:creationId xmlns:a16="http://schemas.microsoft.com/office/drawing/2014/main" id="{3357CD9A-8539-482E-8423-A77DA5053EE6}"/>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48E0338-1049-49A5-A1F8-E216000224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5799752-2A88-4129-B477-B0A19DC6C2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1C8570D-ED4E-4EAC-AC78-0B21A16CD86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7D63D95-D34C-4310-974E-16BA0EE7240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5E91861-38C2-4231-81D0-7C92432042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101056</xdr:rowOff>
    </xdr:from>
    <xdr:to>
      <xdr:col>55</xdr:col>
      <xdr:colOff>50800</xdr:colOff>
      <xdr:row>62</xdr:row>
      <xdr:rowOff>31206</xdr:rowOff>
    </xdr:to>
    <xdr:sp macro="" textlink="">
      <xdr:nvSpPr>
        <xdr:cNvPr id="248" name="楕円 247">
          <a:extLst>
            <a:ext uri="{FF2B5EF4-FFF2-40B4-BE49-F238E27FC236}">
              <a16:creationId xmlns:a16="http://schemas.microsoft.com/office/drawing/2014/main" id="{F83E5708-EE2E-41EF-92B8-DEB8B5722DAC}"/>
            </a:ext>
          </a:extLst>
        </xdr:cNvPr>
        <xdr:cNvSpPr/>
      </xdr:nvSpPr>
      <xdr:spPr>
        <a:xfrm>
          <a:off x="104267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79483</xdr:rowOff>
    </xdr:from>
    <xdr:ext cx="469744" cy="259045"/>
    <xdr:sp macro="" textlink="">
      <xdr:nvSpPr>
        <xdr:cNvPr id="249" name="【体育館・プール】&#10;一人当たり面積該当値テキスト">
          <a:extLst>
            <a:ext uri="{FF2B5EF4-FFF2-40B4-BE49-F238E27FC236}">
              <a16:creationId xmlns:a16="http://schemas.microsoft.com/office/drawing/2014/main" id="{103132FE-A36B-4E97-925C-97960B73367D}"/>
            </a:ext>
          </a:extLst>
        </xdr:cNvPr>
        <xdr:cNvSpPr txBox="1"/>
      </xdr:nvSpPr>
      <xdr:spPr>
        <a:xfrm>
          <a:off x="10515600" y="1053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104322</xdr:rowOff>
    </xdr:from>
    <xdr:to>
      <xdr:col>50</xdr:col>
      <xdr:colOff>165100</xdr:colOff>
      <xdr:row>62</xdr:row>
      <xdr:rowOff>34472</xdr:rowOff>
    </xdr:to>
    <xdr:sp macro="" textlink="">
      <xdr:nvSpPr>
        <xdr:cNvPr id="250" name="楕円 249">
          <a:extLst>
            <a:ext uri="{FF2B5EF4-FFF2-40B4-BE49-F238E27FC236}">
              <a16:creationId xmlns:a16="http://schemas.microsoft.com/office/drawing/2014/main" id="{6139F119-F006-421C-8692-8F8CEB30059A}"/>
            </a:ext>
          </a:extLst>
        </xdr:cNvPr>
        <xdr:cNvSpPr/>
      </xdr:nvSpPr>
      <xdr:spPr>
        <a:xfrm>
          <a:off x="9588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151856</xdr:rowOff>
    </xdr:from>
    <xdr:to>
      <xdr:col>55</xdr:col>
      <xdr:colOff>0</xdr:colOff>
      <xdr:row>61</xdr:row>
      <xdr:rowOff>155122</xdr:rowOff>
    </xdr:to>
    <xdr:cxnSp macro="">
      <xdr:nvCxnSpPr>
        <xdr:cNvPr id="251" name="直線コネクタ 250">
          <a:extLst>
            <a:ext uri="{FF2B5EF4-FFF2-40B4-BE49-F238E27FC236}">
              <a16:creationId xmlns:a16="http://schemas.microsoft.com/office/drawing/2014/main" id="{12ED150B-33B4-4444-B5C2-99CF4A140945}"/>
            </a:ext>
          </a:extLst>
        </xdr:cNvPr>
        <xdr:cNvCxnSpPr/>
      </xdr:nvCxnSpPr>
      <xdr:spPr>
        <a:xfrm flipV="1">
          <a:off x="9639300" y="106103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52" name="楕円 251">
          <a:extLst>
            <a:ext uri="{FF2B5EF4-FFF2-40B4-BE49-F238E27FC236}">
              <a16:creationId xmlns:a16="http://schemas.microsoft.com/office/drawing/2014/main" id="{E300C4A2-DEA2-4FC4-B32B-8D5661ECE8A1}"/>
            </a:ext>
          </a:extLst>
        </xdr:cNvPr>
        <xdr:cNvSpPr/>
      </xdr:nvSpPr>
      <xdr:spPr>
        <a:xfrm>
          <a:off x="869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155122</xdr:rowOff>
    </xdr:from>
    <xdr:to>
      <xdr:col>50</xdr:col>
      <xdr:colOff>114300</xdr:colOff>
      <xdr:row>61</xdr:row>
      <xdr:rowOff>160020</xdr:rowOff>
    </xdr:to>
    <xdr:cxnSp macro="">
      <xdr:nvCxnSpPr>
        <xdr:cNvPr id="253" name="直線コネクタ 252">
          <a:extLst>
            <a:ext uri="{FF2B5EF4-FFF2-40B4-BE49-F238E27FC236}">
              <a16:creationId xmlns:a16="http://schemas.microsoft.com/office/drawing/2014/main" id="{015B5A5B-DBD3-48EE-AFEC-7A49742E5EA9}"/>
            </a:ext>
          </a:extLst>
        </xdr:cNvPr>
        <xdr:cNvCxnSpPr/>
      </xdr:nvCxnSpPr>
      <xdr:spPr>
        <a:xfrm flipV="1">
          <a:off x="8750300" y="1061357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143510</xdr:rowOff>
    </xdr:from>
    <xdr:to>
      <xdr:col>41</xdr:col>
      <xdr:colOff>101600</xdr:colOff>
      <xdr:row>62</xdr:row>
      <xdr:rowOff>73660</xdr:rowOff>
    </xdr:to>
    <xdr:sp macro="" textlink="">
      <xdr:nvSpPr>
        <xdr:cNvPr id="254" name="楕円 253">
          <a:extLst>
            <a:ext uri="{FF2B5EF4-FFF2-40B4-BE49-F238E27FC236}">
              <a16:creationId xmlns:a16="http://schemas.microsoft.com/office/drawing/2014/main" id="{A34CEF2D-F32E-4E31-8474-9A2C1CFE066F}"/>
            </a:ext>
          </a:extLst>
        </xdr:cNvPr>
        <xdr:cNvSpPr/>
      </xdr:nvSpPr>
      <xdr:spPr>
        <a:xfrm>
          <a:off x="781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160020</xdr:rowOff>
    </xdr:from>
    <xdr:to>
      <xdr:col>45</xdr:col>
      <xdr:colOff>177800</xdr:colOff>
      <xdr:row>62</xdr:row>
      <xdr:rowOff>22860</xdr:rowOff>
    </xdr:to>
    <xdr:cxnSp macro="">
      <xdr:nvCxnSpPr>
        <xdr:cNvPr id="255" name="直線コネクタ 254">
          <a:extLst>
            <a:ext uri="{FF2B5EF4-FFF2-40B4-BE49-F238E27FC236}">
              <a16:creationId xmlns:a16="http://schemas.microsoft.com/office/drawing/2014/main" id="{8E37BE41-C3EB-4F99-9830-CD0E842A98C2}"/>
            </a:ext>
          </a:extLst>
        </xdr:cNvPr>
        <xdr:cNvCxnSpPr/>
      </xdr:nvCxnSpPr>
      <xdr:spPr>
        <a:xfrm flipV="1">
          <a:off x="7861300" y="10618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146776</xdr:rowOff>
    </xdr:from>
    <xdr:to>
      <xdr:col>36</xdr:col>
      <xdr:colOff>165100</xdr:colOff>
      <xdr:row>62</xdr:row>
      <xdr:rowOff>76926</xdr:rowOff>
    </xdr:to>
    <xdr:sp macro="" textlink="">
      <xdr:nvSpPr>
        <xdr:cNvPr id="256" name="楕円 255">
          <a:extLst>
            <a:ext uri="{FF2B5EF4-FFF2-40B4-BE49-F238E27FC236}">
              <a16:creationId xmlns:a16="http://schemas.microsoft.com/office/drawing/2014/main" id="{211662E8-20EA-4B37-ADD4-C72EBC36313B}"/>
            </a:ext>
          </a:extLst>
        </xdr:cNvPr>
        <xdr:cNvSpPr/>
      </xdr:nvSpPr>
      <xdr:spPr>
        <a:xfrm>
          <a:off x="6921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22860</xdr:rowOff>
    </xdr:from>
    <xdr:to>
      <xdr:col>41</xdr:col>
      <xdr:colOff>50800</xdr:colOff>
      <xdr:row>62</xdr:row>
      <xdr:rowOff>26126</xdr:rowOff>
    </xdr:to>
    <xdr:cxnSp macro="">
      <xdr:nvCxnSpPr>
        <xdr:cNvPr id="257" name="直線コネクタ 256">
          <a:extLst>
            <a:ext uri="{FF2B5EF4-FFF2-40B4-BE49-F238E27FC236}">
              <a16:creationId xmlns:a16="http://schemas.microsoft.com/office/drawing/2014/main" id="{C2E4DAB4-A2EF-441A-AF32-4B795FA1E0AA}"/>
            </a:ext>
          </a:extLst>
        </xdr:cNvPr>
        <xdr:cNvCxnSpPr/>
      </xdr:nvCxnSpPr>
      <xdr:spPr>
        <a:xfrm flipV="1">
          <a:off x="6972300" y="106527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F935263C-67E0-4BCF-866E-2188E6D0A0A4}"/>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a:extLst>
            <a:ext uri="{FF2B5EF4-FFF2-40B4-BE49-F238E27FC236}">
              <a16:creationId xmlns:a16="http://schemas.microsoft.com/office/drawing/2014/main" id="{B0B37BBB-D7ED-4B5C-9C64-5AD621FE257C}"/>
            </a:ext>
          </a:extLst>
        </xdr:cNvPr>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38661</xdr:rowOff>
    </xdr:from>
    <xdr:ext cx="469744" cy="259045"/>
    <xdr:sp macro="" textlink="">
      <xdr:nvSpPr>
        <xdr:cNvPr id="260" name="n_3aveValue【体育館・プール】&#10;一人当たり面積">
          <a:extLst>
            <a:ext uri="{FF2B5EF4-FFF2-40B4-BE49-F238E27FC236}">
              <a16:creationId xmlns:a16="http://schemas.microsoft.com/office/drawing/2014/main" id="{338E4B53-8053-402D-B72C-6A9F323D08DF}"/>
            </a:ext>
          </a:extLst>
        </xdr:cNvPr>
        <xdr:cNvSpPr txBox="1"/>
      </xdr:nvSpPr>
      <xdr:spPr>
        <a:xfrm>
          <a:off x="7626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1" name="n_4aveValue【体育館・プール】&#10;一人当たり面積">
          <a:extLst>
            <a:ext uri="{FF2B5EF4-FFF2-40B4-BE49-F238E27FC236}">
              <a16:creationId xmlns:a16="http://schemas.microsoft.com/office/drawing/2014/main" id="{624C4BAF-4287-45FF-8ECA-2E58D47E0065}"/>
            </a:ext>
          </a:extLst>
        </xdr:cNvPr>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25599</xdr:rowOff>
    </xdr:from>
    <xdr:ext cx="469744" cy="259045"/>
    <xdr:sp macro="" textlink="">
      <xdr:nvSpPr>
        <xdr:cNvPr id="262" name="n_1mainValue【体育館・プール】&#10;一人当たり面積">
          <a:extLst>
            <a:ext uri="{FF2B5EF4-FFF2-40B4-BE49-F238E27FC236}">
              <a16:creationId xmlns:a16="http://schemas.microsoft.com/office/drawing/2014/main" id="{FA695D14-CA2F-4C34-A2B7-191ABB792FFB}"/>
            </a:ext>
          </a:extLst>
        </xdr:cNvPr>
        <xdr:cNvSpPr txBox="1"/>
      </xdr:nvSpPr>
      <xdr:spPr>
        <a:xfrm>
          <a:off x="9391727" y="106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30497</xdr:rowOff>
    </xdr:from>
    <xdr:ext cx="469744" cy="259045"/>
    <xdr:sp macro="" textlink="">
      <xdr:nvSpPr>
        <xdr:cNvPr id="263" name="n_2mainValue【体育館・プール】&#10;一人当たり面積">
          <a:extLst>
            <a:ext uri="{FF2B5EF4-FFF2-40B4-BE49-F238E27FC236}">
              <a16:creationId xmlns:a16="http://schemas.microsoft.com/office/drawing/2014/main" id="{6C6E76E1-FDB2-48B7-8BC8-2AB116913C74}"/>
            </a:ext>
          </a:extLst>
        </xdr:cNvPr>
        <xdr:cNvSpPr txBox="1"/>
      </xdr:nvSpPr>
      <xdr:spPr>
        <a:xfrm>
          <a:off x="8515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90187</xdr:rowOff>
    </xdr:from>
    <xdr:ext cx="469744" cy="259045"/>
    <xdr:sp macro="" textlink="">
      <xdr:nvSpPr>
        <xdr:cNvPr id="264" name="n_3mainValue【体育館・プール】&#10;一人当たり面積">
          <a:extLst>
            <a:ext uri="{FF2B5EF4-FFF2-40B4-BE49-F238E27FC236}">
              <a16:creationId xmlns:a16="http://schemas.microsoft.com/office/drawing/2014/main" id="{D8379EF8-D894-4C27-975F-44A201552DDA}"/>
            </a:ext>
          </a:extLst>
        </xdr:cNvPr>
        <xdr:cNvSpPr txBox="1"/>
      </xdr:nvSpPr>
      <xdr:spPr>
        <a:xfrm>
          <a:off x="7626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93453</xdr:rowOff>
    </xdr:from>
    <xdr:ext cx="469744" cy="259045"/>
    <xdr:sp macro="" textlink="">
      <xdr:nvSpPr>
        <xdr:cNvPr id="265" name="n_4mainValue【体育館・プール】&#10;一人当たり面積">
          <a:extLst>
            <a:ext uri="{FF2B5EF4-FFF2-40B4-BE49-F238E27FC236}">
              <a16:creationId xmlns:a16="http://schemas.microsoft.com/office/drawing/2014/main" id="{3F5B4F07-C4FF-49EE-9EA4-0BE3B06907D2}"/>
            </a:ext>
          </a:extLst>
        </xdr:cNvPr>
        <xdr:cNvSpPr txBox="1"/>
      </xdr:nvSpPr>
      <xdr:spPr>
        <a:xfrm>
          <a:off x="6737427" y="103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ED09FAF-EC74-4A25-AD95-B4160E67EEF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D0AAEE5-0BCA-4260-95CF-64D5551B875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1CB6A38-E6C0-4597-80F1-C1F469E056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C3B5AC-98B5-4FE6-8D1B-FDB6ED3B20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7FCCBC1D-C6B7-43BB-A342-3662DB4D1EB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E127C15D-754E-44B7-84D6-0C66F04EA45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5C30C4C6-24EE-47DE-953F-31154CFB7B6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5A88A15-9281-41BC-A026-D022B9409A4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2455539F-8335-4C6A-AC24-0414F6FE3D9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84805B8-4DE7-4B77-BBE1-855308B1B74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D71BBCB3-0A1A-438B-A19D-94282547B86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35A74628-2824-48D5-A82A-4CD6BABF4EF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3EF9AA4E-00CB-47F7-980A-F86570D9E5C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E49F0BD4-2007-4502-BD76-CD7ED8B5035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ADD7E58-B759-44D5-A34A-D937669F802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F353A096-2C39-4074-8C4E-EF4E6BFA2C3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EDF954AA-731C-4CA7-9D71-23A7FBAD88A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73C9C673-0FED-40E6-BA42-70A4AE61158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23FCF789-8B17-4B21-8216-2B802B2A4CA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8E0E2C50-715D-4686-8177-2B5A6D2A494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DE10E4FB-A4BF-4F28-9E26-2EF5678E657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2CD726A-7418-4CC9-8B24-8B58B29C197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91BBC65E-775E-42DC-8C65-2870C49C275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568DF306-58CF-48C1-88F6-816D589C6E6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6DAFBB7A-0DCD-4F7C-8129-1D10D793B5F1}"/>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B6D8D953-4E59-41D2-BE7B-1BBFC7C5A98E}"/>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5F3BFC82-DFDA-416B-872F-D234CA53F916}"/>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74CAAFAA-40ED-416E-A5F6-AA908C3427C5}"/>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6E3340E5-0786-4C15-B3E0-32AF4C8A87EA}"/>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6472BA07-8016-4728-B94B-0506B3E1345A}"/>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E6B62A5E-61C1-4A58-8379-6FD15FE70C8F}"/>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E64812CF-B3A2-49E6-8092-EDDCBA991319}"/>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0242B71E-78E6-4745-AC81-5479E6FAAE73}"/>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9" name="フローチャート: 判断 298">
          <a:extLst>
            <a:ext uri="{FF2B5EF4-FFF2-40B4-BE49-F238E27FC236}">
              <a16:creationId xmlns:a16="http://schemas.microsoft.com/office/drawing/2014/main" id="{6D8EB0C7-9994-47FC-8A4B-E998ADF7AB1A}"/>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300" name="フローチャート: 判断 299">
          <a:extLst>
            <a:ext uri="{FF2B5EF4-FFF2-40B4-BE49-F238E27FC236}">
              <a16:creationId xmlns:a16="http://schemas.microsoft.com/office/drawing/2014/main" id="{549F114A-B03F-46CF-9558-64A25356A31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CE8B55C-9FE4-4A04-9FA7-31A2A0DFAB1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B82F451-D622-4FCC-8EC2-54BC6920B02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94A3588-8AA6-457B-8392-6B892F4BF2E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6D5EDB3-C415-4C5E-97C4-169DE614E66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B0E9D3D-B52E-496D-AF1F-38E082D657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42545</xdr:rowOff>
    </xdr:from>
    <xdr:to>
      <xdr:col>24</xdr:col>
      <xdr:colOff>114300</xdr:colOff>
      <xdr:row>82</xdr:row>
      <xdr:rowOff>144145</xdr:rowOff>
    </xdr:to>
    <xdr:sp macro="" textlink="">
      <xdr:nvSpPr>
        <xdr:cNvPr id="306" name="楕円 305">
          <a:extLst>
            <a:ext uri="{FF2B5EF4-FFF2-40B4-BE49-F238E27FC236}">
              <a16:creationId xmlns:a16="http://schemas.microsoft.com/office/drawing/2014/main" id="{A358AC60-7197-4E49-AF22-DB08719A74A7}"/>
            </a:ext>
          </a:extLst>
        </xdr:cNvPr>
        <xdr:cNvSpPr/>
      </xdr:nvSpPr>
      <xdr:spPr>
        <a:xfrm>
          <a:off x="4584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20972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EE05900B-3221-4DA0-AAE2-A36F12101887}"/>
            </a:ext>
          </a:extLst>
        </xdr:cNvPr>
        <xdr:cNvSpPr txBox="1"/>
      </xdr:nvSpPr>
      <xdr:spPr>
        <a:xfrm>
          <a:off x="4673600"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308" name="楕円 307">
          <a:extLst>
            <a:ext uri="{FF2B5EF4-FFF2-40B4-BE49-F238E27FC236}">
              <a16:creationId xmlns:a16="http://schemas.microsoft.com/office/drawing/2014/main" id="{ECC9B9E0-EDB5-4B79-A4D6-94C69AB41D24}"/>
            </a:ext>
          </a:extLst>
        </xdr:cNvPr>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93345</xdr:rowOff>
    </xdr:from>
    <xdr:to>
      <xdr:col>24</xdr:col>
      <xdr:colOff>63500</xdr:colOff>
      <xdr:row>82</xdr:row>
      <xdr:rowOff>152400</xdr:rowOff>
    </xdr:to>
    <xdr:cxnSp macro="">
      <xdr:nvCxnSpPr>
        <xdr:cNvPr id="309" name="直線コネクタ 308">
          <a:extLst>
            <a:ext uri="{FF2B5EF4-FFF2-40B4-BE49-F238E27FC236}">
              <a16:creationId xmlns:a16="http://schemas.microsoft.com/office/drawing/2014/main" id="{3D1F9410-2078-4C7B-9DE3-EE37D400B652}"/>
            </a:ext>
          </a:extLst>
        </xdr:cNvPr>
        <xdr:cNvCxnSpPr/>
      </xdr:nvCxnSpPr>
      <xdr:spPr>
        <a:xfrm flipV="1">
          <a:off x="3797300" y="1415224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57786</xdr:rowOff>
    </xdr:from>
    <xdr:to>
      <xdr:col>15</xdr:col>
      <xdr:colOff>101600</xdr:colOff>
      <xdr:row>82</xdr:row>
      <xdr:rowOff>159386</xdr:rowOff>
    </xdr:to>
    <xdr:sp macro="" textlink="">
      <xdr:nvSpPr>
        <xdr:cNvPr id="310" name="楕円 309">
          <a:extLst>
            <a:ext uri="{FF2B5EF4-FFF2-40B4-BE49-F238E27FC236}">
              <a16:creationId xmlns:a16="http://schemas.microsoft.com/office/drawing/2014/main" id="{857E7977-ED9F-49A5-8F57-AE773683CBFE}"/>
            </a:ext>
          </a:extLst>
        </xdr:cNvPr>
        <xdr:cNvSpPr/>
      </xdr:nvSpPr>
      <xdr:spPr>
        <a:xfrm>
          <a:off x="2857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108586</xdr:rowOff>
    </xdr:from>
    <xdr:to>
      <xdr:col>19</xdr:col>
      <xdr:colOff>177800</xdr:colOff>
      <xdr:row>82</xdr:row>
      <xdr:rowOff>152400</xdr:rowOff>
    </xdr:to>
    <xdr:cxnSp macro="">
      <xdr:nvCxnSpPr>
        <xdr:cNvPr id="311" name="直線コネクタ 310">
          <a:extLst>
            <a:ext uri="{FF2B5EF4-FFF2-40B4-BE49-F238E27FC236}">
              <a16:creationId xmlns:a16="http://schemas.microsoft.com/office/drawing/2014/main" id="{91B8B5B0-E584-4B94-B806-6869057E92ED}"/>
            </a:ext>
          </a:extLst>
        </xdr:cNvPr>
        <xdr:cNvCxnSpPr/>
      </xdr:nvCxnSpPr>
      <xdr:spPr>
        <a:xfrm>
          <a:off x="2908300" y="141674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29211</xdr:rowOff>
    </xdr:from>
    <xdr:to>
      <xdr:col>10</xdr:col>
      <xdr:colOff>165100</xdr:colOff>
      <xdr:row>82</xdr:row>
      <xdr:rowOff>130811</xdr:rowOff>
    </xdr:to>
    <xdr:sp macro="" textlink="">
      <xdr:nvSpPr>
        <xdr:cNvPr id="312" name="楕円 311">
          <a:extLst>
            <a:ext uri="{FF2B5EF4-FFF2-40B4-BE49-F238E27FC236}">
              <a16:creationId xmlns:a16="http://schemas.microsoft.com/office/drawing/2014/main" id="{185123C3-3A42-4A2E-A4C8-D94F5832A6AB}"/>
            </a:ext>
          </a:extLst>
        </xdr:cNvPr>
        <xdr:cNvSpPr/>
      </xdr:nvSpPr>
      <xdr:spPr>
        <a:xfrm>
          <a:off x="1968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80011</xdr:rowOff>
    </xdr:from>
    <xdr:to>
      <xdr:col>15</xdr:col>
      <xdr:colOff>50800</xdr:colOff>
      <xdr:row>82</xdr:row>
      <xdr:rowOff>108586</xdr:rowOff>
    </xdr:to>
    <xdr:cxnSp macro="">
      <xdr:nvCxnSpPr>
        <xdr:cNvPr id="313" name="直線コネクタ 312">
          <a:extLst>
            <a:ext uri="{FF2B5EF4-FFF2-40B4-BE49-F238E27FC236}">
              <a16:creationId xmlns:a16="http://schemas.microsoft.com/office/drawing/2014/main" id="{19F176B3-2188-451A-B09A-376F40745BD7}"/>
            </a:ext>
          </a:extLst>
        </xdr:cNvPr>
        <xdr:cNvCxnSpPr/>
      </xdr:nvCxnSpPr>
      <xdr:spPr>
        <a:xfrm>
          <a:off x="2019300" y="141389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636</xdr:rowOff>
    </xdr:from>
    <xdr:to>
      <xdr:col>6</xdr:col>
      <xdr:colOff>38100</xdr:colOff>
      <xdr:row>82</xdr:row>
      <xdr:rowOff>102236</xdr:rowOff>
    </xdr:to>
    <xdr:sp macro="" textlink="">
      <xdr:nvSpPr>
        <xdr:cNvPr id="314" name="楕円 313">
          <a:extLst>
            <a:ext uri="{FF2B5EF4-FFF2-40B4-BE49-F238E27FC236}">
              <a16:creationId xmlns:a16="http://schemas.microsoft.com/office/drawing/2014/main" id="{5ABD4BBF-59A4-4E3A-8E4B-B8188CADC620}"/>
            </a:ext>
          </a:extLst>
        </xdr:cNvPr>
        <xdr:cNvSpPr/>
      </xdr:nvSpPr>
      <xdr:spPr>
        <a:xfrm>
          <a:off x="1079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51436</xdr:rowOff>
    </xdr:from>
    <xdr:to>
      <xdr:col>10</xdr:col>
      <xdr:colOff>114300</xdr:colOff>
      <xdr:row>82</xdr:row>
      <xdr:rowOff>80011</xdr:rowOff>
    </xdr:to>
    <xdr:cxnSp macro="">
      <xdr:nvCxnSpPr>
        <xdr:cNvPr id="315" name="直線コネクタ 314">
          <a:extLst>
            <a:ext uri="{FF2B5EF4-FFF2-40B4-BE49-F238E27FC236}">
              <a16:creationId xmlns:a16="http://schemas.microsoft.com/office/drawing/2014/main" id="{CC0F6D34-BDE8-4A7B-917D-5AFD04CBDCD0}"/>
            </a:ext>
          </a:extLst>
        </xdr:cNvPr>
        <xdr:cNvCxnSpPr/>
      </xdr:nvCxnSpPr>
      <xdr:spPr>
        <a:xfrm>
          <a:off x="1130300" y="141103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7A70F80C-2EE4-461B-82FA-E028598E7FBE}"/>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a:extLst>
            <a:ext uri="{FF2B5EF4-FFF2-40B4-BE49-F238E27FC236}">
              <a16:creationId xmlns:a16="http://schemas.microsoft.com/office/drawing/2014/main" id="{21DF56A9-84ED-439D-99E4-B284D34BC5C6}"/>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8" name="n_3aveValue【福祉施設】&#10;有形固定資産減価償却率">
          <a:extLst>
            <a:ext uri="{FF2B5EF4-FFF2-40B4-BE49-F238E27FC236}">
              <a16:creationId xmlns:a16="http://schemas.microsoft.com/office/drawing/2014/main" id="{6D4A6E67-D1F8-4696-BFAD-E1DFAD3D5262}"/>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9" name="n_4aveValue【福祉施設】&#10;有形固定資産減価償却率">
          <a:extLst>
            <a:ext uri="{FF2B5EF4-FFF2-40B4-BE49-F238E27FC236}">
              <a16:creationId xmlns:a16="http://schemas.microsoft.com/office/drawing/2014/main" id="{DB6B3486-739B-4F62-A7B1-6DAA20A79825}"/>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320" name="n_1mainValue【福祉施設】&#10;有形固定資産減価償却率">
          <a:extLst>
            <a:ext uri="{FF2B5EF4-FFF2-40B4-BE49-F238E27FC236}">
              <a16:creationId xmlns:a16="http://schemas.microsoft.com/office/drawing/2014/main" id="{4F35434A-77FC-40C4-8021-7548E9F9F509}"/>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150513</xdr:rowOff>
    </xdr:from>
    <xdr:ext cx="405111" cy="259045"/>
    <xdr:sp macro="" textlink="">
      <xdr:nvSpPr>
        <xdr:cNvPr id="321" name="n_2mainValue【福祉施設】&#10;有形固定資産減価償却率">
          <a:extLst>
            <a:ext uri="{FF2B5EF4-FFF2-40B4-BE49-F238E27FC236}">
              <a16:creationId xmlns:a16="http://schemas.microsoft.com/office/drawing/2014/main" id="{9C270872-A059-4C46-8B72-F099F5CCC2BA}"/>
            </a:ext>
          </a:extLst>
        </xdr:cNvPr>
        <xdr:cNvSpPr txBox="1"/>
      </xdr:nvSpPr>
      <xdr:spPr>
        <a:xfrm>
          <a:off x="2705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121938</xdr:rowOff>
    </xdr:from>
    <xdr:ext cx="405111" cy="259045"/>
    <xdr:sp macro="" textlink="">
      <xdr:nvSpPr>
        <xdr:cNvPr id="322" name="n_3mainValue【福祉施設】&#10;有形固定資産減価償却率">
          <a:extLst>
            <a:ext uri="{FF2B5EF4-FFF2-40B4-BE49-F238E27FC236}">
              <a16:creationId xmlns:a16="http://schemas.microsoft.com/office/drawing/2014/main" id="{B9119F21-A0CE-4D87-B2F8-67D04CD4B4E5}"/>
            </a:ext>
          </a:extLst>
        </xdr:cNvPr>
        <xdr:cNvSpPr txBox="1"/>
      </xdr:nvSpPr>
      <xdr:spPr>
        <a:xfrm>
          <a:off x="1816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93363</xdr:rowOff>
    </xdr:from>
    <xdr:ext cx="405111" cy="259045"/>
    <xdr:sp macro="" textlink="">
      <xdr:nvSpPr>
        <xdr:cNvPr id="323" name="n_4mainValue【福祉施設】&#10;有形固定資産減価償却率">
          <a:extLst>
            <a:ext uri="{FF2B5EF4-FFF2-40B4-BE49-F238E27FC236}">
              <a16:creationId xmlns:a16="http://schemas.microsoft.com/office/drawing/2014/main" id="{B6905D30-45BB-4482-8668-DBA862A509D4}"/>
            </a:ext>
          </a:extLst>
        </xdr:cNvPr>
        <xdr:cNvSpPr txBox="1"/>
      </xdr:nvSpPr>
      <xdr:spPr>
        <a:xfrm>
          <a:off x="927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2F64CC9-9FFE-4093-829C-26DCBC2945B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F84BBBE7-94F6-43C6-A7A9-9D58ED4E031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D7208FD-74B7-4FE6-B259-F3A4D74AA79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947EE36-09BC-421F-B461-4D7AD84AB4C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14A010C6-6AD7-427F-9730-B3FF55B128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D9D6AF8C-FF3C-492C-9230-67DBA85A9C3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2EC1C10-CFB6-4F47-9DC7-0F4BF991BD5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EF2EBAC-E53C-4A91-B245-EE4A49E598E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87CD80-E58E-4A57-B635-472E1E54A67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0C56319-A920-4683-B4F5-E1861B9BFF6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4784E791-E137-4FD6-8FFC-118282D7A3F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D48A212F-9E9A-4A18-B6F7-3362348762E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EFF61FAB-BD73-4AAB-B589-5684B76F723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B7748EEA-DB5A-4840-AC25-B986E07CACE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28B9C65-44F4-4F75-8F66-64B940D422B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F3A5D208-A974-4A20-B895-78C3D7C8C4B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BE7285E6-B326-4F27-A148-CE069B62DCB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A63C46E3-5FAB-4D72-99E6-CA935E333A0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1D0C3A0E-692C-4744-96AF-0FE2FA504E0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E706884C-8082-4409-B171-B80F0FFDA71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126C21C0-C842-4F08-93C4-5DB151C1F9C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830800B8-FFC2-4C75-9B43-58CA0145A37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D38BCD76-9AFD-464A-A39E-5F8FD41764F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DA7B65E8-3088-41D0-B976-C2563D5D2E9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5369C0FF-E29B-447E-852F-CFBC3646A44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7AEC077C-FB5C-4AC1-BE2A-26E99CB351A9}"/>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22B068A1-964B-4309-85AB-68670BBBE765}"/>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9098FE0E-14F1-4E41-B272-7330A4FCD6EB}"/>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A02DF37E-C550-46F7-97FB-EC8C7FEAA637}"/>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90839099-6AD6-4631-AE05-758E4292024C}"/>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9C22EDC5-FADF-4EDC-8268-E28E51DA7C10}"/>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11AF0522-63E0-46BF-9576-D8105BD476A9}"/>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BED3FC1C-90E5-4DF8-AFF2-52C679656D54}"/>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40DA6064-A42F-4691-A27A-A8A68458B52B}"/>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58" name="フローチャート: 判断 357">
          <a:extLst>
            <a:ext uri="{FF2B5EF4-FFF2-40B4-BE49-F238E27FC236}">
              <a16:creationId xmlns:a16="http://schemas.microsoft.com/office/drawing/2014/main" id="{309492C9-E8CD-41B5-AD25-013169C1C28F}"/>
            </a:ext>
          </a:extLst>
        </xdr:cNvPr>
        <xdr:cNvSpPr/>
      </xdr:nvSpPr>
      <xdr:spPr>
        <a:xfrm>
          <a:off x="7810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11793</xdr:rowOff>
    </xdr:from>
    <xdr:to>
      <xdr:col>36</xdr:col>
      <xdr:colOff>165100</xdr:colOff>
      <xdr:row>85</xdr:row>
      <xdr:rowOff>113393</xdr:rowOff>
    </xdr:to>
    <xdr:sp macro="" textlink="">
      <xdr:nvSpPr>
        <xdr:cNvPr id="359" name="フローチャート: 判断 358">
          <a:extLst>
            <a:ext uri="{FF2B5EF4-FFF2-40B4-BE49-F238E27FC236}">
              <a16:creationId xmlns:a16="http://schemas.microsoft.com/office/drawing/2014/main" id="{CD7BF0EF-F2C8-4EBA-8642-B2E53645D8EE}"/>
            </a:ext>
          </a:extLst>
        </xdr:cNvPr>
        <xdr:cNvSpPr/>
      </xdr:nvSpPr>
      <xdr:spPr>
        <a:xfrm>
          <a:off x="6921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D596F92-20A6-4CE4-A9E7-5DDF9A5DEB7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8369CD2-5334-41C8-9B78-4B9466F32E3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7545CA7-2810-4926-9765-2BB4040598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6CAFC5C-2C1D-4745-A184-BC9BFDA4F01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FE64DD77-356A-496B-9921-7BF91810D5E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168548</xdr:rowOff>
    </xdr:from>
    <xdr:to>
      <xdr:col>55</xdr:col>
      <xdr:colOff>50800</xdr:colOff>
      <xdr:row>86</xdr:row>
      <xdr:rowOff>98698</xdr:rowOff>
    </xdr:to>
    <xdr:sp macro="" textlink="">
      <xdr:nvSpPr>
        <xdr:cNvPr id="365" name="楕円 364">
          <a:extLst>
            <a:ext uri="{FF2B5EF4-FFF2-40B4-BE49-F238E27FC236}">
              <a16:creationId xmlns:a16="http://schemas.microsoft.com/office/drawing/2014/main" id="{C472DED4-B01C-43DD-AB46-8C53D6865B3C}"/>
            </a:ext>
          </a:extLst>
        </xdr:cNvPr>
        <xdr:cNvSpPr/>
      </xdr:nvSpPr>
      <xdr:spPr>
        <a:xfrm>
          <a:off x="104267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83475</xdr:rowOff>
    </xdr:from>
    <xdr:ext cx="469744" cy="259045"/>
    <xdr:sp macro="" textlink="">
      <xdr:nvSpPr>
        <xdr:cNvPr id="366" name="【福祉施設】&#10;一人当たり面積該当値テキスト">
          <a:extLst>
            <a:ext uri="{FF2B5EF4-FFF2-40B4-BE49-F238E27FC236}">
              <a16:creationId xmlns:a16="http://schemas.microsoft.com/office/drawing/2014/main" id="{3958ADDC-AC7E-4489-92ED-605C89284164}"/>
            </a:ext>
          </a:extLst>
        </xdr:cNvPr>
        <xdr:cNvSpPr txBox="1"/>
      </xdr:nvSpPr>
      <xdr:spPr>
        <a:xfrm>
          <a:off x="10515600" y="146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7" name="楕円 366">
          <a:extLst>
            <a:ext uri="{FF2B5EF4-FFF2-40B4-BE49-F238E27FC236}">
              <a16:creationId xmlns:a16="http://schemas.microsoft.com/office/drawing/2014/main" id="{B09A404E-154D-48C3-B506-E6651CA01383}"/>
            </a:ext>
          </a:extLst>
        </xdr:cNvPr>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47898</xdr:rowOff>
    </xdr:to>
    <xdr:cxnSp macro="">
      <xdr:nvCxnSpPr>
        <xdr:cNvPr id="368" name="直線コネクタ 367">
          <a:extLst>
            <a:ext uri="{FF2B5EF4-FFF2-40B4-BE49-F238E27FC236}">
              <a16:creationId xmlns:a16="http://schemas.microsoft.com/office/drawing/2014/main" id="{5FE50598-983F-4F3D-9375-40F84E3C9151}"/>
            </a:ext>
          </a:extLst>
        </xdr:cNvPr>
        <xdr:cNvCxnSpPr/>
      </xdr:nvCxnSpPr>
      <xdr:spPr>
        <a:xfrm>
          <a:off x="9639300" y="1478280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9" name="楕円 368">
          <a:extLst>
            <a:ext uri="{FF2B5EF4-FFF2-40B4-BE49-F238E27FC236}">
              <a16:creationId xmlns:a16="http://schemas.microsoft.com/office/drawing/2014/main" id="{89573B1D-1154-41AB-9012-F4A75C68A7CC}"/>
            </a:ext>
          </a:extLst>
        </xdr:cNvPr>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370" name="直線コネクタ 369">
          <a:extLst>
            <a:ext uri="{FF2B5EF4-FFF2-40B4-BE49-F238E27FC236}">
              <a16:creationId xmlns:a16="http://schemas.microsoft.com/office/drawing/2014/main" id="{D8F8EBF6-2F2B-4202-A580-A55E369FCA5C}"/>
            </a:ext>
          </a:extLst>
        </xdr:cNvPr>
        <xdr:cNvCxnSpPr/>
      </xdr:nvCxnSpPr>
      <xdr:spPr>
        <a:xfrm>
          <a:off x="875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71" name="楕円 370">
          <a:extLst>
            <a:ext uri="{FF2B5EF4-FFF2-40B4-BE49-F238E27FC236}">
              <a16:creationId xmlns:a16="http://schemas.microsoft.com/office/drawing/2014/main" id="{223B59FA-5BA5-4081-A982-60FB88324EFC}"/>
            </a:ext>
          </a:extLst>
        </xdr:cNvPr>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38100</xdr:rowOff>
    </xdr:to>
    <xdr:cxnSp macro="">
      <xdr:nvCxnSpPr>
        <xdr:cNvPr id="372" name="直線コネクタ 371">
          <a:extLst>
            <a:ext uri="{FF2B5EF4-FFF2-40B4-BE49-F238E27FC236}">
              <a16:creationId xmlns:a16="http://schemas.microsoft.com/office/drawing/2014/main" id="{ABB59D25-8DC4-481F-81C8-C7B45E81E5BB}"/>
            </a:ext>
          </a:extLst>
        </xdr:cNvPr>
        <xdr:cNvCxnSpPr/>
      </xdr:nvCxnSpPr>
      <xdr:spPr>
        <a:xfrm>
          <a:off x="7861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162016</xdr:rowOff>
    </xdr:from>
    <xdr:to>
      <xdr:col>36</xdr:col>
      <xdr:colOff>165100</xdr:colOff>
      <xdr:row>86</xdr:row>
      <xdr:rowOff>92166</xdr:rowOff>
    </xdr:to>
    <xdr:sp macro="" textlink="">
      <xdr:nvSpPr>
        <xdr:cNvPr id="373" name="楕円 372">
          <a:extLst>
            <a:ext uri="{FF2B5EF4-FFF2-40B4-BE49-F238E27FC236}">
              <a16:creationId xmlns:a16="http://schemas.microsoft.com/office/drawing/2014/main" id="{A01D53D6-44C4-4EF2-B4DD-7939810EAE55}"/>
            </a:ext>
          </a:extLst>
        </xdr:cNvPr>
        <xdr:cNvSpPr/>
      </xdr:nvSpPr>
      <xdr:spPr>
        <a:xfrm>
          <a:off x="6921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41366</xdr:rowOff>
    </xdr:to>
    <xdr:cxnSp macro="">
      <xdr:nvCxnSpPr>
        <xdr:cNvPr id="374" name="直線コネクタ 373">
          <a:extLst>
            <a:ext uri="{FF2B5EF4-FFF2-40B4-BE49-F238E27FC236}">
              <a16:creationId xmlns:a16="http://schemas.microsoft.com/office/drawing/2014/main" id="{90677C43-D996-458B-9E94-6C8EA64F2611}"/>
            </a:ext>
          </a:extLst>
        </xdr:cNvPr>
        <xdr:cNvCxnSpPr/>
      </xdr:nvCxnSpPr>
      <xdr:spPr>
        <a:xfrm flipV="1">
          <a:off x="6972300" y="1478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C6CD1776-EA71-42FD-BD6D-29C2140C6F91}"/>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FA49C937-03A4-472D-A871-CBC774D8F0B1}"/>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123389</xdr:rowOff>
    </xdr:from>
    <xdr:ext cx="469744" cy="259045"/>
    <xdr:sp macro="" textlink="">
      <xdr:nvSpPr>
        <xdr:cNvPr id="377" name="n_3aveValue【福祉施設】&#10;一人当たり面積">
          <a:extLst>
            <a:ext uri="{FF2B5EF4-FFF2-40B4-BE49-F238E27FC236}">
              <a16:creationId xmlns:a16="http://schemas.microsoft.com/office/drawing/2014/main" id="{616AFE2A-5FB1-4991-9F69-CF7B2B6E1960}"/>
            </a:ext>
          </a:extLst>
        </xdr:cNvPr>
        <xdr:cNvSpPr txBox="1"/>
      </xdr:nvSpPr>
      <xdr:spPr>
        <a:xfrm>
          <a:off x="7626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129920</xdr:rowOff>
    </xdr:from>
    <xdr:ext cx="469744" cy="259045"/>
    <xdr:sp macro="" textlink="">
      <xdr:nvSpPr>
        <xdr:cNvPr id="378" name="n_4aveValue【福祉施設】&#10;一人当たり面積">
          <a:extLst>
            <a:ext uri="{FF2B5EF4-FFF2-40B4-BE49-F238E27FC236}">
              <a16:creationId xmlns:a16="http://schemas.microsoft.com/office/drawing/2014/main" id="{184BAA48-629C-46C7-8A26-DEC9025DD4ED}"/>
            </a:ext>
          </a:extLst>
        </xdr:cNvPr>
        <xdr:cNvSpPr txBox="1"/>
      </xdr:nvSpPr>
      <xdr:spPr>
        <a:xfrm>
          <a:off x="6737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9" name="n_1mainValue【福祉施設】&#10;一人当たり面積">
          <a:extLst>
            <a:ext uri="{FF2B5EF4-FFF2-40B4-BE49-F238E27FC236}">
              <a16:creationId xmlns:a16="http://schemas.microsoft.com/office/drawing/2014/main" id="{DF38C41C-D108-4904-8FCB-B806BB953B98}"/>
            </a:ext>
          </a:extLst>
        </xdr:cNvPr>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80" name="n_2mainValue【福祉施設】&#10;一人当たり面積">
          <a:extLst>
            <a:ext uri="{FF2B5EF4-FFF2-40B4-BE49-F238E27FC236}">
              <a16:creationId xmlns:a16="http://schemas.microsoft.com/office/drawing/2014/main" id="{ED04B6E1-1B05-4BF6-A7C1-B6EFDF662B95}"/>
            </a:ext>
          </a:extLst>
        </xdr:cNvPr>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81" name="n_3mainValue【福祉施設】&#10;一人当たり面積">
          <a:extLst>
            <a:ext uri="{FF2B5EF4-FFF2-40B4-BE49-F238E27FC236}">
              <a16:creationId xmlns:a16="http://schemas.microsoft.com/office/drawing/2014/main" id="{CE55B66F-BA47-4618-891F-C1D1D1900BF2}"/>
            </a:ext>
          </a:extLst>
        </xdr:cNvPr>
        <xdr:cNvSpPr txBox="1"/>
      </xdr:nvSpPr>
      <xdr:spPr>
        <a:xfrm>
          <a:off x="7626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83293</xdr:rowOff>
    </xdr:from>
    <xdr:ext cx="469744" cy="259045"/>
    <xdr:sp macro="" textlink="">
      <xdr:nvSpPr>
        <xdr:cNvPr id="382" name="n_4mainValue【福祉施設】&#10;一人当たり面積">
          <a:extLst>
            <a:ext uri="{FF2B5EF4-FFF2-40B4-BE49-F238E27FC236}">
              <a16:creationId xmlns:a16="http://schemas.microsoft.com/office/drawing/2014/main" id="{CD3F4FFB-585F-4DB6-97FC-5F370414DE44}"/>
            </a:ext>
          </a:extLst>
        </xdr:cNvPr>
        <xdr:cNvSpPr txBox="1"/>
      </xdr:nvSpPr>
      <xdr:spPr>
        <a:xfrm>
          <a:off x="6737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6FE9DA9A-C681-4510-B103-162CEB97E1C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E171FF1C-7F6C-446F-AA5F-3E8D35D7B1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E40D3487-3D07-4442-9CC7-ECB28D97700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4564DAAC-3B86-4C9A-AAEC-C713BD8543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8708C9A1-569F-4B5F-8242-8DC6027A1D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CC33895A-47E9-4632-BCB3-B4E6D3520D3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8900F4E6-229F-435E-9FA2-39ECAA2D6D5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548C39DA-DF35-43A1-AF41-B99EEE79C3A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B2D80D2E-F446-47EC-8E92-09874A2E565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99D83E3F-A4BA-43BD-AA57-E5A7330E097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B6A007B0-831E-4356-8152-17B51DBDED7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745C3BB9-6371-4550-BE97-EC5A31865FB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586F58D4-162C-48DE-B6E5-40123951DDD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771A6729-02F6-4133-89C6-B87B452EE76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6EB20728-DB37-4BFE-81FC-CCAA787959B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5EAEA07A-8C1F-47C3-BD59-272F0E12A11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3D4799F6-E7BB-46F3-A6EA-CDF7ABDB4C7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35CB579F-9663-4D3A-97EF-15136ED1FF3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AC006073-3A6B-41EB-8A00-6314E1D2026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854305DE-B275-4E53-AD2E-C383AAF1C22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7E284221-2CC1-47FD-8D58-F3E7BCEB26B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87C96EBC-5C90-4A84-AC4D-A3A968AF281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1B7A9F07-CCF5-43C6-BE76-9A059EB8ECC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C21BB1D-CBB6-4E31-8933-B584E905489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9642FC09-586C-42D3-B291-9474FD3E764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989E3D12-5C13-48CD-B7E7-CB82BEF8344D}"/>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25CF253E-FDCF-465D-9256-A59BB38DA3E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8F26299E-5FD6-4818-9157-C87DB70CDA8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8418EB61-ADD2-4C5A-8966-EE63129C8A70}"/>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73A5A029-F799-487D-8EBA-4C0FD3407413}"/>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CEF08D5F-5D0A-4D2F-99F5-6FD0168D5280}"/>
            </a:ext>
          </a:extLst>
        </xdr:cNvPr>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E5C14CEE-590C-4DAD-8FE0-1F7C97EE1B94}"/>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F8CCEC16-8989-4F72-A75B-B58EE913D509}"/>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E6496104-560E-4D12-BFD1-E431C842ECCA}"/>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7" name="フローチャート: 判断 416">
          <a:extLst>
            <a:ext uri="{FF2B5EF4-FFF2-40B4-BE49-F238E27FC236}">
              <a16:creationId xmlns:a16="http://schemas.microsoft.com/office/drawing/2014/main" id="{760E5623-4138-4FCD-934D-87C5C7724D86}"/>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8" name="フローチャート: 判断 417">
          <a:extLst>
            <a:ext uri="{FF2B5EF4-FFF2-40B4-BE49-F238E27FC236}">
              <a16:creationId xmlns:a16="http://schemas.microsoft.com/office/drawing/2014/main" id="{68081C69-75EC-441C-8F12-7C7E15972773}"/>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17C9E21-C8C3-425D-97AC-B8D97A1D1E1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A7205A3-5F73-4152-AE6C-160EDA0402A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72DE65B-7AE3-4824-8B4C-F55FB5F1953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E9793EDA-BC7D-4D9B-BEDC-E6F08526449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3A85163D-9822-4D97-BE1C-1C3AA3BB234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123371</xdr:rowOff>
    </xdr:from>
    <xdr:to>
      <xdr:col>24</xdr:col>
      <xdr:colOff>114300</xdr:colOff>
      <xdr:row>107</xdr:row>
      <xdr:rowOff>53521</xdr:rowOff>
    </xdr:to>
    <xdr:sp macro="" textlink="">
      <xdr:nvSpPr>
        <xdr:cNvPr id="424" name="楕円 423">
          <a:extLst>
            <a:ext uri="{FF2B5EF4-FFF2-40B4-BE49-F238E27FC236}">
              <a16:creationId xmlns:a16="http://schemas.microsoft.com/office/drawing/2014/main" id="{0CB7FD36-6B92-439D-AC2F-10BDF8F916E9}"/>
            </a:ext>
          </a:extLst>
        </xdr:cNvPr>
        <xdr:cNvSpPr/>
      </xdr:nvSpPr>
      <xdr:spPr>
        <a:xfrm>
          <a:off x="4584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101798</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DA087547-9453-4B8F-8B64-A2D6836AEF03}"/>
            </a:ext>
          </a:extLst>
        </xdr:cNvPr>
        <xdr:cNvSpPr txBox="1"/>
      </xdr:nvSpPr>
      <xdr:spPr>
        <a:xfrm>
          <a:off x="46736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110308</xdr:rowOff>
    </xdr:from>
    <xdr:to>
      <xdr:col>20</xdr:col>
      <xdr:colOff>38100</xdr:colOff>
      <xdr:row>107</xdr:row>
      <xdr:rowOff>40458</xdr:rowOff>
    </xdr:to>
    <xdr:sp macro="" textlink="">
      <xdr:nvSpPr>
        <xdr:cNvPr id="426" name="楕円 425">
          <a:extLst>
            <a:ext uri="{FF2B5EF4-FFF2-40B4-BE49-F238E27FC236}">
              <a16:creationId xmlns:a16="http://schemas.microsoft.com/office/drawing/2014/main" id="{6E01A693-E078-4B68-8713-C628FBE9E8B1}"/>
            </a:ext>
          </a:extLst>
        </xdr:cNvPr>
        <xdr:cNvSpPr/>
      </xdr:nvSpPr>
      <xdr:spPr>
        <a:xfrm>
          <a:off x="3746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161108</xdr:rowOff>
    </xdr:from>
    <xdr:to>
      <xdr:col>24</xdr:col>
      <xdr:colOff>63500</xdr:colOff>
      <xdr:row>107</xdr:row>
      <xdr:rowOff>2721</xdr:rowOff>
    </xdr:to>
    <xdr:cxnSp macro="">
      <xdr:nvCxnSpPr>
        <xdr:cNvPr id="427" name="直線コネクタ 426">
          <a:extLst>
            <a:ext uri="{FF2B5EF4-FFF2-40B4-BE49-F238E27FC236}">
              <a16:creationId xmlns:a16="http://schemas.microsoft.com/office/drawing/2014/main" id="{D42119AF-4707-4B05-B50F-70E1AFE53063}"/>
            </a:ext>
          </a:extLst>
        </xdr:cNvPr>
        <xdr:cNvCxnSpPr/>
      </xdr:nvCxnSpPr>
      <xdr:spPr>
        <a:xfrm>
          <a:off x="3797300" y="183348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95613</xdr:rowOff>
    </xdr:from>
    <xdr:to>
      <xdr:col>15</xdr:col>
      <xdr:colOff>101600</xdr:colOff>
      <xdr:row>107</xdr:row>
      <xdr:rowOff>25763</xdr:rowOff>
    </xdr:to>
    <xdr:sp macro="" textlink="">
      <xdr:nvSpPr>
        <xdr:cNvPr id="428" name="楕円 427">
          <a:extLst>
            <a:ext uri="{FF2B5EF4-FFF2-40B4-BE49-F238E27FC236}">
              <a16:creationId xmlns:a16="http://schemas.microsoft.com/office/drawing/2014/main" id="{119D0715-4F32-4249-9C9D-F8525DBC0AE7}"/>
            </a:ext>
          </a:extLst>
        </xdr:cNvPr>
        <xdr:cNvSpPr/>
      </xdr:nvSpPr>
      <xdr:spPr>
        <a:xfrm>
          <a:off x="2857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146413</xdr:rowOff>
    </xdr:from>
    <xdr:to>
      <xdr:col>19</xdr:col>
      <xdr:colOff>177800</xdr:colOff>
      <xdr:row>106</xdr:row>
      <xdr:rowOff>161108</xdr:rowOff>
    </xdr:to>
    <xdr:cxnSp macro="">
      <xdr:nvCxnSpPr>
        <xdr:cNvPr id="429" name="直線コネクタ 428">
          <a:extLst>
            <a:ext uri="{FF2B5EF4-FFF2-40B4-BE49-F238E27FC236}">
              <a16:creationId xmlns:a16="http://schemas.microsoft.com/office/drawing/2014/main" id="{2512D4EF-F1B3-43D8-90C6-31DC6E77E6B3}"/>
            </a:ext>
          </a:extLst>
        </xdr:cNvPr>
        <xdr:cNvCxnSpPr/>
      </xdr:nvCxnSpPr>
      <xdr:spPr>
        <a:xfrm>
          <a:off x="2908300" y="1832011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66221</xdr:rowOff>
    </xdr:from>
    <xdr:to>
      <xdr:col>10</xdr:col>
      <xdr:colOff>165100</xdr:colOff>
      <xdr:row>108</xdr:row>
      <xdr:rowOff>167821</xdr:rowOff>
    </xdr:to>
    <xdr:sp macro="" textlink="">
      <xdr:nvSpPr>
        <xdr:cNvPr id="430" name="楕円 429">
          <a:extLst>
            <a:ext uri="{FF2B5EF4-FFF2-40B4-BE49-F238E27FC236}">
              <a16:creationId xmlns:a16="http://schemas.microsoft.com/office/drawing/2014/main" id="{D5B17382-7B39-46D4-9AAD-0CB9E455AEBE}"/>
            </a:ext>
          </a:extLst>
        </xdr:cNvPr>
        <xdr:cNvSpPr/>
      </xdr:nvSpPr>
      <xdr:spPr>
        <a:xfrm>
          <a:off x="1968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146413</xdr:rowOff>
    </xdr:from>
    <xdr:to>
      <xdr:col>15</xdr:col>
      <xdr:colOff>50800</xdr:colOff>
      <xdr:row>108</xdr:row>
      <xdr:rowOff>117021</xdr:rowOff>
    </xdr:to>
    <xdr:cxnSp macro="">
      <xdr:nvCxnSpPr>
        <xdr:cNvPr id="431" name="直線コネクタ 430">
          <a:extLst>
            <a:ext uri="{FF2B5EF4-FFF2-40B4-BE49-F238E27FC236}">
              <a16:creationId xmlns:a16="http://schemas.microsoft.com/office/drawing/2014/main" id="{D4A2C9EA-0358-4732-977F-C03CC43DC0B6}"/>
            </a:ext>
          </a:extLst>
        </xdr:cNvPr>
        <xdr:cNvCxnSpPr/>
      </xdr:nvCxnSpPr>
      <xdr:spPr>
        <a:xfrm flipV="1">
          <a:off x="2019300" y="18320113"/>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61323</xdr:rowOff>
    </xdr:from>
    <xdr:to>
      <xdr:col>6</xdr:col>
      <xdr:colOff>38100</xdr:colOff>
      <xdr:row>108</xdr:row>
      <xdr:rowOff>162923</xdr:rowOff>
    </xdr:to>
    <xdr:sp macro="" textlink="">
      <xdr:nvSpPr>
        <xdr:cNvPr id="432" name="楕円 431">
          <a:extLst>
            <a:ext uri="{FF2B5EF4-FFF2-40B4-BE49-F238E27FC236}">
              <a16:creationId xmlns:a16="http://schemas.microsoft.com/office/drawing/2014/main" id="{95944572-3274-46BA-BB20-8C205E284BC4}"/>
            </a:ext>
          </a:extLst>
        </xdr:cNvPr>
        <xdr:cNvSpPr/>
      </xdr:nvSpPr>
      <xdr:spPr>
        <a:xfrm>
          <a:off x="1079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112123</xdr:rowOff>
    </xdr:from>
    <xdr:to>
      <xdr:col>10</xdr:col>
      <xdr:colOff>114300</xdr:colOff>
      <xdr:row>108</xdr:row>
      <xdr:rowOff>117021</xdr:rowOff>
    </xdr:to>
    <xdr:cxnSp macro="">
      <xdr:nvCxnSpPr>
        <xdr:cNvPr id="433" name="直線コネクタ 432">
          <a:extLst>
            <a:ext uri="{FF2B5EF4-FFF2-40B4-BE49-F238E27FC236}">
              <a16:creationId xmlns:a16="http://schemas.microsoft.com/office/drawing/2014/main" id="{89C6288E-36AD-4C60-B973-44EC1AF28DAD}"/>
            </a:ext>
          </a:extLst>
        </xdr:cNvPr>
        <xdr:cNvCxnSpPr/>
      </xdr:nvCxnSpPr>
      <xdr:spPr>
        <a:xfrm>
          <a:off x="1130300" y="1862872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D4A1D1D1-0B15-4678-8E56-644BFA7BABA6}"/>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a:extLst>
            <a:ext uri="{FF2B5EF4-FFF2-40B4-BE49-F238E27FC236}">
              <a16:creationId xmlns:a16="http://schemas.microsoft.com/office/drawing/2014/main" id="{010EC9A8-3933-4F26-822B-A73B21FAF53A}"/>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6" name="n_3aveValue【市民会館】&#10;有形固定資産減価償却率">
          <a:extLst>
            <a:ext uri="{FF2B5EF4-FFF2-40B4-BE49-F238E27FC236}">
              <a16:creationId xmlns:a16="http://schemas.microsoft.com/office/drawing/2014/main" id="{F7B95A07-94B6-4EED-B227-74C1D2DDE64B}"/>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7" name="n_4aveValue【市民会館】&#10;有形固定資産減価償却率">
          <a:extLst>
            <a:ext uri="{FF2B5EF4-FFF2-40B4-BE49-F238E27FC236}">
              <a16:creationId xmlns:a16="http://schemas.microsoft.com/office/drawing/2014/main" id="{D112A5AF-FEC9-45E7-AD5F-520EF7D063F6}"/>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31585</xdr:rowOff>
    </xdr:from>
    <xdr:ext cx="405111" cy="259045"/>
    <xdr:sp macro="" textlink="">
      <xdr:nvSpPr>
        <xdr:cNvPr id="438" name="n_1mainValue【市民会館】&#10;有形固定資産減価償却率">
          <a:extLst>
            <a:ext uri="{FF2B5EF4-FFF2-40B4-BE49-F238E27FC236}">
              <a16:creationId xmlns:a16="http://schemas.microsoft.com/office/drawing/2014/main" id="{C28D9822-0C25-4314-9B57-0F5F13DF9246}"/>
            </a:ext>
          </a:extLst>
        </xdr:cNvPr>
        <xdr:cNvSpPr txBox="1"/>
      </xdr:nvSpPr>
      <xdr:spPr>
        <a:xfrm>
          <a:off x="3582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16890</xdr:rowOff>
    </xdr:from>
    <xdr:ext cx="405111" cy="259045"/>
    <xdr:sp macro="" textlink="">
      <xdr:nvSpPr>
        <xdr:cNvPr id="439" name="n_2mainValue【市民会館】&#10;有形固定資産減価償却率">
          <a:extLst>
            <a:ext uri="{FF2B5EF4-FFF2-40B4-BE49-F238E27FC236}">
              <a16:creationId xmlns:a16="http://schemas.microsoft.com/office/drawing/2014/main" id="{6CFC80B0-884C-4365-8B2E-11E6890A4A5B}"/>
            </a:ext>
          </a:extLst>
        </xdr:cNvPr>
        <xdr:cNvSpPr txBox="1"/>
      </xdr:nvSpPr>
      <xdr:spPr>
        <a:xfrm>
          <a:off x="2705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158948</xdr:rowOff>
    </xdr:from>
    <xdr:ext cx="405111" cy="259045"/>
    <xdr:sp macro="" textlink="">
      <xdr:nvSpPr>
        <xdr:cNvPr id="440" name="n_3mainValue【市民会館】&#10;有形固定資産減価償却率">
          <a:extLst>
            <a:ext uri="{FF2B5EF4-FFF2-40B4-BE49-F238E27FC236}">
              <a16:creationId xmlns:a16="http://schemas.microsoft.com/office/drawing/2014/main" id="{56A6791E-4CF1-45A0-B716-2BDCE47B0BE8}"/>
            </a:ext>
          </a:extLst>
        </xdr:cNvPr>
        <xdr:cNvSpPr txBox="1"/>
      </xdr:nvSpPr>
      <xdr:spPr>
        <a:xfrm>
          <a:off x="1816744" y="186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154050</xdr:rowOff>
    </xdr:from>
    <xdr:ext cx="405111" cy="259045"/>
    <xdr:sp macro="" textlink="">
      <xdr:nvSpPr>
        <xdr:cNvPr id="441" name="n_4mainValue【市民会館】&#10;有形固定資産減価償却率">
          <a:extLst>
            <a:ext uri="{FF2B5EF4-FFF2-40B4-BE49-F238E27FC236}">
              <a16:creationId xmlns:a16="http://schemas.microsoft.com/office/drawing/2014/main" id="{E3F3F425-597C-4821-8821-87C98D2D2B50}"/>
            </a:ext>
          </a:extLst>
        </xdr:cNvPr>
        <xdr:cNvSpPr txBox="1"/>
      </xdr:nvSpPr>
      <xdr:spPr>
        <a:xfrm>
          <a:off x="9277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9F32A0A9-AC2A-4ECA-883B-8B17DDA9FA0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283BE33A-F859-461C-858C-44F7E2E20E4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B6155B6F-3D28-4F7C-9D61-673F34ABD7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224BB2F2-3303-407D-B781-0631CE83259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9F6F0A27-63D9-48B7-946E-9C0B8F047B7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1B9C137F-7E4B-4FD5-ACCA-E3EBCE3F2E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3D9DE87A-5804-43FB-87D8-3D5A36133BE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7F3A277-7D4D-47BF-B177-4F3B8BCF1AD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A4679DBD-A97B-4E8A-B0D7-95CE568BBC2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F8368757-A1F8-4CD7-9C8B-D1AF0C2869F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D6ACD748-E4EE-4BE4-B698-C17C0567E83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7D92E7C9-C8B6-4C32-B515-EA777AE5421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43454DC1-703A-4DD3-8168-21ECC40651A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B4E2952B-0BC3-4567-9399-45DB3EC5FCB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5290D05A-2E81-4B1F-969F-1810378252F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208A5884-89C1-48A9-BE51-BAA2866CAD3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CC66273B-CF79-402E-8CC5-87B4812ED8B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B0D85669-13E7-4F37-A088-2C55B0F873C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6673FD5D-9D20-4697-BE36-802C878BCEE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69BF1B50-77DD-4A70-989A-B569CC89B57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6D9351AF-9D46-4B3F-8B02-2EF900BBD3C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5B5D9178-4FD1-4CAB-B050-FB714A30646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6D945D6E-A789-4F78-B79A-4A4F4BFE2B1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08B2625A-65FD-4D21-8111-30A9DBC82612}"/>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CDA5FAE0-AC13-44F3-A9F7-79E8FF15FDD9}"/>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B6BFABCA-B023-414E-B2E1-CFFDBEA49EF9}"/>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4A3A8925-1E35-40A6-A4CE-4AA26EF6709C}"/>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74C08CA4-4A3A-49D0-AA4D-C8DEB81D154D}"/>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a:extLst>
            <a:ext uri="{FF2B5EF4-FFF2-40B4-BE49-F238E27FC236}">
              <a16:creationId xmlns:a16="http://schemas.microsoft.com/office/drawing/2014/main" id="{3E1F788E-C74C-471A-B82F-9D9D0045DFA9}"/>
            </a:ext>
          </a:extLst>
        </xdr:cNvPr>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327B8307-E6F4-4146-A1FC-3AFD0027F94D}"/>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6353F845-54A8-4F02-9B16-CC82D2FCAD6E}"/>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50EDD0EE-F5FA-457D-A833-8F1F2B2FE9BC}"/>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6350</xdr:rowOff>
    </xdr:from>
    <xdr:to>
      <xdr:col>41</xdr:col>
      <xdr:colOff>101600</xdr:colOff>
      <xdr:row>107</xdr:row>
      <xdr:rowOff>107950</xdr:rowOff>
    </xdr:to>
    <xdr:sp macro="" textlink="">
      <xdr:nvSpPr>
        <xdr:cNvPr id="474" name="フローチャート: 判断 473">
          <a:extLst>
            <a:ext uri="{FF2B5EF4-FFF2-40B4-BE49-F238E27FC236}">
              <a16:creationId xmlns:a16="http://schemas.microsoft.com/office/drawing/2014/main" id="{5B793F5D-63FF-40F8-BE1C-DB572B2BC8F1}"/>
            </a:ext>
          </a:extLst>
        </xdr:cNvPr>
        <xdr:cNvSpPr/>
      </xdr:nvSpPr>
      <xdr:spPr>
        <a:xfrm>
          <a:off x="7810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75" name="フローチャート: 判断 474">
          <a:extLst>
            <a:ext uri="{FF2B5EF4-FFF2-40B4-BE49-F238E27FC236}">
              <a16:creationId xmlns:a16="http://schemas.microsoft.com/office/drawing/2014/main" id="{59AC411D-DB5C-42FF-A02E-5C9AFF01927B}"/>
            </a:ext>
          </a:extLst>
        </xdr:cNvPr>
        <xdr:cNvSpPr/>
      </xdr:nvSpPr>
      <xdr:spPr>
        <a:xfrm>
          <a:off x="6921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221D7DC-88B1-4648-B531-C0F783FAB6E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DD02B86-C0F7-4F26-B011-CDC504B0442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332E225-F845-4810-ACF4-5EF63544765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458A3E92-58C4-49AB-88BB-027DC3AC7F9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BB1E2BB6-57C3-469A-B5C9-A5CD2E5B378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109220</xdr:rowOff>
    </xdr:from>
    <xdr:to>
      <xdr:col>55</xdr:col>
      <xdr:colOff>50800</xdr:colOff>
      <xdr:row>108</xdr:row>
      <xdr:rowOff>39370</xdr:rowOff>
    </xdr:to>
    <xdr:sp macro="" textlink="">
      <xdr:nvSpPr>
        <xdr:cNvPr id="481" name="楕円 480">
          <a:extLst>
            <a:ext uri="{FF2B5EF4-FFF2-40B4-BE49-F238E27FC236}">
              <a16:creationId xmlns:a16="http://schemas.microsoft.com/office/drawing/2014/main" id="{150210F7-8AF7-4D1E-BC47-4288054B1A42}"/>
            </a:ext>
          </a:extLst>
        </xdr:cNvPr>
        <xdr:cNvSpPr/>
      </xdr:nvSpPr>
      <xdr:spPr>
        <a:xfrm>
          <a:off x="10426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24147</xdr:rowOff>
    </xdr:from>
    <xdr:ext cx="469744" cy="259045"/>
    <xdr:sp macro="" textlink="">
      <xdr:nvSpPr>
        <xdr:cNvPr id="482" name="【市民会館】&#10;一人当たり面積該当値テキスト">
          <a:extLst>
            <a:ext uri="{FF2B5EF4-FFF2-40B4-BE49-F238E27FC236}">
              <a16:creationId xmlns:a16="http://schemas.microsoft.com/office/drawing/2014/main" id="{44AC744B-CBBC-4B51-BF87-2F6A421880C4}"/>
            </a:ext>
          </a:extLst>
        </xdr:cNvPr>
        <xdr:cNvSpPr txBox="1"/>
      </xdr:nvSpPr>
      <xdr:spPr>
        <a:xfrm>
          <a:off x="10515600" y="183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111125</xdr:rowOff>
    </xdr:from>
    <xdr:to>
      <xdr:col>50</xdr:col>
      <xdr:colOff>165100</xdr:colOff>
      <xdr:row>108</xdr:row>
      <xdr:rowOff>41275</xdr:rowOff>
    </xdr:to>
    <xdr:sp macro="" textlink="">
      <xdr:nvSpPr>
        <xdr:cNvPr id="483" name="楕円 482">
          <a:extLst>
            <a:ext uri="{FF2B5EF4-FFF2-40B4-BE49-F238E27FC236}">
              <a16:creationId xmlns:a16="http://schemas.microsoft.com/office/drawing/2014/main" id="{817F3A6B-C7B1-4C6C-B875-E36B595247AC}"/>
            </a:ext>
          </a:extLst>
        </xdr:cNvPr>
        <xdr:cNvSpPr/>
      </xdr:nvSpPr>
      <xdr:spPr>
        <a:xfrm>
          <a:off x="9588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160020</xdr:rowOff>
    </xdr:from>
    <xdr:to>
      <xdr:col>55</xdr:col>
      <xdr:colOff>0</xdr:colOff>
      <xdr:row>107</xdr:row>
      <xdr:rowOff>161925</xdr:rowOff>
    </xdr:to>
    <xdr:cxnSp macro="">
      <xdr:nvCxnSpPr>
        <xdr:cNvPr id="484" name="直線コネクタ 483">
          <a:extLst>
            <a:ext uri="{FF2B5EF4-FFF2-40B4-BE49-F238E27FC236}">
              <a16:creationId xmlns:a16="http://schemas.microsoft.com/office/drawing/2014/main" id="{412F4628-D3E3-4682-BCDE-8354B390D3D8}"/>
            </a:ext>
          </a:extLst>
        </xdr:cNvPr>
        <xdr:cNvCxnSpPr/>
      </xdr:nvCxnSpPr>
      <xdr:spPr>
        <a:xfrm flipV="1">
          <a:off x="9639300" y="185051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113030</xdr:rowOff>
    </xdr:from>
    <xdr:to>
      <xdr:col>46</xdr:col>
      <xdr:colOff>38100</xdr:colOff>
      <xdr:row>108</xdr:row>
      <xdr:rowOff>43180</xdr:rowOff>
    </xdr:to>
    <xdr:sp macro="" textlink="">
      <xdr:nvSpPr>
        <xdr:cNvPr id="485" name="楕円 484">
          <a:extLst>
            <a:ext uri="{FF2B5EF4-FFF2-40B4-BE49-F238E27FC236}">
              <a16:creationId xmlns:a16="http://schemas.microsoft.com/office/drawing/2014/main" id="{833ACD54-5E58-4033-AFB1-8184FF55A5FD}"/>
            </a:ext>
          </a:extLst>
        </xdr:cNvPr>
        <xdr:cNvSpPr/>
      </xdr:nvSpPr>
      <xdr:spPr>
        <a:xfrm>
          <a:off x="8699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161925</xdr:rowOff>
    </xdr:from>
    <xdr:to>
      <xdr:col>50</xdr:col>
      <xdr:colOff>114300</xdr:colOff>
      <xdr:row>107</xdr:row>
      <xdr:rowOff>163830</xdr:rowOff>
    </xdr:to>
    <xdr:cxnSp macro="">
      <xdr:nvCxnSpPr>
        <xdr:cNvPr id="486" name="直線コネクタ 485">
          <a:extLst>
            <a:ext uri="{FF2B5EF4-FFF2-40B4-BE49-F238E27FC236}">
              <a16:creationId xmlns:a16="http://schemas.microsoft.com/office/drawing/2014/main" id="{4F7E3502-16E0-4D97-8963-299FA947E7D6}"/>
            </a:ext>
          </a:extLst>
        </xdr:cNvPr>
        <xdr:cNvCxnSpPr/>
      </xdr:nvCxnSpPr>
      <xdr:spPr>
        <a:xfrm flipV="1">
          <a:off x="8750300" y="18507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113030</xdr:rowOff>
    </xdr:from>
    <xdr:to>
      <xdr:col>41</xdr:col>
      <xdr:colOff>101600</xdr:colOff>
      <xdr:row>108</xdr:row>
      <xdr:rowOff>43180</xdr:rowOff>
    </xdr:to>
    <xdr:sp macro="" textlink="">
      <xdr:nvSpPr>
        <xdr:cNvPr id="487" name="楕円 486">
          <a:extLst>
            <a:ext uri="{FF2B5EF4-FFF2-40B4-BE49-F238E27FC236}">
              <a16:creationId xmlns:a16="http://schemas.microsoft.com/office/drawing/2014/main" id="{08061F1F-E692-4C6A-9B69-DA9040FB66D7}"/>
            </a:ext>
          </a:extLst>
        </xdr:cNvPr>
        <xdr:cNvSpPr/>
      </xdr:nvSpPr>
      <xdr:spPr>
        <a:xfrm>
          <a:off x="7810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163830</xdr:rowOff>
    </xdr:from>
    <xdr:to>
      <xdr:col>45</xdr:col>
      <xdr:colOff>177800</xdr:colOff>
      <xdr:row>107</xdr:row>
      <xdr:rowOff>163830</xdr:rowOff>
    </xdr:to>
    <xdr:cxnSp macro="">
      <xdr:nvCxnSpPr>
        <xdr:cNvPr id="488" name="直線コネクタ 487">
          <a:extLst>
            <a:ext uri="{FF2B5EF4-FFF2-40B4-BE49-F238E27FC236}">
              <a16:creationId xmlns:a16="http://schemas.microsoft.com/office/drawing/2014/main" id="{D88815C0-93AD-4D99-BC9C-51EA7F4BAB32}"/>
            </a:ext>
          </a:extLst>
        </xdr:cNvPr>
        <xdr:cNvCxnSpPr/>
      </xdr:nvCxnSpPr>
      <xdr:spPr>
        <a:xfrm>
          <a:off x="7861300" y="1850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114936</xdr:rowOff>
    </xdr:from>
    <xdr:to>
      <xdr:col>36</xdr:col>
      <xdr:colOff>165100</xdr:colOff>
      <xdr:row>108</xdr:row>
      <xdr:rowOff>45086</xdr:rowOff>
    </xdr:to>
    <xdr:sp macro="" textlink="">
      <xdr:nvSpPr>
        <xdr:cNvPr id="489" name="楕円 488">
          <a:extLst>
            <a:ext uri="{FF2B5EF4-FFF2-40B4-BE49-F238E27FC236}">
              <a16:creationId xmlns:a16="http://schemas.microsoft.com/office/drawing/2014/main" id="{4749D002-2F1E-47BE-AA12-49650DF8558D}"/>
            </a:ext>
          </a:extLst>
        </xdr:cNvPr>
        <xdr:cNvSpPr/>
      </xdr:nvSpPr>
      <xdr:spPr>
        <a:xfrm>
          <a:off x="6921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163830</xdr:rowOff>
    </xdr:from>
    <xdr:to>
      <xdr:col>41</xdr:col>
      <xdr:colOff>50800</xdr:colOff>
      <xdr:row>107</xdr:row>
      <xdr:rowOff>165736</xdr:rowOff>
    </xdr:to>
    <xdr:cxnSp macro="">
      <xdr:nvCxnSpPr>
        <xdr:cNvPr id="490" name="直線コネクタ 489">
          <a:extLst>
            <a:ext uri="{FF2B5EF4-FFF2-40B4-BE49-F238E27FC236}">
              <a16:creationId xmlns:a16="http://schemas.microsoft.com/office/drawing/2014/main" id="{64046C7F-04CE-437E-AD66-7776DC6E5BA7}"/>
            </a:ext>
          </a:extLst>
        </xdr:cNvPr>
        <xdr:cNvCxnSpPr/>
      </xdr:nvCxnSpPr>
      <xdr:spPr>
        <a:xfrm flipV="1">
          <a:off x="6972300" y="1850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a:extLst>
            <a:ext uri="{FF2B5EF4-FFF2-40B4-BE49-F238E27FC236}">
              <a16:creationId xmlns:a16="http://schemas.microsoft.com/office/drawing/2014/main" id="{A5963718-62EA-4F0A-8F94-820104C11816}"/>
            </a:ext>
          </a:extLst>
        </xdr:cNvPr>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aveValue【市民会館】&#10;一人当たり面積">
          <a:extLst>
            <a:ext uri="{FF2B5EF4-FFF2-40B4-BE49-F238E27FC236}">
              <a16:creationId xmlns:a16="http://schemas.microsoft.com/office/drawing/2014/main" id="{030F393A-244D-4EDE-8CD4-763F226F0B8D}"/>
            </a:ext>
          </a:extLst>
        </xdr:cNvPr>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124477</xdr:rowOff>
    </xdr:from>
    <xdr:ext cx="469744" cy="259045"/>
    <xdr:sp macro="" textlink="">
      <xdr:nvSpPr>
        <xdr:cNvPr id="493" name="n_3aveValue【市民会館】&#10;一人当たり面積">
          <a:extLst>
            <a:ext uri="{FF2B5EF4-FFF2-40B4-BE49-F238E27FC236}">
              <a16:creationId xmlns:a16="http://schemas.microsoft.com/office/drawing/2014/main" id="{E17A991C-75AB-4BC5-A120-C7F4CC666FE3}"/>
            </a:ext>
          </a:extLst>
        </xdr:cNvPr>
        <xdr:cNvSpPr txBox="1"/>
      </xdr:nvSpPr>
      <xdr:spPr>
        <a:xfrm>
          <a:off x="76264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130191</xdr:rowOff>
    </xdr:from>
    <xdr:ext cx="469744" cy="259045"/>
    <xdr:sp macro="" textlink="">
      <xdr:nvSpPr>
        <xdr:cNvPr id="494" name="n_4aveValue【市民会館】&#10;一人当たり面積">
          <a:extLst>
            <a:ext uri="{FF2B5EF4-FFF2-40B4-BE49-F238E27FC236}">
              <a16:creationId xmlns:a16="http://schemas.microsoft.com/office/drawing/2014/main" id="{3AB904C9-F01C-48E3-8058-D60751A7BFF4}"/>
            </a:ext>
          </a:extLst>
        </xdr:cNvPr>
        <xdr:cNvSpPr txBox="1"/>
      </xdr:nvSpPr>
      <xdr:spPr>
        <a:xfrm>
          <a:off x="6737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32402</xdr:rowOff>
    </xdr:from>
    <xdr:ext cx="469744" cy="259045"/>
    <xdr:sp macro="" textlink="">
      <xdr:nvSpPr>
        <xdr:cNvPr id="495" name="n_1mainValue【市民会館】&#10;一人当たり面積">
          <a:extLst>
            <a:ext uri="{FF2B5EF4-FFF2-40B4-BE49-F238E27FC236}">
              <a16:creationId xmlns:a16="http://schemas.microsoft.com/office/drawing/2014/main" id="{81A39D0D-C9DB-4349-A315-065AF1D8EBA7}"/>
            </a:ext>
          </a:extLst>
        </xdr:cNvPr>
        <xdr:cNvSpPr txBox="1"/>
      </xdr:nvSpPr>
      <xdr:spPr>
        <a:xfrm>
          <a:off x="93917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496" name="n_2mainValue【市民会館】&#10;一人当たり面積">
          <a:extLst>
            <a:ext uri="{FF2B5EF4-FFF2-40B4-BE49-F238E27FC236}">
              <a16:creationId xmlns:a16="http://schemas.microsoft.com/office/drawing/2014/main" id="{9F0FEBA7-4CC7-45DC-93CA-0C4DE9815609}"/>
            </a:ext>
          </a:extLst>
        </xdr:cNvPr>
        <xdr:cNvSpPr txBox="1"/>
      </xdr:nvSpPr>
      <xdr:spPr>
        <a:xfrm>
          <a:off x="8515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34307</xdr:rowOff>
    </xdr:from>
    <xdr:ext cx="469744" cy="259045"/>
    <xdr:sp macro="" textlink="">
      <xdr:nvSpPr>
        <xdr:cNvPr id="497" name="n_3mainValue【市民会館】&#10;一人当たり面積">
          <a:extLst>
            <a:ext uri="{FF2B5EF4-FFF2-40B4-BE49-F238E27FC236}">
              <a16:creationId xmlns:a16="http://schemas.microsoft.com/office/drawing/2014/main" id="{99BA6917-A2BC-4C7A-BFAB-BA9DFADA525C}"/>
            </a:ext>
          </a:extLst>
        </xdr:cNvPr>
        <xdr:cNvSpPr txBox="1"/>
      </xdr:nvSpPr>
      <xdr:spPr>
        <a:xfrm>
          <a:off x="7626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36213</xdr:rowOff>
    </xdr:from>
    <xdr:ext cx="469744" cy="259045"/>
    <xdr:sp macro="" textlink="">
      <xdr:nvSpPr>
        <xdr:cNvPr id="498" name="n_4mainValue【市民会館】&#10;一人当たり面積">
          <a:extLst>
            <a:ext uri="{FF2B5EF4-FFF2-40B4-BE49-F238E27FC236}">
              <a16:creationId xmlns:a16="http://schemas.microsoft.com/office/drawing/2014/main" id="{59AB1B97-C11C-4E76-A00D-E8A515154E8C}"/>
            </a:ext>
          </a:extLst>
        </xdr:cNvPr>
        <xdr:cNvSpPr txBox="1"/>
      </xdr:nvSpPr>
      <xdr:spPr>
        <a:xfrm>
          <a:off x="6737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1FAD6DF3-60C8-4BA5-8441-6D0FE25DE5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2F21B8FC-2EDE-4CC4-9FE5-B0C8E38E690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98C3755E-7B8D-49AD-875D-4216D96E7AC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4C55FB2F-D322-4921-8F58-B558F611CF0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EABDD493-F115-4D5C-9A3C-584C16C603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641ED230-3EDF-4E84-B8BE-0AF0D102E6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54DDA646-4BEA-4D2A-94E4-0A706B4E44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8DF783C6-7DEE-4B61-8CB2-9D5EE2D6A34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A4D809A2-416F-454E-A5E0-2166574E63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930B55A7-BB93-4D24-B5C7-F65600A42A5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1E78B50A-3EA9-47C0-9E26-4FA402E7C20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206BD6-5BAE-402F-B734-9F217F661B0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5259C099-B740-4933-A309-F03B8D9C37E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848D2A43-FD3F-46D7-A0C7-9CF339A823A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2AB7C7C4-413C-4115-B934-69529B20FDD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316084E6-EC6B-4D93-99BF-B262ABEBF70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CB1E31D2-63BD-4D88-9806-AAFC25785FB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A086C148-657E-4218-8B9E-4324B1B026C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F3698AA-686E-48AD-B908-E3033C65F17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1284DE05-CDEA-4192-881E-B0956A96346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99DEE3B0-7630-4FDA-8685-8F8AE0C70A4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874A444D-D74F-46FF-BAD0-2187476A45E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656439FA-7F7B-4875-8F84-3B58135F05A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EA383AC9-C476-4FD1-BD41-8DE5969E840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CFE8D346-9AA7-4383-9D14-BD4FD2993BFA}"/>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66D12A6B-C641-4FE6-81BE-2C311941F171}"/>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CD7DC562-5C47-44AE-B66E-BEA699E9C23A}"/>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37331398-56AE-4BFF-A0A6-786745FE5F69}"/>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22DAA261-ED59-4CC0-9EF4-07A430759C1C}"/>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6F6B5876-ACE7-4F2D-878E-44901E891F74}"/>
            </a:ext>
          </a:extLst>
        </xdr:cNvPr>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85864A75-08AC-465D-AF1F-C3C9310974C3}"/>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F7359187-F9BE-4255-BFAB-B70C519D3377}"/>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B51DCEC3-4783-497A-8C2C-DF518E7FE515}"/>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32" name="フローチャート: 判断 531">
          <a:extLst>
            <a:ext uri="{FF2B5EF4-FFF2-40B4-BE49-F238E27FC236}">
              <a16:creationId xmlns:a16="http://schemas.microsoft.com/office/drawing/2014/main" id="{8D9D87DC-F884-4F5D-A2CA-E6BC5BB1DA30}"/>
            </a:ext>
          </a:extLst>
        </xdr:cNvPr>
        <xdr:cNvSpPr/>
      </xdr:nvSpPr>
      <xdr:spPr>
        <a:xfrm>
          <a:off x="1365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10160</xdr:rowOff>
    </xdr:from>
    <xdr:to>
      <xdr:col>67</xdr:col>
      <xdr:colOff>101600</xdr:colOff>
      <xdr:row>38</xdr:row>
      <xdr:rowOff>111760</xdr:rowOff>
    </xdr:to>
    <xdr:sp macro="" textlink="">
      <xdr:nvSpPr>
        <xdr:cNvPr id="533" name="フローチャート: 判断 532">
          <a:extLst>
            <a:ext uri="{FF2B5EF4-FFF2-40B4-BE49-F238E27FC236}">
              <a16:creationId xmlns:a16="http://schemas.microsoft.com/office/drawing/2014/main" id="{3C26C3F5-8CC3-4126-A8B6-EBE1FD83351A}"/>
            </a:ext>
          </a:extLst>
        </xdr:cNvPr>
        <xdr:cNvSpPr/>
      </xdr:nvSpPr>
      <xdr:spPr>
        <a:xfrm>
          <a:off x="1276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8411073-E5F7-44DF-8CAD-B2DC5613233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75BCB5D-158E-4F07-92A2-4F4032C16E3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84DCAB6-8080-47C5-A630-D601A1A2710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8B370CE-BCD9-4EBC-A852-D76114F82D6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2625DD43-760A-4586-ADF5-F31C2006731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29210</xdr:rowOff>
    </xdr:from>
    <xdr:to>
      <xdr:col>85</xdr:col>
      <xdr:colOff>177800</xdr:colOff>
      <xdr:row>39</xdr:row>
      <xdr:rowOff>130810</xdr:rowOff>
    </xdr:to>
    <xdr:sp macro="" textlink="">
      <xdr:nvSpPr>
        <xdr:cNvPr id="539" name="楕円 538">
          <a:extLst>
            <a:ext uri="{FF2B5EF4-FFF2-40B4-BE49-F238E27FC236}">
              <a16:creationId xmlns:a16="http://schemas.microsoft.com/office/drawing/2014/main" id="{4DA5C1CE-765C-4CBD-9983-469D7E27829B}"/>
            </a:ext>
          </a:extLst>
        </xdr:cNvPr>
        <xdr:cNvSpPr/>
      </xdr:nvSpPr>
      <xdr:spPr>
        <a:xfrm>
          <a:off x="16268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7637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2CA5D06-5D3F-4EF5-8EB7-F2D44216F1E3}"/>
            </a:ext>
          </a:extLst>
        </xdr:cNvPr>
        <xdr:cNvSpPr txBox="1"/>
      </xdr:nvSpPr>
      <xdr:spPr>
        <a:xfrm>
          <a:off x="163576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xdr:rowOff>
    </xdr:from>
    <xdr:to>
      <xdr:col>81</xdr:col>
      <xdr:colOff>101600</xdr:colOff>
      <xdr:row>38</xdr:row>
      <xdr:rowOff>107950</xdr:rowOff>
    </xdr:to>
    <xdr:sp macro="" textlink="">
      <xdr:nvSpPr>
        <xdr:cNvPr id="541" name="楕円 540">
          <a:extLst>
            <a:ext uri="{FF2B5EF4-FFF2-40B4-BE49-F238E27FC236}">
              <a16:creationId xmlns:a16="http://schemas.microsoft.com/office/drawing/2014/main" id="{647040EE-2A1A-4297-8F5F-7FBA8FADD871}"/>
            </a:ext>
          </a:extLst>
        </xdr:cNvPr>
        <xdr:cNvSpPr/>
      </xdr:nvSpPr>
      <xdr:spPr>
        <a:xfrm>
          <a:off x="1543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39</xdr:row>
      <xdr:rowOff>80010</xdr:rowOff>
    </xdr:to>
    <xdr:cxnSp macro="">
      <xdr:nvCxnSpPr>
        <xdr:cNvPr id="542" name="直線コネクタ 541">
          <a:extLst>
            <a:ext uri="{FF2B5EF4-FFF2-40B4-BE49-F238E27FC236}">
              <a16:creationId xmlns:a16="http://schemas.microsoft.com/office/drawing/2014/main" id="{8FE12B51-CCE0-487F-9FB0-54AFBCD306DC}"/>
            </a:ext>
          </a:extLst>
        </xdr:cNvPr>
        <xdr:cNvCxnSpPr/>
      </xdr:nvCxnSpPr>
      <xdr:spPr>
        <a:xfrm>
          <a:off x="15481300" y="657225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130175</xdr:rowOff>
    </xdr:from>
    <xdr:to>
      <xdr:col>76</xdr:col>
      <xdr:colOff>165100</xdr:colOff>
      <xdr:row>38</xdr:row>
      <xdr:rowOff>60325</xdr:rowOff>
    </xdr:to>
    <xdr:sp macro="" textlink="">
      <xdr:nvSpPr>
        <xdr:cNvPr id="543" name="楕円 542">
          <a:extLst>
            <a:ext uri="{FF2B5EF4-FFF2-40B4-BE49-F238E27FC236}">
              <a16:creationId xmlns:a16="http://schemas.microsoft.com/office/drawing/2014/main" id="{25CC0F37-B397-4CE3-90B7-241C074D4412}"/>
            </a:ext>
          </a:extLst>
        </xdr:cNvPr>
        <xdr:cNvSpPr/>
      </xdr:nvSpPr>
      <xdr:spPr>
        <a:xfrm>
          <a:off x="14541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xdr:rowOff>
    </xdr:from>
    <xdr:to>
      <xdr:col>81</xdr:col>
      <xdr:colOff>50800</xdr:colOff>
      <xdr:row>38</xdr:row>
      <xdr:rowOff>57150</xdr:rowOff>
    </xdr:to>
    <xdr:cxnSp macro="">
      <xdr:nvCxnSpPr>
        <xdr:cNvPr id="544" name="直線コネクタ 543">
          <a:extLst>
            <a:ext uri="{FF2B5EF4-FFF2-40B4-BE49-F238E27FC236}">
              <a16:creationId xmlns:a16="http://schemas.microsoft.com/office/drawing/2014/main" id="{E68DDA32-730C-49CB-85CE-FB0F15FB231A}"/>
            </a:ext>
          </a:extLst>
        </xdr:cNvPr>
        <xdr:cNvCxnSpPr/>
      </xdr:nvCxnSpPr>
      <xdr:spPr>
        <a:xfrm>
          <a:off x="14592300" y="65246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78740</xdr:rowOff>
    </xdr:from>
    <xdr:to>
      <xdr:col>72</xdr:col>
      <xdr:colOff>38100</xdr:colOff>
      <xdr:row>38</xdr:row>
      <xdr:rowOff>8890</xdr:rowOff>
    </xdr:to>
    <xdr:sp macro="" textlink="">
      <xdr:nvSpPr>
        <xdr:cNvPr id="545" name="楕円 544">
          <a:extLst>
            <a:ext uri="{FF2B5EF4-FFF2-40B4-BE49-F238E27FC236}">
              <a16:creationId xmlns:a16="http://schemas.microsoft.com/office/drawing/2014/main" id="{79DB0C4D-40DA-4C1F-8186-68AD6CB533D7}"/>
            </a:ext>
          </a:extLst>
        </xdr:cNvPr>
        <xdr:cNvSpPr/>
      </xdr:nvSpPr>
      <xdr:spPr>
        <a:xfrm>
          <a:off x="13652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129540</xdr:rowOff>
    </xdr:from>
    <xdr:to>
      <xdr:col>76</xdr:col>
      <xdr:colOff>114300</xdr:colOff>
      <xdr:row>38</xdr:row>
      <xdr:rowOff>9525</xdr:rowOff>
    </xdr:to>
    <xdr:cxnSp macro="">
      <xdr:nvCxnSpPr>
        <xdr:cNvPr id="546" name="直線コネクタ 545">
          <a:extLst>
            <a:ext uri="{FF2B5EF4-FFF2-40B4-BE49-F238E27FC236}">
              <a16:creationId xmlns:a16="http://schemas.microsoft.com/office/drawing/2014/main" id="{D2CD3BE5-5501-4C71-93E2-8753D4BC88B6}"/>
            </a:ext>
          </a:extLst>
        </xdr:cNvPr>
        <xdr:cNvCxnSpPr/>
      </xdr:nvCxnSpPr>
      <xdr:spPr>
        <a:xfrm>
          <a:off x="13703300" y="64731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34925</xdr:rowOff>
    </xdr:from>
    <xdr:to>
      <xdr:col>67</xdr:col>
      <xdr:colOff>101600</xdr:colOff>
      <xdr:row>37</xdr:row>
      <xdr:rowOff>136525</xdr:rowOff>
    </xdr:to>
    <xdr:sp macro="" textlink="">
      <xdr:nvSpPr>
        <xdr:cNvPr id="547" name="楕円 546">
          <a:extLst>
            <a:ext uri="{FF2B5EF4-FFF2-40B4-BE49-F238E27FC236}">
              <a16:creationId xmlns:a16="http://schemas.microsoft.com/office/drawing/2014/main" id="{93D57ACE-BE50-43AD-9F49-B930148F9DFE}"/>
            </a:ext>
          </a:extLst>
        </xdr:cNvPr>
        <xdr:cNvSpPr/>
      </xdr:nvSpPr>
      <xdr:spPr>
        <a:xfrm>
          <a:off x="12763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85725</xdr:rowOff>
    </xdr:from>
    <xdr:to>
      <xdr:col>71</xdr:col>
      <xdr:colOff>177800</xdr:colOff>
      <xdr:row>37</xdr:row>
      <xdr:rowOff>129540</xdr:rowOff>
    </xdr:to>
    <xdr:cxnSp macro="">
      <xdr:nvCxnSpPr>
        <xdr:cNvPr id="548" name="直線コネクタ 547">
          <a:extLst>
            <a:ext uri="{FF2B5EF4-FFF2-40B4-BE49-F238E27FC236}">
              <a16:creationId xmlns:a16="http://schemas.microsoft.com/office/drawing/2014/main" id="{01B10EC4-46E9-4305-ACFC-46E270305170}"/>
            </a:ext>
          </a:extLst>
        </xdr:cNvPr>
        <xdr:cNvCxnSpPr/>
      </xdr:nvCxnSpPr>
      <xdr:spPr>
        <a:xfrm>
          <a:off x="12814300" y="64293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9FE7F62D-E674-45F4-ABDA-1C2A7EFE51EC}"/>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E8B0CDEE-2295-4D24-A598-6F2988C2DC60}"/>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148607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8304E30E-A95C-4575-BFE2-43B56F58AC8B}"/>
            </a:ext>
          </a:extLst>
        </xdr:cNvPr>
        <xdr:cNvSpPr txBox="1"/>
      </xdr:nvSpPr>
      <xdr:spPr>
        <a:xfrm>
          <a:off x="13500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102887</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7A348B2C-9506-4506-990E-DA184998AF5B}"/>
            </a:ext>
          </a:extLst>
        </xdr:cNvPr>
        <xdr:cNvSpPr txBox="1"/>
      </xdr:nvSpPr>
      <xdr:spPr>
        <a:xfrm>
          <a:off x="12611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99077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C4043051-BE08-450E-912E-978F6DDE6A14}"/>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51452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5B67F833-0B5A-48A6-A922-3A7E9C463A21}"/>
            </a:ext>
          </a:extLst>
        </xdr:cNvPr>
        <xdr:cNvSpPr txBox="1"/>
      </xdr:nvSpPr>
      <xdr:spPr>
        <a:xfrm>
          <a:off x="14389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25417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9A0CE6AF-68DE-417B-AA28-3EF2A9D1E6FF}"/>
            </a:ext>
          </a:extLst>
        </xdr:cNvPr>
        <xdr:cNvSpPr txBox="1"/>
      </xdr:nvSpPr>
      <xdr:spPr>
        <a:xfrm>
          <a:off x="13500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153052</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256ED0BF-382A-41F9-9DB2-28D50B734ED0}"/>
            </a:ext>
          </a:extLst>
        </xdr:cNvPr>
        <xdr:cNvSpPr txBox="1"/>
      </xdr:nvSpPr>
      <xdr:spPr>
        <a:xfrm>
          <a:off x="12611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D1F896BC-3B91-4717-8252-6216299F2A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268B94D1-DE9E-4CCB-91BB-21C61E25E6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BA15476B-12FB-4264-8C05-676758DD132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19B09456-AC71-4C68-9A66-C3556EF6238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45461C4A-99FE-4868-A529-5A87870334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66135DB8-FB94-4DDA-AC60-C56F12A69B9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63D0FC6-4855-4BB9-95E8-5D9D03BFA13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300A15BD-9393-4AC4-B5F2-8535141F9CF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A662CFD7-A59E-4E58-913D-8654DEF7E2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24E4FAF6-09E3-4A59-BB97-9397218459E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D35A8E32-0EB4-47D5-B363-AE2C6462316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4CAEA759-C211-4E17-B093-B843954ACB1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5C064A90-B340-471A-879E-DA2E93D0D45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6B22A567-0BC9-41E9-9DD1-CA47FBF90A0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D4C8EDC4-FF65-4389-88C4-0ED482A8AB3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27CB5D60-6AF2-49D8-9DFA-6541F5CA74DE}"/>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EA8C15FF-C306-4C2D-BB3D-2017D40DEF2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923FD115-72F8-48E7-8144-030761601F3E}"/>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4D84E047-1CBF-4900-8385-EC7F58FFD53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067281B6-3F30-44D1-ACDE-735DCB0DCE01}"/>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AB6A7549-14E4-4C7B-A940-3DE1AF1350B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C4A6C51E-E6DC-4D6F-9D21-F72B9D25E209}"/>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CB284D5D-FB42-4746-BCD8-0E0AF7E3E1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65B0DB81-C56E-4254-8B83-F077229CD63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25FE0DC0-BF7D-4BFC-B2DC-F393DB56C6E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A0A61875-FABE-41A9-8551-8AA4BFC157FF}"/>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2E24618F-37EB-4C4C-BEE8-69E7576F0346}"/>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36672E82-C8A8-4352-9AF8-9CA828EC1B3A}"/>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80801C2D-E163-407A-8B87-D35088F690BD}"/>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4A2B3755-86A4-4F64-89FA-A62E41952246}"/>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D2A200D7-3638-49F9-A01D-75A8FB40BC18}"/>
            </a:ext>
          </a:extLst>
        </xdr:cNvPr>
        <xdr:cNvSpPr txBox="1"/>
      </xdr:nvSpPr>
      <xdr:spPr>
        <a:xfrm>
          <a:off x="22199600" y="6861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55ECE8F2-716C-416A-AFE2-82FD7C0A0694}"/>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20096C4A-42EA-4A7D-8184-9D30BBF4B6B7}"/>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a:extLst>
            <a:ext uri="{FF2B5EF4-FFF2-40B4-BE49-F238E27FC236}">
              <a16:creationId xmlns:a16="http://schemas.microsoft.com/office/drawing/2014/main" id="{91994F78-0C23-45A5-8E53-63B4CE74271C}"/>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84944</xdr:rowOff>
    </xdr:from>
    <xdr:to>
      <xdr:col>102</xdr:col>
      <xdr:colOff>165100</xdr:colOff>
      <xdr:row>41</xdr:row>
      <xdr:rowOff>15094</xdr:rowOff>
    </xdr:to>
    <xdr:sp macro="" textlink="">
      <xdr:nvSpPr>
        <xdr:cNvPr id="591" name="フローチャート: 判断 590">
          <a:extLst>
            <a:ext uri="{FF2B5EF4-FFF2-40B4-BE49-F238E27FC236}">
              <a16:creationId xmlns:a16="http://schemas.microsoft.com/office/drawing/2014/main" id="{E5B37165-9341-40B8-914D-7884737FF50F}"/>
            </a:ext>
          </a:extLst>
        </xdr:cNvPr>
        <xdr:cNvSpPr/>
      </xdr:nvSpPr>
      <xdr:spPr>
        <a:xfrm>
          <a:off x="19494500" y="694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83099</xdr:rowOff>
    </xdr:from>
    <xdr:to>
      <xdr:col>98</xdr:col>
      <xdr:colOff>38100</xdr:colOff>
      <xdr:row>41</xdr:row>
      <xdr:rowOff>13249</xdr:rowOff>
    </xdr:to>
    <xdr:sp macro="" textlink="">
      <xdr:nvSpPr>
        <xdr:cNvPr id="592" name="フローチャート: 判断 591">
          <a:extLst>
            <a:ext uri="{FF2B5EF4-FFF2-40B4-BE49-F238E27FC236}">
              <a16:creationId xmlns:a16="http://schemas.microsoft.com/office/drawing/2014/main" id="{3C164A77-6507-4D1D-A325-90055549544B}"/>
            </a:ext>
          </a:extLst>
        </xdr:cNvPr>
        <xdr:cNvSpPr/>
      </xdr:nvSpPr>
      <xdr:spPr>
        <a:xfrm>
          <a:off x="18605500" y="69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BB16E92-4B9E-447E-ABD3-118432A7440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96824C17-B91D-41DD-828B-DAA91A1BADC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BF8D09F6-029A-405D-97FF-CC1B1B3E2CE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C30563F0-C56D-465C-85E1-6BC1B0A08B4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8925216C-B7B2-4944-85E6-2B52FDCB325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101902</xdr:rowOff>
    </xdr:from>
    <xdr:to>
      <xdr:col>116</xdr:col>
      <xdr:colOff>114300</xdr:colOff>
      <xdr:row>40</xdr:row>
      <xdr:rowOff>32052</xdr:rowOff>
    </xdr:to>
    <xdr:sp macro="" textlink="">
      <xdr:nvSpPr>
        <xdr:cNvPr id="598" name="楕円 597">
          <a:extLst>
            <a:ext uri="{FF2B5EF4-FFF2-40B4-BE49-F238E27FC236}">
              <a16:creationId xmlns:a16="http://schemas.microsoft.com/office/drawing/2014/main" id="{22BE2FBF-03C7-438C-80CF-1E9EBFA7B582}"/>
            </a:ext>
          </a:extLst>
        </xdr:cNvPr>
        <xdr:cNvSpPr/>
      </xdr:nvSpPr>
      <xdr:spPr>
        <a:xfrm>
          <a:off x="22110700" y="678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124779</xdr:rowOff>
    </xdr:from>
    <xdr:ext cx="599010" cy="259045"/>
    <xdr:sp macro="" textlink="">
      <xdr:nvSpPr>
        <xdr:cNvPr id="599" name="【一般廃棄物処理施設】&#10;一人当たり有形固定資産（償却資産）額該当値テキスト">
          <a:extLst>
            <a:ext uri="{FF2B5EF4-FFF2-40B4-BE49-F238E27FC236}">
              <a16:creationId xmlns:a16="http://schemas.microsoft.com/office/drawing/2014/main" id="{883D50BB-1961-4425-9CE3-072B7860DD41}"/>
            </a:ext>
          </a:extLst>
        </xdr:cNvPr>
        <xdr:cNvSpPr txBox="1"/>
      </xdr:nvSpPr>
      <xdr:spPr>
        <a:xfrm>
          <a:off x="22199600" y="663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72874</xdr:rowOff>
    </xdr:from>
    <xdr:to>
      <xdr:col>112</xdr:col>
      <xdr:colOff>38100</xdr:colOff>
      <xdr:row>40</xdr:row>
      <xdr:rowOff>3024</xdr:rowOff>
    </xdr:to>
    <xdr:sp macro="" textlink="">
      <xdr:nvSpPr>
        <xdr:cNvPr id="600" name="楕円 599">
          <a:extLst>
            <a:ext uri="{FF2B5EF4-FFF2-40B4-BE49-F238E27FC236}">
              <a16:creationId xmlns:a16="http://schemas.microsoft.com/office/drawing/2014/main" id="{9AFB8D0F-A0D6-4608-849E-D28F36BE0142}"/>
            </a:ext>
          </a:extLst>
        </xdr:cNvPr>
        <xdr:cNvSpPr/>
      </xdr:nvSpPr>
      <xdr:spPr>
        <a:xfrm>
          <a:off x="21272500" y="67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123674</xdr:rowOff>
    </xdr:from>
    <xdr:to>
      <xdr:col>116</xdr:col>
      <xdr:colOff>63500</xdr:colOff>
      <xdr:row>39</xdr:row>
      <xdr:rowOff>152702</xdr:rowOff>
    </xdr:to>
    <xdr:cxnSp macro="">
      <xdr:nvCxnSpPr>
        <xdr:cNvPr id="601" name="直線コネクタ 600">
          <a:extLst>
            <a:ext uri="{FF2B5EF4-FFF2-40B4-BE49-F238E27FC236}">
              <a16:creationId xmlns:a16="http://schemas.microsoft.com/office/drawing/2014/main" id="{201EF2FA-7BCF-4622-ABD6-E587093FF5CD}"/>
            </a:ext>
          </a:extLst>
        </xdr:cNvPr>
        <xdr:cNvCxnSpPr/>
      </xdr:nvCxnSpPr>
      <xdr:spPr>
        <a:xfrm>
          <a:off x="21323300" y="6810224"/>
          <a:ext cx="838200" cy="2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74457</xdr:rowOff>
    </xdr:from>
    <xdr:to>
      <xdr:col>107</xdr:col>
      <xdr:colOff>101600</xdr:colOff>
      <xdr:row>40</xdr:row>
      <xdr:rowOff>4607</xdr:rowOff>
    </xdr:to>
    <xdr:sp macro="" textlink="">
      <xdr:nvSpPr>
        <xdr:cNvPr id="602" name="楕円 601">
          <a:extLst>
            <a:ext uri="{FF2B5EF4-FFF2-40B4-BE49-F238E27FC236}">
              <a16:creationId xmlns:a16="http://schemas.microsoft.com/office/drawing/2014/main" id="{F7BD9AF2-BECD-4EF9-8914-5E06EF926BC0}"/>
            </a:ext>
          </a:extLst>
        </xdr:cNvPr>
        <xdr:cNvSpPr/>
      </xdr:nvSpPr>
      <xdr:spPr>
        <a:xfrm>
          <a:off x="20383500" y="676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123674</xdr:rowOff>
    </xdr:from>
    <xdr:to>
      <xdr:col>111</xdr:col>
      <xdr:colOff>177800</xdr:colOff>
      <xdr:row>39</xdr:row>
      <xdr:rowOff>125257</xdr:rowOff>
    </xdr:to>
    <xdr:cxnSp macro="">
      <xdr:nvCxnSpPr>
        <xdr:cNvPr id="603" name="直線コネクタ 602">
          <a:extLst>
            <a:ext uri="{FF2B5EF4-FFF2-40B4-BE49-F238E27FC236}">
              <a16:creationId xmlns:a16="http://schemas.microsoft.com/office/drawing/2014/main" id="{2AFDBCCA-AF02-4A9D-B820-86D0E650A91A}"/>
            </a:ext>
          </a:extLst>
        </xdr:cNvPr>
        <xdr:cNvCxnSpPr/>
      </xdr:nvCxnSpPr>
      <xdr:spPr>
        <a:xfrm flipV="1">
          <a:off x="20434300" y="6810224"/>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85339</xdr:rowOff>
    </xdr:from>
    <xdr:to>
      <xdr:col>102</xdr:col>
      <xdr:colOff>165100</xdr:colOff>
      <xdr:row>40</xdr:row>
      <xdr:rowOff>15489</xdr:rowOff>
    </xdr:to>
    <xdr:sp macro="" textlink="">
      <xdr:nvSpPr>
        <xdr:cNvPr id="604" name="楕円 603">
          <a:extLst>
            <a:ext uri="{FF2B5EF4-FFF2-40B4-BE49-F238E27FC236}">
              <a16:creationId xmlns:a16="http://schemas.microsoft.com/office/drawing/2014/main" id="{84687708-8920-40E9-BDE0-E44BC609BAA5}"/>
            </a:ext>
          </a:extLst>
        </xdr:cNvPr>
        <xdr:cNvSpPr/>
      </xdr:nvSpPr>
      <xdr:spPr>
        <a:xfrm>
          <a:off x="19494500" y="677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125257</xdr:rowOff>
    </xdr:from>
    <xdr:to>
      <xdr:col>107</xdr:col>
      <xdr:colOff>50800</xdr:colOff>
      <xdr:row>39</xdr:row>
      <xdr:rowOff>136139</xdr:rowOff>
    </xdr:to>
    <xdr:cxnSp macro="">
      <xdr:nvCxnSpPr>
        <xdr:cNvPr id="605" name="直線コネクタ 604">
          <a:extLst>
            <a:ext uri="{FF2B5EF4-FFF2-40B4-BE49-F238E27FC236}">
              <a16:creationId xmlns:a16="http://schemas.microsoft.com/office/drawing/2014/main" id="{8622DC1A-3522-439A-B5C9-51782652022F}"/>
            </a:ext>
          </a:extLst>
        </xdr:cNvPr>
        <xdr:cNvCxnSpPr/>
      </xdr:nvCxnSpPr>
      <xdr:spPr>
        <a:xfrm flipV="1">
          <a:off x="19545300" y="6811807"/>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80548</xdr:rowOff>
    </xdr:from>
    <xdr:to>
      <xdr:col>98</xdr:col>
      <xdr:colOff>38100</xdr:colOff>
      <xdr:row>40</xdr:row>
      <xdr:rowOff>10698</xdr:rowOff>
    </xdr:to>
    <xdr:sp macro="" textlink="">
      <xdr:nvSpPr>
        <xdr:cNvPr id="606" name="楕円 605">
          <a:extLst>
            <a:ext uri="{FF2B5EF4-FFF2-40B4-BE49-F238E27FC236}">
              <a16:creationId xmlns:a16="http://schemas.microsoft.com/office/drawing/2014/main" id="{2326B949-2566-483C-A768-2262B99CB727}"/>
            </a:ext>
          </a:extLst>
        </xdr:cNvPr>
        <xdr:cNvSpPr/>
      </xdr:nvSpPr>
      <xdr:spPr>
        <a:xfrm>
          <a:off x="18605500" y="67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131348</xdr:rowOff>
    </xdr:from>
    <xdr:to>
      <xdr:col>102</xdr:col>
      <xdr:colOff>114300</xdr:colOff>
      <xdr:row>39</xdr:row>
      <xdr:rowOff>136139</xdr:rowOff>
    </xdr:to>
    <xdr:cxnSp macro="">
      <xdr:nvCxnSpPr>
        <xdr:cNvPr id="607" name="直線コネクタ 606">
          <a:extLst>
            <a:ext uri="{FF2B5EF4-FFF2-40B4-BE49-F238E27FC236}">
              <a16:creationId xmlns:a16="http://schemas.microsoft.com/office/drawing/2014/main" id="{20A6ED7B-42AC-4CD4-ABDF-2765C7549DE8}"/>
            </a:ext>
          </a:extLst>
        </xdr:cNvPr>
        <xdr:cNvCxnSpPr/>
      </xdr:nvCxnSpPr>
      <xdr:spPr>
        <a:xfrm>
          <a:off x="18656300" y="6817898"/>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C65B1F83-C72F-4F2B-94C9-3418316F93CF}"/>
            </a:ext>
          </a:extLst>
        </xdr:cNvPr>
        <xdr:cNvSpPr txBox="1"/>
      </xdr:nvSpPr>
      <xdr:spPr>
        <a:xfrm>
          <a:off x="210110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150837</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FED5B4EA-F89B-479F-89CD-1D7CA4C550E0}"/>
            </a:ext>
          </a:extLst>
        </xdr:cNvPr>
        <xdr:cNvSpPr txBox="1"/>
      </xdr:nvSpPr>
      <xdr:spPr>
        <a:xfrm>
          <a:off x="20167111" y="70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6221</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D775B634-C839-4A7A-B3F6-BEA05CA61EB5}"/>
            </a:ext>
          </a:extLst>
        </xdr:cNvPr>
        <xdr:cNvSpPr txBox="1"/>
      </xdr:nvSpPr>
      <xdr:spPr>
        <a:xfrm>
          <a:off x="19278111" y="703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4376</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7824D94D-65B1-4F01-951F-385A4BCABF6E}"/>
            </a:ext>
          </a:extLst>
        </xdr:cNvPr>
        <xdr:cNvSpPr txBox="1"/>
      </xdr:nvSpPr>
      <xdr:spPr>
        <a:xfrm>
          <a:off x="18389111" y="703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19551</xdr:rowOff>
    </xdr:from>
    <xdr:ext cx="599010" cy="259045"/>
    <xdr:sp macro="" textlink="">
      <xdr:nvSpPr>
        <xdr:cNvPr id="612" name="n_1mainValue【一般廃棄物処理施設】&#10;一人当たり有形固定資産（償却資産）額">
          <a:extLst>
            <a:ext uri="{FF2B5EF4-FFF2-40B4-BE49-F238E27FC236}">
              <a16:creationId xmlns:a16="http://schemas.microsoft.com/office/drawing/2014/main" id="{C11CEB7F-2B59-46BF-BA3A-2F9350517611}"/>
            </a:ext>
          </a:extLst>
        </xdr:cNvPr>
        <xdr:cNvSpPr txBox="1"/>
      </xdr:nvSpPr>
      <xdr:spPr>
        <a:xfrm>
          <a:off x="21011095" y="653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21134</xdr:rowOff>
    </xdr:from>
    <xdr:ext cx="599010" cy="259045"/>
    <xdr:sp macro="" textlink="">
      <xdr:nvSpPr>
        <xdr:cNvPr id="613" name="n_2mainValue【一般廃棄物処理施設】&#10;一人当たり有形固定資産（償却資産）額">
          <a:extLst>
            <a:ext uri="{FF2B5EF4-FFF2-40B4-BE49-F238E27FC236}">
              <a16:creationId xmlns:a16="http://schemas.microsoft.com/office/drawing/2014/main" id="{21BBF454-DA10-4E6D-92A9-4D60A2D576F9}"/>
            </a:ext>
          </a:extLst>
        </xdr:cNvPr>
        <xdr:cNvSpPr txBox="1"/>
      </xdr:nvSpPr>
      <xdr:spPr>
        <a:xfrm>
          <a:off x="20134795" y="653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32016</xdr:rowOff>
    </xdr:from>
    <xdr:ext cx="599010" cy="259045"/>
    <xdr:sp macro="" textlink="">
      <xdr:nvSpPr>
        <xdr:cNvPr id="614" name="n_3mainValue【一般廃棄物処理施設】&#10;一人当たり有形固定資産（償却資産）額">
          <a:extLst>
            <a:ext uri="{FF2B5EF4-FFF2-40B4-BE49-F238E27FC236}">
              <a16:creationId xmlns:a16="http://schemas.microsoft.com/office/drawing/2014/main" id="{0A859C30-6777-439F-BF9B-F138DB67824E}"/>
            </a:ext>
          </a:extLst>
        </xdr:cNvPr>
        <xdr:cNvSpPr txBox="1"/>
      </xdr:nvSpPr>
      <xdr:spPr>
        <a:xfrm>
          <a:off x="19245795" y="654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27225</xdr:rowOff>
    </xdr:from>
    <xdr:ext cx="599010" cy="259045"/>
    <xdr:sp macro="" textlink="">
      <xdr:nvSpPr>
        <xdr:cNvPr id="615" name="n_4mainValue【一般廃棄物処理施設】&#10;一人当たり有形固定資産（償却資産）額">
          <a:extLst>
            <a:ext uri="{FF2B5EF4-FFF2-40B4-BE49-F238E27FC236}">
              <a16:creationId xmlns:a16="http://schemas.microsoft.com/office/drawing/2014/main" id="{714DF15F-B691-403D-BA58-662121E7D636}"/>
            </a:ext>
          </a:extLst>
        </xdr:cNvPr>
        <xdr:cNvSpPr txBox="1"/>
      </xdr:nvSpPr>
      <xdr:spPr>
        <a:xfrm>
          <a:off x="18356795" y="654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71A2C77E-2E96-4869-A1D5-6B299DD673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EF9CEFCE-BCCE-4718-B10B-C8C36656AB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7281F86B-52D1-4B3A-B49F-05CA95162D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956515C1-8D85-40A7-9F0D-846CFE7A92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B294905A-6CD2-45C9-8739-97E009F5236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D4DAE405-2518-4E7C-AE34-B345546656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A912B7E9-EB90-4965-8536-CD17856516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652299B3-F76C-42E5-A099-C6D33FC0E13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9381536C-D280-4D86-977B-730DA60BDE3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E3DEE17-54BC-4873-A989-9CAB43DF209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A6B64FA3-82D8-4F34-8067-4BE8467CDD8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D1076730-F479-44D3-B7F5-1E75BA2220D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8F358F87-9654-4585-BC6E-8A4A59C5D07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6B0774F7-8D4D-4CE2-A4D7-8FBC44F8E8E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DB8FAAA4-8BEC-478D-8B4B-EE9BB643F56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772F00D8-0A82-483E-BE6F-224BBF5CB2B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72253E98-3966-47D9-8AC4-5E62E19C8A3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F72562B1-F5F2-46FE-9DF2-9B5CE881066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7A6C676C-EB85-4C93-BE72-0069B1EEF09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3638C01D-83D6-4F94-9B12-34A088F0094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5A288593-F14A-45CC-BED2-7FA39F6D29A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8C90FCEE-25A9-467A-831F-3C3C8909445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8D2E0C85-13DE-46C4-A237-6FC3A964378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17A01FB1-DC07-43F4-B4DE-E6FFDEB2FA3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4577481F-BE4F-4C7C-BA24-3E37C064689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135713FF-F6AC-4BD7-AE77-C6F6EE532914}"/>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667899F0-6B29-4CA0-8069-AC11B06AA768}"/>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9D0FBF76-EA2C-4BCB-A8EE-6E30BF33FFBB}"/>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A6EA1CBD-F36A-4964-BFB0-6BE0D0BA0CA1}"/>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7F887E91-954F-43F1-947D-DCB3C17EE8F4}"/>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6F216E31-CC98-4647-AE5C-67D4B0B6B469}"/>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732258AB-30CE-4C5F-A639-C7568953E227}"/>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1529054E-EED9-4DE7-A0DB-2B364B80E5E6}"/>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a:extLst>
            <a:ext uri="{FF2B5EF4-FFF2-40B4-BE49-F238E27FC236}">
              <a16:creationId xmlns:a16="http://schemas.microsoft.com/office/drawing/2014/main" id="{12D328EE-2D32-4389-BFDC-E7471345AAAD}"/>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50" name="フローチャート: 判断 649">
          <a:extLst>
            <a:ext uri="{FF2B5EF4-FFF2-40B4-BE49-F238E27FC236}">
              <a16:creationId xmlns:a16="http://schemas.microsoft.com/office/drawing/2014/main" id="{2534FB32-40B4-42BB-8C10-38BDFFDC099F}"/>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51" name="フローチャート: 判断 650">
          <a:extLst>
            <a:ext uri="{FF2B5EF4-FFF2-40B4-BE49-F238E27FC236}">
              <a16:creationId xmlns:a16="http://schemas.microsoft.com/office/drawing/2014/main" id="{7BBB9032-2E11-4DAD-A5BE-4B569A53535E}"/>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CD3B1F83-A95D-4E7C-982C-E0463ED7864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35580016-0C7E-47CD-8003-BA71BEE186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B95A1B7F-75ED-4F8C-AFCE-7B1F0657D0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751E6C78-D21F-4498-A52B-9F14AED23B2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C68EAF1F-E511-481E-A0BB-64308A8F94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11249</xdr:rowOff>
    </xdr:from>
    <xdr:to>
      <xdr:col>85</xdr:col>
      <xdr:colOff>177800</xdr:colOff>
      <xdr:row>61</xdr:row>
      <xdr:rowOff>112849</xdr:rowOff>
    </xdr:to>
    <xdr:sp macro="" textlink="">
      <xdr:nvSpPr>
        <xdr:cNvPr id="657" name="楕円 656">
          <a:extLst>
            <a:ext uri="{FF2B5EF4-FFF2-40B4-BE49-F238E27FC236}">
              <a16:creationId xmlns:a16="http://schemas.microsoft.com/office/drawing/2014/main" id="{2A6ACC43-1D58-4F43-AC5E-CCE279F1FDDE}"/>
            </a:ext>
          </a:extLst>
        </xdr:cNvPr>
        <xdr:cNvSpPr/>
      </xdr:nvSpPr>
      <xdr:spPr>
        <a:xfrm>
          <a:off x="162687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161126</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B97352AC-0A51-43E9-8D92-2804505F7BB4}"/>
            </a:ext>
          </a:extLst>
        </xdr:cNvPr>
        <xdr:cNvSpPr txBox="1"/>
      </xdr:nvSpPr>
      <xdr:spPr>
        <a:xfrm>
          <a:off x="16357600"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161472</xdr:rowOff>
    </xdr:from>
    <xdr:to>
      <xdr:col>81</xdr:col>
      <xdr:colOff>101600</xdr:colOff>
      <xdr:row>61</xdr:row>
      <xdr:rowOff>91622</xdr:rowOff>
    </xdr:to>
    <xdr:sp macro="" textlink="">
      <xdr:nvSpPr>
        <xdr:cNvPr id="659" name="楕円 658">
          <a:extLst>
            <a:ext uri="{FF2B5EF4-FFF2-40B4-BE49-F238E27FC236}">
              <a16:creationId xmlns:a16="http://schemas.microsoft.com/office/drawing/2014/main" id="{20E3635A-06B1-4CD7-AC8A-103C8816BDE1}"/>
            </a:ext>
          </a:extLst>
        </xdr:cNvPr>
        <xdr:cNvSpPr/>
      </xdr:nvSpPr>
      <xdr:spPr>
        <a:xfrm>
          <a:off x="1543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62049</xdr:rowOff>
    </xdr:to>
    <xdr:cxnSp macro="">
      <xdr:nvCxnSpPr>
        <xdr:cNvPr id="660" name="直線コネクタ 659">
          <a:extLst>
            <a:ext uri="{FF2B5EF4-FFF2-40B4-BE49-F238E27FC236}">
              <a16:creationId xmlns:a16="http://schemas.microsoft.com/office/drawing/2014/main" id="{2CB5B30E-59F5-49F5-86BA-0F7B3079E2A0}"/>
            </a:ext>
          </a:extLst>
        </xdr:cNvPr>
        <xdr:cNvCxnSpPr/>
      </xdr:nvCxnSpPr>
      <xdr:spPr>
        <a:xfrm>
          <a:off x="15481300" y="1049927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117384</xdr:rowOff>
    </xdr:from>
    <xdr:to>
      <xdr:col>76</xdr:col>
      <xdr:colOff>165100</xdr:colOff>
      <xdr:row>61</xdr:row>
      <xdr:rowOff>47534</xdr:rowOff>
    </xdr:to>
    <xdr:sp macro="" textlink="">
      <xdr:nvSpPr>
        <xdr:cNvPr id="661" name="楕円 660">
          <a:extLst>
            <a:ext uri="{FF2B5EF4-FFF2-40B4-BE49-F238E27FC236}">
              <a16:creationId xmlns:a16="http://schemas.microsoft.com/office/drawing/2014/main" id="{CC31CC7C-55EC-46C7-9400-331C54E2653E}"/>
            </a:ext>
          </a:extLst>
        </xdr:cNvPr>
        <xdr:cNvSpPr/>
      </xdr:nvSpPr>
      <xdr:spPr>
        <a:xfrm>
          <a:off x="14541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168184</xdr:rowOff>
    </xdr:from>
    <xdr:to>
      <xdr:col>81</xdr:col>
      <xdr:colOff>50800</xdr:colOff>
      <xdr:row>61</xdr:row>
      <xdr:rowOff>40822</xdr:rowOff>
    </xdr:to>
    <xdr:cxnSp macro="">
      <xdr:nvCxnSpPr>
        <xdr:cNvPr id="662" name="直線コネクタ 661">
          <a:extLst>
            <a:ext uri="{FF2B5EF4-FFF2-40B4-BE49-F238E27FC236}">
              <a16:creationId xmlns:a16="http://schemas.microsoft.com/office/drawing/2014/main" id="{97FAB0EC-B257-4B62-98FB-E79D27191925}"/>
            </a:ext>
          </a:extLst>
        </xdr:cNvPr>
        <xdr:cNvCxnSpPr/>
      </xdr:nvCxnSpPr>
      <xdr:spPr>
        <a:xfrm>
          <a:off x="14592300" y="1045518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92891</xdr:rowOff>
    </xdr:from>
    <xdr:to>
      <xdr:col>72</xdr:col>
      <xdr:colOff>38100</xdr:colOff>
      <xdr:row>61</xdr:row>
      <xdr:rowOff>23041</xdr:rowOff>
    </xdr:to>
    <xdr:sp macro="" textlink="">
      <xdr:nvSpPr>
        <xdr:cNvPr id="663" name="楕円 662">
          <a:extLst>
            <a:ext uri="{FF2B5EF4-FFF2-40B4-BE49-F238E27FC236}">
              <a16:creationId xmlns:a16="http://schemas.microsoft.com/office/drawing/2014/main" id="{0058EE03-1B6E-4E07-9E6A-9FD06EEBA626}"/>
            </a:ext>
          </a:extLst>
        </xdr:cNvPr>
        <xdr:cNvSpPr/>
      </xdr:nvSpPr>
      <xdr:spPr>
        <a:xfrm>
          <a:off x="13652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143691</xdr:rowOff>
    </xdr:from>
    <xdr:to>
      <xdr:col>76</xdr:col>
      <xdr:colOff>114300</xdr:colOff>
      <xdr:row>60</xdr:row>
      <xdr:rowOff>168184</xdr:rowOff>
    </xdr:to>
    <xdr:cxnSp macro="">
      <xdr:nvCxnSpPr>
        <xdr:cNvPr id="664" name="直線コネクタ 663">
          <a:extLst>
            <a:ext uri="{FF2B5EF4-FFF2-40B4-BE49-F238E27FC236}">
              <a16:creationId xmlns:a16="http://schemas.microsoft.com/office/drawing/2014/main" id="{69359F84-78E6-4366-A142-BF444392EAB5}"/>
            </a:ext>
          </a:extLst>
        </xdr:cNvPr>
        <xdr:cNvCxnSpPr/>
      </xdr:nvCxnSpPr>
      <xdr:spPr>
        <a:xfrm>
          <a:off x="13703300" y="104306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66766</xdr:rowOff>
    </xdr:from>
    <xdr:to>
      <xdr:col>67</xdr:col>
      <xdr:colOff>101600</xdr:colOff>
      <xdr:row>60</xdr:row>
      <xdr:rowOff>168366</xdr:rowOff>
    </xdr:to>
    <xdr:sp macro="" textlink="">
      <xdr:nvSpPr>
        <xdr:cNvPr id="665" name="楕円 664">
          <a:extLst>
            <a:ext uri="{FF2B5EF4-FFF2-40B4-BE49-F238E27FC236}">
              <a16:creationId xmlns:a16="http://schemas.microsoft.com/office/drawing/2014/main" id="{43968FF1-6613-4F69-A14E-D99C93E3B2E2}"/>
            </a:ext>
          </a:extLst>
        </xdr:cNvPr>
        <xdr:cNvSpPr/>
      </xdr:nvSpPr>
      <xdr:spPr>
        <a:xfrm>
          <a:off x="12763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117566</xdr:rowOff>
    </xdr:from>
    <xdr:to>
      <xdr:col>71</xdr:col>
      <xdr:colOff>177800</xdr:colOff>
      <xdr:row>60</xdr:row>
      <xdr:rowOff>143691</xdr:rowOff>
    </xdr:to>
    <xdr:cxnSp macro="">
      <xdr:nvCxnSpPr>
        <xdr:cNvPr id="666" name="直線コネクタ 665">
          <a:extLst>
            <a:ext uri="{FF2B5EF4-FFF2-40B4-BE49-F238E27FC236}">
              <a16:creationId xmlns:a16="http://schemas.microsoft.com/office/drawing/2014/main" id="{91A7AB00-1CD2-4D3A-9EA8-5B1B2C7D9BAD}"/>
            </a:ext>
          </a:extLst>
        </xdr:cNvPr>
        <xdr:cNvCxnSpPr/>
      </xdr:nvCxnSpPr>
      <xdr:spPr>
        <a:xfrm>
          <a:off x="12814300" y="104045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B7C2A34A-3DF6-436B-B3B9-927D9AF07873}"/>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CCB2DF23-9B77-4B03-A9B5-57BB3658217D}"/>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71400005-5850-4A53-928E-A85CF1544002}"/>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7FA09F8A-858B-43A4-B539-9E4297A3A568}"/>
            </a:ext>
          </a:extLst>
        </xdr:cNvPr>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82749</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2C81A2ED-C60D-4998-86A2-4118C86766C9}"/>
            </a:ext>
          </a:extLst>
        </xdr:cNvPr>
        <xdr:cNvSpPr txBox="1"/>
      </xdr:nvSpPr>
      <xdr:spPr>
        <a:xfrm>
          <a:off x="15266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38661</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B121C68E-E317-4C79-A7B9-E2434664E763}"/>
            </a:ext>
          </a:extLst>
        </xdr:cNvPr>
        <xdr:cNvSpPr txBox="1"/>
      </xdr:nvSpPr>
      <xdr:spPr>
        <a:xfrm>
          <a:off x="14389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ABBB3D31-EDEB-4D82-905A-551CFDC020C7}"/>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159493</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ED7E366E-C8EA-4631-8085-EAB797B9FD89}"/>
            </a:ext>
          </a:extLst>
        </xdr:cNvPr>
        <xdr:cNvSpPr txBox="1"/>
      </xdr:nvSpPr>
      <xdr:spPr>
        <a:xfrm>
          <a:off x="12611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B9F488D8-E3AB-493B-B4A1-9DC58176272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532E80E5-7C3C-46BE-A03C-48CA6BB02BB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50740272-E3F3-44C0-B06C-AFCE2208C1D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61D95E1F-9362-466C-A169-8739A8BDF2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99323EB2-0700-4AE4-93B0-258281C664C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4FC5E998-5C63-43E7-9DF5-06658538EA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303D62BE-464A-4134-B946-7C101E0D473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B6DAE33B-10CB-4771-8CBB-C984C749F0F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BFF4BD22-8070-41E5-8B7D-2585FB3B00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102223E8-02D1-47DD-A3E4-3ABB54074AC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93A7A2DD-6BAB-4B37-88F9-EB1E92B8307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F75AF9C7-772D-4486-8D92-1A5B7D96569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2B8A4838-5BE0-4126-A712-B86F696D512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991A95E1-DEE7-4F84-B5DF-134813166E7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E13160E6-E781-4CB7-8723-37AB050F72E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CDB8844A-D2AF-4D3E-A7D8-3E69F1359BC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31BEB7C7-77C1-45FB-94E8-9F5A3696D5E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6E963F37-2A08-4B11-82E9-1B032FD04F2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AF70341E-8FF2-418B-A79A-2C434448C00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B5763868-A1C4-404C-86F6-376ADE9E502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7C7D6170-64C0-47CF-A2A5-0BDEC2763B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ACC9769A-98AB-495B-8B8F-308F23009FE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7B37DC51-E3B6-4E89-871E-CE4800A1969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a:extLst>
            <a:ext uri="{FF2B5EF4-FFF2-40B4-BE49-F238E27FC236}">
              <a16:creationId xmlns:a16="http://schemas.microsoft.com/office/drawing/2014/main" id="{B4D37ED2-8AD0-4A92-A92A-903CAE088AC0}"/>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299554BB-17FF-4C4D-900D-37F76A302FD3}"/>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60F05994-15F0-4A82-A229-670A292731EB}"/>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46BDF2F3-00A7-41F5-8CB9-393786540B87}"/>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1D05641B-F262-4A35-9BF1-8CFAAABB1C5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C1200942-B81F-4032-8592-38BC725DF9A6}"/>
            </a:ext>
          </a:extLst>
        </xdr:cNvPr>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FA59839B-60C4-4C69-998C-5C0E43EDE5D2}"/>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E176DD08-F968-4E80-A1C3-7821D3A8E8C6}"/>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a:extLst>
            <a:ext uri="{FF2B5EF4-FFF2-40B4-BE49-F238E27FC236}">
              <a16:creationId xmlns:a16="http://schemas.microsoft.com/office/drawing/2014/main" id="{85A80B1A-8C6E-461B-9155-970FC34A9A65}"/>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7" name="フローチャート: 判断 706">
          <a:extLst>
            <a:ext uri="{FF2B5EF4-FFF2-40B4-BE49-F238E27FC236}">
              <a16:creationId xmlns:a16="http://schemas.microsoft.com/office/drawing/2014/main" id="{26D366A2-D6C3-490F-9D00-AD045D59886B}"/>
            </a:ext>
          </a:extLst>
        </xdr:cNvPr>
        <xdr:cNvSpPr/>
      </xdr:nvSpPr>
      <xdr:spPr>
        <a:xfrm>
          <a:off x="19494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36830</xdr:rowOff>
    </xdr:from>
    <xdr:to>
      <xdr:col>98</xdr:col>
      <xdr:colOff>38100</xdr:colOff>
      <xdr:row>63</xdr:row>
      <xdr:rowOff>138430</xdr:rowOff>
    </xdr:to>
    <xdr:sp macro="" textlink="">
      <xdr:nvSpPr>
        <xdr:cNvPr id="708" name="フローチャート: 判断 707">
          <a:extLst>
            <a:ext uri="{FF2B5EF4-FFF2-40B4-BE49-F238E27FC236}">
              <a16:creationId xmlns:a16="http://schemas.microsoft.com/office/drawing/2014/main" id="{FA241519-916F-47BD-B192-4B0BA2755E15}"/>
            </a:ext>
          </a:extLst>
        </xdr:cNvPr>
        <xdr:cNvSpPr/>
      </xdr:nvSpPr>
      <xdr:spPr>
        <a:xfrm>
          <a:off x="18605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74696AAC-A859-41F0-A482-89627C4481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2B0A466C-671E-47D1-A2A3-8541F880AA4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234717AC-F9C5-4C89-A3AD-EE054A884DD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85FABC34-13C1-4DDB-9FE6-3E43D350A27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82C9E82-ECEB-468C-9480-9A1CEB60F0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714" name="楕円 713">
          <a:extLst>
            <a:ext uri="{FF2B5EF4-FFF2-40B4-BE49-F238E27FC236}">
              <a16:creationId xmlns:a16="http://schemas.microsoft.com/office/drawing/2014/main" id="{9B90A07F-88B7-4933-ABC5-75E9FB34CA07}"/>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EA8585C2-AC93-4CEF-9220-531F5CDB70B9}"/>
            </a:ext>
          </a:extLst>
        </xdr:cNvPr>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716" name="楕円 715">
          <a:extLst>
            <a:ext uri="{FF2B5EF4-FFF2-40B4-BE49-F238E27FC236}">
              <a16:creationId xmlns:a16="http://schemas.microsoft.com/office/drawing/2014/main" id="{2B81924C-E6B6-4B4F-A2A8-9E0D0FC16F1B}"/>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118110</xdr:rowOff>
    </xdr:to>
    <xdr:cxnSp macro="">
      <xdr:nvCxnSpPr>
        <xdr:cNvPr id="717" name="直線コネクタ 716">
          <a:extLst>
            <a:ext uri="{FF2B5EF4-FFF2-40B4-BE49-F238E27FC236}">
              <a16:creationId xmlns:a16="http://schemas.microsoft.com/office/drawing/2014/main" id="{23521252-71A9-49C2-A014-723C95CC908A}"/>
            </a:ext>
          </a:extLst>
        </xdr:cNvPr>
        <xdr:cNvCxnSpPr/>
      </xdr:nvCxnSpPr>
      <xdr:spPr>
        <a:xfrm flipV="1">
          <a:off x="21323300" y="1091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18" name="楕円 717">
          <a:extLst>
            <a:ext uri="{FF2B5EF4-FFF2-40B4-BE49-F238E27FC236}">
              <a16:creationId xmlns:a16="http://schemas.microsoft.com/office/drawing/2014/main" id="{8C42A040-456D-4D37-A1DF-90F1D723AAD1}"/>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719" name="直線コネクタ 718">
          <a:extLst>
            <a:ext uri="{FF2B5EF4-FFF2-40B4-BE49-F238E27FC236}">
              <a16:creationId xmlns:a16="http://schemas.microsoft.com/office/drawing/2014/main" id="{98FE0461-5BEB-4659-A79C-EA7ADB272C7C}"/>
            </a:ext>
          </a:extLst>
        </xdr:cNvPr>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720" name="楕円 719">
          <a:extLst>
            <a:ext uri="{FF2B5EF4-FFF2-40B4-BE49-F238E27FC236}">
              <a16:creationId xmlns:a16="http://schemas.microsoft.com/office/drawing/2014/main" id="{80A8677C-E784-4598-8665-C5B2B34F95DF}"/>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118110</xdr:rowOff>
    </xdr:to>
    <xdr:cxnSp macro="">
      <xdr:nvCxnSpPr>
        <xdr:cNvPr id="721" name="直線コネクタ 720">
          <a:extLst>
            <a:ext uri="{FF2B5EF4-FFF2-40B4-BE49-F238E27FC236}">
              <a16:creationId xmlns:a16="http://schemas.microsoft.com/office/drawing/2014/main" id="{28E7D248-761F-4A41-B1AE-1A9FDEA356F6}"/>
            </a:ext>
          </a:extLst>
        </xdr:cNvPr>
        <xdr:cNvCxnSpPr/>
      </xdr:nvCxnSpPr>
      <xdr:spPr>
        <a:xfrm>
          <a:off x="19545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71120</xdr:rowOff>
    </xdr:from>
    <xdr:to>
      <xdr:col>98</xdr:col>
      <xdr:colOff>38100</xdr:colOff>
      <xdr:row>64</xdr:row>
      <xdr:rowOff>1270</xdr:rowOff>
    </xdr:to>
    <xdr:sp macro="" textlink="">
      <xdr:nvSpPr>
        <xdr:cNvPr id="722" name="楕円 721">
          <a:extLst>
            <a:ext uri="{FF2B5EF4-FFF2-40B4-BE49-F238E27FC236}">
              <a16:creationId xmlns:a16="http://schemas.microsoft.com/office/drawing/2014/main" id="{ADA7164F-E6B6-4308-B2E1-57A10F9AE257}"/>
            </a:ext>
          </a:extLst>
        </xdr:cNvPr>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118110</xdr:rowOff>
    </xdr:from>
    <xdr:to>
      <xdr:col>102</xdr:col>
      <xdr:colOff>114300</xdr:colOff>
      <xdr:row>63</xdr:row>
      <xdr:rowOff>121920</xdr:rowOff>
    </xdr:to>
    <xdr:cxnSp macro="">
      <xdr:nvCxnSpPr>
        <xdr:cNvPr id="723" name="直線コネクタ 722">
          <a:extLst>
            <a:ext uri="{FF2B5EF4-FFF2-40B4-BE49-F238E27FC236}">
              <a16:creationId xmlns:a16="http://schemas.microsoft.com/office/drawing/2014/main" id="{3B5B0A77-37F2-4378-ACCD-596720F6B096}"/>
            </a:ext>
          </a:extLst>
        </xdr:cNvPr>
        <xdr:cNvCxnSpPr/>
      </xdr:nvCxnSpPr>
      <xdr:spPr>
        <a:xfrm flipV="1">
          <a:off x="18656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5B67C619-8125-4163-A69D-5D141DE9AF86}"/>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5" name="n_2aveValue【保健センター・保健所】&#10;一人当たり面積">
          <a:extLst>
            <a:ext uri="{FF2B5EF4-FFF2-40B4-BE49-F238E27FC236}">
              <a16:creationId xmlns:a16="http://schemas.microsoft.com/office/drawing/2014/main" id="{1C90D268-9942-4FBF-872E-0056A0CAFEEB}"/>
            </a:ext>
          </a:extLst>
        </xdr:cNvPr>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154957</xdr:rowOff>
    </xdr:from>
    <xdr:ext cx="469744" cy="259045"/>
    <xdr:sp macro="" textlink="">
      <xdr:nvSpPr>
        <xdr:cNvPr id="726" name="n_3aveValue【保健センター・保健所】&#10;一人当たり面積">
          <a:extLst>
            <a:ext uri="{FF2B5EF4-FFF2-40B4-BE49-F238E27FC236}">
              <a16:creationId xmlns:a16="http://schemas.microsoft.com/office/drawing/2014/main" id="{6BCEF914-0E1A-4FD6-A06A-6469AE3D4E12}"/>
            </a:ext>
          </a:extLst>
        </xdr:cNvPr>
        <xdr:cNvSpPr txBox="1"/>
      </xdr:nvSpPr>
      <xdr:spPr>
        <a:xfrm>
          <a:off x="193104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154957</xdr:rowOff>
    </xdr:from>
    <xdr:ext cx="469744" cy="259045"/>
    <xdr:sp macro="" textlink="">
      <xdr:nvSpPr>
        <xdr:cNvPr id="727" name="n_4aveValue【保健センター・保健所】&#10;一人当たり面積">
          <a:extLst>
            <a:ext uri="{FF2B5EF4-FFF2-40B4-BE49-F238E27FC236}">
              <a16:creationId xmlns:a16="http://schemas.microsoft.com/office/drawing/2014/main" id="{D5635797-6492-452E-B535-E38B2A8C6D4C}"/>
            </a:ext>
          </a:extLst>
        </xdr:cNvPr>
        <xdr:cNvSpPr txBox="1"/>
      </xdr:nvSpPr>
      <xdr:spPr>
        <a:xfrm>
          <a:off x="184214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28" name="n_1mainValue【保健センター・保健所】&#10;一人当たり面積">
          <a:extLst>
            <a:ext uri="{FF2B5EF4-FFF2-40B4-BE49-F238E27FC236}">
              <a16:creationId xmlns:a16="http://schemas.microsoft.com/office/drawing/2014/main" id="{DAACB195-1AD5-4437-8F72-C8D238C0927E}"/>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29" name="n_2mainValue【保健センター・保健所】&#10;一人当たり面積">
          <a:extLst>
            <a:ext uri="{FF2B5EF4-FFF2-40B4-BE49-F238E27FC236}">
              <a16:creationId xmlns:a16="http://schemas.microsoft.com/office/drawing/2014/main" id="{50112103-4C78-43E3-8DE1-4F22657120D3}"/>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730" name="n_3mainValue【保健センター・保健所】&#10;一人当たり面積">
          <a:extLst>
            <a:ext uri="{FF2B5EF4-FFF2-40B4-BE49-F238E27FC236}">
              <a16:creationId xmlns:a16="http://schemas.microsoft.com/office/drawing/2014/main" id="{0BB21C3E-CE0D-4A5B-A086-A6E9497CF11B}"/>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731" name="n_4mainValue【保健センター・保健所】&#10;一人当たり面積">
          <a:extLst>
            <a:ext uri="{FF2B5EF4-FFF2-40B4-BE49-F238E27FC236}">
              <a16:creationId xmlns:a16="http://schemas.microsoft.com/office/drawing/2014/main" id="{91A14430-AA83-471E-942A-7282DA5A435F}"/>
            </a:ext>
          </a:extLst>
        </xdr:cNvPr>
        <xdr:cNvSpPr txBox="1"/>
      </xdr:nvSpPr>
      <xdr:spPr>
        <a:xfrm>
          <a:off x="18421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3712079-A014-4B4E-984D-470C2E220BB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6AEFAB1F-E036-4B7F-BA60-C4511F0E9F9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311BACF7-8B19-4212-B665-DD454EC4CB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6F6A616B-3F79-4268-A5AF-B5A69EFCB5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7678B981-F6EA-4339-A05B-87A402C2D31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8F9DEDA6-F166-48DB-B451-71F9FA6C39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68003D18-C050-4079-A015-787CF1FEE4D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44C03530-3BE3-4CAA-822F-41960C6960B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D3507DE5-11D4-4278-BCB8-A40635CAFC7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BDA46187-A1EF-4FDE-BBC8-D2AD84B0292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78F51580-5085-4432-A799-D9E0669238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C79B3BD4-E03B-470A-8A5D-AE1FE99651B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1F7BAEDD-B481-4DC1-837E-C3C24E400DF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39FF8D49-DBF8-4C23-B40E-C5E05A47153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576E7C71-3819-4F55-BCF1-1F6B9F9A690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F3B1FB35-16BC-4940-9689-8AAA2DCD802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DC1A3D62-2C48-4827-8CD4-CF0FD849132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B7D92209-C481-4C8E-8CD5-2915392B6C2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506A5E95-9610-4D90-BAD9-A965F0A116C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D485655A-0AE2-47D7-BD04-F8683491CE0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DD5E8DC0-58E1-4722-824E-5073B869A0C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A4AD98FB-E0D4-464D-870B-5D0F765AAA0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E920A005-DC6E-4231-BB58-C619B532D86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00231D8F-6F6E-48E3-8DEE-DEF593232BE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a:extLst>
            <a:ext uri="{FF2B5EF4-FFF2-40B4-BE49-F238E27FC236}">
              <a16:creationId xmlns:a16="http://schemas.microsoft.com/office/drawing/2014/main" id="{FFE2C209-615C-445D-B4BE-DE675D2A5B71}"/>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27507124-4461-418A-8D86-0206B20A88A2}"/>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a:extLst>
            <a:ext uri="{FF2B5EF4-FFF2-40B4-BE49-F238E27FC236}">
              <a16:creationId xmlns:a16="http://schemas.microsoft.com/office/drawing/2014/main" id="{9558B4D6-2449-4B0B-8DBC-62F05C469275}"/>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6C06DF04-931E-4FF2-A070-A0224471EFCF}"/>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a:extLst>
            <a:ext uri="{FF2B5EF4-FFF2-40B4-BE49-F238E27FC236}">
              <a16:creationId xmlns:a16="http://schemas.microsoft.com/office/drawing/2014/main" id="{35E46F79-01DD-4BDA-8E60-FD9111275BA4}"/>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37BF93DC-8642-4D1F-8A5A-442458BAEEB9}"/>
            </a:ext>
          </a:extLst>
        </xdr:cNvPr>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a:extLst>
            <a:ext uri="{FF2B5EF4-FFF2-40B4-BE49-F238E27FC236}">
              <a16:creationId xmlns:a16="http://schemas.microsoft.com/office/drawing/2014/main" id="{F5061D9B-99F5-450E-9ED4-6F66C836E234}"/>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a:extLst>
            <a:ext uri="{FF2B5EF4-FFF2-40B4-BE49-F238E27FC236}">
              <a16:creationId xmlns:a16="http://schemas.microsoft.com/office/drawing/2014/main" id="{14EA7F93-71D7-4AB0-B077-04904B1F1A91}"/>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a:extLst>
            <a:ext uri="{FF2B5EF4-FFF2-40B4-BE49-F238E27FC236}">
              <a16:creationId xmlns:a16="http://schemas.microsoft.com/office/drawing/2014/main" id="{DA54586E-4D86-45F8-9464-0EBE83F3B9C0}"/>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5" name="フローチャート: 判断 764">
          <a:extLst>
            <a:ext uri="{FF2B5EF4-FFF2-40B4-BE49-F238E27FC236}">
              <a16:creationId xmlns:a16="http://schemas.microsoft.com/office/drawing/2014/main" id="{AADA8173-464F-4739-A200-1C0EB985C5E9}"/>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6" name="フローチャート: 判断 765">
          <a:extLst>
            <a:ext uri="{FF2B5EF4-FFF2-40B4-BE49-F238E27FC236}">
              <a16:creationId xmlns:a16="http://schemas.microsoft.com/office/drawing/2014/main" id="{AC0824DC-D7F1-486F-B339-A41EA9EF4258}"/>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DFF6396C-C0ED-4578-8B01-70CFEFCAD93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303A6E42-B0D1-41FE-8570-D297B0064D9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759CBDCF-F0DB-4251-98E5-D64178E012A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F8DB165D-2678-413A-A959-D89259CCC1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B68621AE-CE5E-40D2-80BE-A86F6A64176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137795</xdr:rowOff>
    </xdr:from>
    <xdr:to>
      <xdr:col>85</xdr:col>
      <xdr:colOff>177800</xdr:colOff>
      <xdr:row>82</xdr:row>
      <xdr:rowOff>67945</xdr:rowOff>
    </xdr:to>
    <xdr:sp macro="" textlink="">
      <xdr:nvSpPr>
        <xdr:cNvPr id="772" name="楕円 771">
          <a:extLst>
            <a:ext uri="{FF2B5EF4-FFF2-40B4-BE49-F238E27FC236}">
              <a16:creationId xmlns:a16="http://schemas.microsoft.com/office/drawing/2014/main" id="{50BA6E1C-62E8-4A8A-9B50-12CC221896F0}"/>
            </a:ext>
          </a:extLst>
        </xdr:cNvPr>
        <xdr:cNvSpPr/>
      </xdr:nvSpPr>
      <xdr:spPr>
        <a:xfrm>
          <a:off x="16268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160672</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A66CC382-9CF7-40AD-AAE0-089CCAC5DDB9}"/>
            </a:ext>
          </a:extLst>
        </xdr:cNvPr>
        <xdr:cNvSpPr txBox="1"/>
      </xdr:nvSpPr>
      <xdr:spPr>
        <a:xfrm>
          <a:off x="16357600"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95886</xdr:rowOff>
    </xdr:from>
    <xdr:to>
      <xdr:col>81</xdr:col>
      <xdr:colOff>101600</xdr:colOff>
      <xdr:row>82</xdr:row>
      <xdr:rowOff>26036</xdr:rowOff>
    </xdr:to>
    <xdr:sp macro="" textlink="">
      <xdr:nvSpPr>
        <xdr:cNvPr id="774" name="楕円 773">
          <a:extLst>
            <a:ext uri="{FF2B5EF4-FFF2-40B4-BE49-F238E27FC236}">
              <a16:creationId xmlns:a16="http://schemas.microsoft.com/office/drawing/2014/main" id="{3FFF388D-B7C2-4B9B-9C4F-B043F3CB58B5}"/>
            </a:ext>
          </a:extLst>
        </xdr:cNvPr>
        <xdr:cNvSpPr/>
      </xdr:nvSpPr>
      <xdr:spPr>
        <a:xfrm>
          <a:off x="15430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146686</xdr:rowOff>
    </xdr:from>
    <xdr:to>
      <xdr:col>85</xdr:col>
      <xdr:colOff>127000</xdr:colOff>
      <xdr:row>82</xdr:row>
      <xdr:rowOff>17145</xdr:rowOff>
    </xdr:to>
    <xdr:cxnSp macro="">
      <xdr:nvCxnSpPr>
        <xdr:cNvPr id="775" name="直線コネクタ 774">
          <a:extLst>
            <a:ext uri="{FF2B5EF4-FFF2-40B4-BE49-F238E27FC236}">
              <a16:creationId xmlns:a16="http://schemas.microsoft.com/office/drawing/2014/main" id="{DF8D6ABB-A242-4A8B-8DF2-E55B98AE8C8C}"/>
            </a:ext>
          </a:extLst>
        </xdr:cNvPr>
        <xdr:cNvCxnSpPr/>
      </xdr:nvCxnSpPr>
      <xdr:spPr>
        <a:xfrm>
          <a:off x="15481300" y="140341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53975</xdr:rowOff>
    </xdr:from>
    <xdr:to>
      <xdr:col>76</xdr:col>
      <xdr:colOff>165100</xdr:colOff>
      <xdr:row>81</xdr:row>
      <xdr:rowOff>155575</xdr:rowOff>
    </xdr:to>
    <xdr:sp macro="" textlink="">
      <xdr:nvSpPr>
        <xdr:cNvPr id="776" name="楕円 775">
          <a:extLst>
            <a:ext uri="{FF2B5EF4-FFF2-40B4-BE49-F238E27FC236}">
              <a16:creationId xmlns:a16="http://schemas.microsoft.com/office/drawing/2014/main" id="{52756BE0-B6B9-42E5-AB15-2759571838A4}"/>
            </a:ext>
          </a:extLst>
        </xdr:cNvPr>
        <xdr:cNvSpPr/>
      </xdr:nvSpPr>
      <xdr:spPr>
        <a:xfrm>
          <a:off x="14541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104775</xdr:rowOff>
    </xdr:from>
    <xdr:to>
      <xdr:col>81</xdr:col>
      <xdr:colOff>50800</xdr:colOff>
      <xdr:row>81</xdr:row>
      <xdr:rowOff>146686</xdr:rowOff>
    </xdr:to>
    <xdr:cxnSp macro="">
      <xdr:nvCxnSpPr>
        <xdr:cNvPr id="777" name="直線コネクタ 776">
          <a:extLst>
            <a:ext uri="{FF2B5EF4-FFF2-40B4-BE49-F238E27FC236}">
              <a16:creationId xmlns:a16="http://schemas.microsoft.com/office/drawing/2014/main" id="{B4A7A4B2-7EF8-4AE1-807A-B7C68F276ACE}"/>
            </a:ext>
          </a:extLst>
        </xdr:cNvPr>
        <xdr:cNvCxnSpPr/>
      </xdr:nvCxnSpPr>
      <xdr:spPr>
        <a:xfrm>
          <a:off x="14592300" y="139922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46355</xdr:rowOff>
    </xdr:from>
    <xdr:to>
      <xdr:col>72</xdr:col>
      <xdr:colOff>38100</xdr:colOff>
      <xdr:row>80</xdr:row>
      <xdr:rowOff>147955</xdr:rowOff>
    </xdr:to>
    <xdr:sp macro="" textlink="">
      <xdr:nvSpPr>
        <xdr:cNvPr id="778" name="楕円 777">
          <a:extLst>
            <a:ext uri="{FF2B5EF4-FFF2-40B4-BE49-F238E27FC236}">
              <a16:creationId xmlns:a16="http://schemas.microsoft.com/office/drawing/2014/main" id="{16C22535-1A34-43B2-8016-686110CE6C60}"/>
            </a:ext>
          </a:extLst>
        </xdr:cNvPr>
        <xdr:cNvSpPr/>
      </xdr:nvSpPr>
      <xdr:spPr>
        <a:xfrm>
          <a:off x="13652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97155</xdr:rowOff>
    </xdr:from>
    <xdr:to>
      <xdr:col>76</xdr:col>
      <xdr:colOff>114300</xdr:colOff>
      <xdr:row>81</xdr:row>
      <xdr:rowOff>104775</xdr:rowOff>
    </xdr:to>
    <xdr:cxnSp macro="">
      <xdr:nvCxnSpPr>
        <xdr:cNvPr id="779" name="直線コネクタ 778">
          <a:extLst>
            <a:ext uri="{FF2B5EF4-FFF2-40B4-BE49-F238E27FC236}">
              <a16:creationId xmlns:a16="http://schemas.microsoft.com/office/drawing/2014/main" id="{EC0118E2-570B-429F-9897-76197A5B4F19}"/>
            </a:ext>
          </a:extLst>
        </xdr:cNvPr>
        <xdr:cNvCxnSpPr/>
      </xdr:nvCxnSpPr>
      <xdr:spPr>
        <a:xfrm>
          <a:off x="13703300" y="13813155"/>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21589</xdr:rowOff>
    </xdr:from>
    <xdr:to>
      <xdr:col>67</xdr:col>
      <xdr:colOff>101600</xdr:colOff>
      <xdr:row>80</xdr:row>
      <xdr:rowOff>123189</xdr:rowOff>
    </xdr:to>
    <xdr:sp macro="" textlink="">
      <xdr:nvSpPr>
        <xdr:cNvPr id="780" name="楕円 779">
          <a:extLst>
            <a:ext uri="{FF2B5EF4-FFF2-40B4-BE49-F238E27FC236}">
              <a16:creationId xmlns:a16="http://schemas.microsoft.com/office/drawing/2014/main" id="{2915359B-8724-49F2-B181-466517DC3FB6}"/>
            </a:ext>
          </a:extLst>
        </xdr:cNvPr>
        <xdr:cNvSpPr/>
      </xdr:nvSpPr>
      <xdr:spPr>
        <a:xfrm>
          <a:off x="12763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72389</xdr:rowOff>
    </xdr:from>
    <xdr:to>
      <xdr:col>71</xdr:col>
      <xdr:colOff>177800</xdr:colOff>
      <xdr:row>80</xdr:row>
      <xdr:rowOff>97155</xdr:rowOff>
    </xdr:to>
    <xdr:cxnSp macro="">
      <xdr:nvCxnSpPr>
        <xdr:cNvPr id="781" name="直線コネクタ 780">
          <a:extLst>
            <a:ext uri="{FF2B5EF4-FFF2-40B4-BE49-F238E27FC236}">
              <a16:creationId xmlns:a16="http://schemas.microsoft.com/office/drawing/2014/main" id="{46E8ABD4-6664-4113-9851-D49E05F37FF6}"/>
            </a:ext>
          </a:extLst>
        </xdr:cNvPr>
        <xdr:cNvCxnSpPr/>
      </xdr:nvCxnSpPr>
      <xdr:spPr>
        <a:xfrm>
          <a:off x="12814300" y="137883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82" name="n_1aveValue【消防施設】&#10;有形固定資産減価償却率">
          <a:extLst>
            <a:ext uri="{FF2B5EF4-FFF2-40B4-BE49-F238E27FC236}">
              <a16:creationId xmlns:a16="http://schemas.microsoft.com/office/drawing/2014/main" id="{7B27681F-CE12-4C46-8CCD-0CFEBFED1FA2}"/>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783" name="n_2aveValue【消防施設】&#10;有形固定資産減価償却率">
          <a:extLst>
            <a:ext uri="{FF2B5EF4-FFF2-40B4-BE49-F238E27FC236}">
              <a16:creationId xmlns:a16="http://schemas.microsoft.com/office/drawing/2014/main" id="{7DAA738D-CD18-4FEC-8C86-1F8FF9ABA3EF}"/>
            </a:ext>
          </a:extLst>
        </xdr:cNvPr>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784" name="n_3aveValue【消防施設】&#10;有形固定資産減価償却率">
          <a:extLst>
            <a:ext uri="{FF2B5EF4-FFF2-40B4-BE49-F238E27FC236}">
              <a16:creationId xmlns:a16="http://schemas.microsoft.com/office/drawing/2014/main" id="{552FD4DB-1CB3-4E62-BF30-99A8E77E3734}"/>
            </a:ext>
          </a:extLst>
        </xdr:cNvPr>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85" name="n_4aveValue【消防施設】&#10;有形固定資産減価償却率">
          <a:extLst>
            <a:ext uri="{FF2B5EF4-FFF2-40B4-BE49-F238E27FC236}">
              <a16:creationId xmlns:a16="http://schemas.microsoft.com/office/drawing/2014/main" id="{14BA97B6-F787-4DB8-87B1-430036486862}"/>
            </a:ext>
          </a:extLst>
        </xdr:cNvPr>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42563</xdr:rowOff>
    </xdr:from>
    <xdr:ext cx="405111" cy="259045"/>
    <xdr:sp macro="" textlink="">
      <xdr:nvSpPr>
        <xdr:cNvPr id="786" name="n_1mainValue【消防施設】&#10;有形固定資産減価償却率">
          <a:extLst>
            <a:ext uri="{FF2B5EF4-FFF2-40B4-BE49-F238E27FC236}">
              <a16:creationId xmlns:a16="http://schemas.microsoft.com/office/drawing/2014/main" id="{462D1E26-8440-4168-BD49-3D1A141D3928}"/>
            </a:ext>
          </a:extLst>
        </xdr:cNvPr>
        <xdr:cNvSpPr txBox="1"/>
      </xdr:nvSpPr>
      <xdr:spPr>
        <a:xfrm>
          <a:off x="15266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652</xdr:rowOff>
    </xdr:from>
    <xdr:ext cx="405111" cy="259045"/>
    <xdr:sp macro="" textlink="">
      <xdr:nvSpPr>
        <xdr:cNvPr id="787" name="n_2mainValue【消防施設】&#10;有形固定資産減価償却率">
          <a:extLst>
            <a:ext uri="{FF2B5EF4-FFF2-40B4-BE49-F238E27FC236}">
              <a16:creationId xmlns:a16="http://schemas.microsoft.com/office/drawing/2014/main" id="{770443E5-0EDC-4922-8EAE-EA539C08B38E}"/>
            </a:ext>
          </a:extLst>
        </xdr:cNvPr>
        <xdr:cNvSpPr txBox="1"/>
      </xdr:nvSpPr>
      <xdr:spPr>
        <a:xfrm>
          <a:off x="14389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164482</xdr:rowOff>
    </xdr:from>
    <xdr:ext cx="405111" cy="259045"/>
    <xdr:sp macro="" textlink="">
      <xdr:nvSpPr>
        <xdr:cNvPr id="788" name="n_3mainValue【消防施設】&#10;有形固定資産減価償却率">
          <a:extLst>
            <a:ext uri="{FF2B5EF4-FFF2-40B4-BE49-F238E27FC236}">
              <a16:creationId xmlns:a16="http://schemas.microsoft.com/office/drawing/2014/main" id="{880FC0CF-799E-46A6-9190-4AB43C4F78DB}"/>
            </a:ext>
          </a:extLst>
        </xdr:cNvPr>
        <xdr:cNvSpPr txBox="1"/>
      </xdr:nvSpPr>
      <xdr:spPr>
        <a:xfrm>
          <a:off x="13500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139716</xdr:rowOff>
    </xdr:from>
    <xdr:ext cx="405111" cy="259045"/>
    <xdr:sp macro="" textlink="">
      <xdr:nvSpPr>
        <xdr:cNvPr id="789" name="n_4mainValue【消防施設】&#10;有形固定資産減価償却率">
          <a:extLst>
            <a:ext uri="{FF2B5EF4-FFF2-40B4-BE49-F238E27FC236}">
              <a16:creationId xmlns:a16="http://schemas.microsoft.com/office/drawing/2014/main" id="{7B1B1DCA-8F4C-4EA5-881F-575054C0284B}"/>
            </a:ext>
          </a:extLst>
        </xdr:cNvPr>
        <xdr:cNvSpPr txBox="1"/>
      </xdr:nvSpPr>
      <xdr:spPr>
        <a:xfrm>
          <a:off x="12611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D6AA49DA-C7D4-463A-89C4-10B3DE0264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36ECD683-34D6-44DF-B8AF-57523E6986A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72C18A90-F9B9-4F5B-B210-A6C1768F33E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9E1505B4-1AB6-4574-98CA-9397FDF6661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E3CA2B2E-EB17-4C24-BF63-AF8B4B75AC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5E92EEAA-AD8F-4CFC-AE3E-20761E518B2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805A7DF0-2FE4-4D29-9309-59E8265E2FA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7743E645-3633-4FE8-9FF7-9877F8BB032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E4C518BF-F47F-4A62-8CD2-C39BF3215D8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B12BE6B5-AE51-4E73-B5FF-0674311E824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a:extLst>
            <a:ext uri="{FF2B5EF4-FFF2-40B4-BE49-F238E27FC236}">
              <a16:creationId xmlns:a16="http://schemas.microsoft.com/office/drawing/2014/main" id="{F917E39E-459D-439F-8543-463E00CAE0A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a:extLst>
            <a:ext uri="{FF2B5EF4-FFF2-40B4-BE49-F238E27FC236}">
              <a16:creationId xmlns:a16="http://schemas.microsoft.com/office/drawing/2014/main" id="{BE5FFA84-D6E0-41B4-9C57-DDA556942E7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a:extLst>
            <a:ext uri="{FF2B5EF4-FFF2-40B4-BE49-F238E27FC236}">
              <a16:creationId xmlns:a16="http://schemas.microsoft.com/office/drawing/2014/main" id="{DF26F12F-BB92-4264-83C7-3CBF0944E22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a:extLst>
            <a:ext uri="{FF2B5EF4-FFF2-40B4-BE49-F238E27FC236}">
              <a16:creationId xmlns:a16="http://schemas.microsoft.com/office/drawing/2014/main" id="{175D3DB9-4DCE-4725-AB31-18EA79F2048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a:extLst>
            <a:ext uri="{FF2B5EF4-FFF2-40B4-BE49-F238E27FC236}">
              <a16:creationId xmlns:a16="http://schemas.microsoft.com/office/drawing/2014/main" id="{E12AEC27-BDA8-426F-99B2-E50FD51D685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a:extLst>
            <a:ext uri="{FF2B5EF4-FFF2-40B4-BE49-F238E27FC236}">
              <a16:creationId xmlns:a16="http://schemas.microsoft.com/office/drawing/2014/main" id="{1C719969-04D9-40B4-A8C7-183B86D094C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a:extLst>
            <a:ext uri="{FF2B5EF4-FFF2-40B4-BE49-F238E27FC236}">
              <a16:creationId xmlns:a16="http://schemas.microsoft.com/office/drawing/2014/main" id="{EEF80683-4019-430C-853C-4E184E9A422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a:extLst>
            <a:ext uri="{FF2B5EF4-FFF2-40B4-BE49-F238E27FC236}">
              <a16:creationId xmlns:a16="http://schemas.microsoft.com/office/drawing/2014/main" id="{89DF8D62-A526-4019-9178-CFF64C2DA25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a:extLst>
            <a:ext uri="{FF2B5EF4-FFF2-40B4-BE49-F238E27FC236}">
              <a16:creationId xmlns:a16="http://schemas.microsoft.com/office/drawing/2014/main" id="{D5F2FF90-06B7-4203-97C2-1192390699A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a:extLst>
            <a:ext uri="{FF2B5EF4-FFF2-40B4-BE49-F238E27FC236}">
              <a16:creationId xmlns:a16="http://schemas.microsoft.com/office/drawing/2014/main" id="{FBB34B96-B0D6-406B-BA95-20B64062568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a:extLst>
            <a:ext uri="{FF2B5EF4-FFF2-40B4-BE49-F238E27FC236}">
              <a16:creationId xmlns:a16="http://schemas.microsoft.com/office/drawing/2014/main" id="{724F1EFD-EEC5-4B40-BCC1-52C58E950CE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a:extLst>
            <a:ext uri="{FF2B5EF4-FFF2-40B4-BE49-F238E27FC236}">
              <a16:creationId xmlns:a16="http://schemas.microsoft.com/office/drawing/2014/main" id="{B90BFC9C-DC68-47CF-AB1F-4F1E06185B8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00F7F5FE-1335-4751-9271-42A71CBACE3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06DE60AC-B23E-48DD-891E-3A01040230A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a:extLst>
            <a:ext uri="{FF2B5EF4-FFF2-40B4-BE49-F238E27FC236}">
              <a16:creationId xmlns:a16="http://schemas.microsoft.com/office/drawing/2014/main" id="{92DB80FE-1EDB-4613-B8F8-3345F72F008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a:extLst>
            <a:ext uri="{FF2B5EF4-FFF2-40B4-BE49-F238E27FC236}">
              <a16:creationId xmlns:a16="http://schemas.microsoft.com/office/drawing/2014/main" id="{03D09DF4-55AA-4D6A-A254-0F707931F829}"/>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a:extLst>
            <a:ext uri="{FF2B5EF4-FFF2-40B4-BE49-F238E27FC236}">
              <a16:creationId xmlns:a16="http://schemas.microsoft.com/office/drawing/2014/main" id="{A1CBB895-446E-4B8E-8657-BB1053B6AE20}"/>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a:extLst>
            <a:ext uri="{FF2B5EF4-FFF2-40B4-BE49-F238E27FC236}">
              <a16:creationId xmlns:a16="http://schemas.microsoft.com/office/drawing/2014/main" id="{4767D16B-65A5-445B-82AA-01C4F2701A47}"/>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a:extLst>
            <a:ext uri="{FF2B5EF4-FFF2-40B4-BE49-F238E27FC236}">
              <a16:creationId xmlns:a16="http://schemas.microsoft.com/office/drawing/2014/main" id="{D24E2008-AEC0-41E5-97E2-B1EF2AE96227}"/>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a:extLst>
            <a:ext uri="{FF2B5EF4-FFF2-40B4-BE49-F238E27FC236}">
              <a16:creationId xmlns:a16="http://schemas.microsoft.com/office/drawing/2014/main" id="{2BE0BB77-53C3-4605-9AE8-8DF1267FE642}"/>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20" name="【消防施設】&#10;一人当たり面積平均値テキスト">
          <a:extLst>
            <a:ext uri="{FF2B5EF4-FFF2-40B4-BE49-F238E27FC236}">
              <a16:creationId xmlns:a16="http://schemas.microsoft.com/office/drawing/2014/main" id="{C3096236-A8EF-4A4A-92B2-B86422C8B8A9}"/>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a:extLst>
            <a:ext uri="{FF2B5EF4-FFF2-40B4-BE49-F238E27FC236}">
              <a16:creationId xmlns:a16="http://schemas.microsoft.com/office/drawing/2014/main" id="{7B7D33DD-1A6E-4A66-8D52-8D6E924BD5BE}"/>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a:extLst>
            <a:ext uri="{FF2B5EF4-FFF2-40B4-BE49-F238E27FC236}">
              <a16:creationId xmlns:a16="http://schemas.microsoft.com/office/drawing/2014/main" id="{8510AE1A-A243-4AC1-93B8-AA155B94D25A}"/>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a:extLst>
            <a:ext uri="{FF2B5EF4-FFF2-40B4-BE49-F238E27FC236}">
              <a16:creationId xmlns:a16="http://schemas.microsoft.com/office/drawing/2014/main" id="{D856F8D2-57EA-4D4F-A2EB-D414D480FBA4}"/>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24" name="フローチャート: 判断 823">
          <a:extLst>
            <a:ext uri="{FF2B5EF4-FFF2-40B4-BE49-F238E27FC236}">
              <a16:creationId xmlns:a16="http://schemas.microsoft.com/office/drawing/2014/main" id="{28A14A71-4511-4958-B72A-A9A5BA5B0F23}"/>
            </a:ext>
          </a:extLst>
        </xdr:cNvPr>
        <xdr:cNvSpPr/>
      </xdr:nvSpPr>
      <xdr:spPr>
        <a:xfrm>
          <a:off x="19494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15602</xdr:rowOff>
    </xdr:from>
    <xdr:to>
      <xdr:col>98</xdr:col>
      <xdr:colOff>38100</xdr:colOff>
      <xdr:row>86</xdr:row>
      <xdr:rowOff>117202</xdr:rowOff>
    </xdr:to>
    <xdr:sp macro="" textlink="">
      <xdr:nvSpPr>
        <xdr:cNvPr id="825" name="フローチャート: 判断 824">
          <a:extLst>
            <a:ext uri="{FF2B5EF4-FFF2-40B4-BE49-F238E27FC236}">
              <a16:creationId xmlns:a16="http://schemas.microsoft.com/office/drawing/2014/main" id="{3CC00586-220A-4D0D-90F4-E665C5C95D80}"/>
            </a:ext>
          </a:extLst>
        </xdr:cNvPr>
        <xdr:cNvSpPr/>
      </xdr:nvSpPr>
      <xdr:spPr>
        <a:xfrm>
          <a:off x="18605500" y="147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F16C00E8-8F1C-4E82-A294-20FA68729F7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38BB8B9F-B1F6-47F1-A879-F6317D7FC7D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1C42348B-C08B-47EB-BA62-32BDF161E6C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BF7C87D1-62BD-4BC3-B310-5DACB3FDEE2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AE8E5697-A935-49F3-8207-4DEC29F0CE9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7982</xdr:rowOff>
    </xdr:from>
    <xdr:to>
      <xdr:col>116</xdr:col>
      <xdr:colOff>114300</xdr:colOff>
      <xdr:row>86</xdr:row>
      <xdr:rowOff>109582</xdr:rowOff>
    </xdr:to>
    <xdr:sp macro="" textlink="">
      <xdr:nvSpPr>
        <xdr:cNvPr id="831" name="楕円 830">
          <a:extLst>
            <a:ext uri="{FF2B5EF4-FFF2-40B4-BE49-F238E27FC236}">
              <a16:creationId xmlns:a16="http://schemas.microsoft.com/office/drawing/2014/main" id="{61891B02-CC63-4032-85EC-94572CEB5F52}"/>
            </a:ext>
          </a:extLst>
        </xdr:cNvPr>
        <xdr:cNvSpPr/>
      </xdr:nvSpPr>
      <xdr:spPr>
        <a:xfrm>
          <a:off x="22110700" y="1475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126290</xdr:rowOff>
    </xdr:from>
    <xdr:ext cx="469744" cy="259045"/>
    <xdr:sp macro="" textlink="">
      <xdr:nvSpPr>
        <xdr:cNvPr id="832" name="【消防施設】&#10;一人当たり面積該当値テキスト">
          <a:extLst>
            <a:ext uri="{FF2B5EF4-FFF2-40B4-BE49-F238E27FC236}">
              <a16:creationId xmlns:a16="http://schemas.microsoft.com/office/drawing/2014/main" id="{D7488A96-14C4-47C7-AC98-004F42E8623B}"/>
            </a:ext>
          </a:extLst>
        </xdr:cNvPr>
        <xdr:cNvSpPr txBox="1"/>
      </xdr:nvSpPr>
      <xdr:spPr>
        <a:xfrm>
          <a:off x="22199600" y="1469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9071</xdr:rowOff>
    </xdr:from>
    <xdr:to>
      <xdr:col>112</xdr:col>
      <xdr:colOff>38100</xdr:colOff>
      <xdr:row>86</xdr:row>
      <xdr:rowOff>110671</xdr:rowOff>
    </xdr:to>
    <xdr:sp macro="" textlink="">
      <xdr:nvSpPr>
        <xdr:cNvPr id="833" name="楕円 832">
          <a:extLst>
            <a:ext uri="{FF2B5EF4-FFF2-40B4-BE49-F238E27FC236}">
              <a16:creationId xmlns:a16="http://schemas.microsoft.com/office/drawing/2014/main" id="{52561494-A06E-4D23-A6CA-5C445E591F7B}"/>
            </a:ext>
          </a:extLst>
        </xdr:cNvPr>
        <xdr:cNvSpPr/>
      </xdr:nvSpPr>
      <xdr:spPr>
        <a:xfrm>
          <a:off x="21272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58782</xdr:rowOff>
    </xdr:from>
    <xdr:to>
      <xdr:col>116</xdr:col>
      <xdr:colOff>63500</xdr:colOff>
      <xdr:row>86</xdr:row>
      <xdr:rowOff>59871</xdr:rowOff>
    </xdr:to>
    <xdr:cxnSp macro="">
      <xdr:nvCxnSpPr>
        <xdr:cNvPr id="834" name="直線コネクタ 833">
          <a:extLst>
            <a:ext uri="{FF2B5EF4-FFF2-40B4-BE49-F238E27FC236}">
              <a16:creationId xmlns:a16="http://schemas.microsoft.com/office/drawing/2014/main" id="{3C54E25D-2454-4913-97E0-925A41D065F0}"/>
            </a:ext>
          </a:extLst>
        </xdr:cNvPr>
        <xdr:cNvCxnSpPr/>
      </xdr:nvCxnSpPr>
      <xdr:spPr>
        <a:xfrm flipV="1">
          <a:off x="21323300" y="14803482"/>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835" name="楕円 834">
          <a:extLst>
            <a:ext uri="{FF2B5EF4-FFF2-40B4-BE49-F238E27FC236}">
              <a16:creationId xmlns:a16="http://schemas.microsoft.com/office/drawing/2014/main" id="{310BC662-0E74-4110-A139-0C0D269F7883}"/>
            </a:ext>
          </a:extLst>
        </xdr:cNvPr>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59871</xdr:rowOff>
    </xdr:from>
    <xdr:to>
      <xdr:col>111</xdr:col>
      <xdr:colOff>177800</xdr:colOff>
      <xdr:row>86</xdr:row>
      <xdr:rowOff>60961</xdr:rowOff>
    </xdr:to>
    <xdr:cxnSp macro="">
      <xdr:nvCxnSpPr>
        <xdr:cNvPr id="836" name="直線コネクタ 835">
          <a:extLst>
            <a:ext uri="{FF2B5EF4-FFF2-40B4-BE49-F238E27FC236}">
              <a16:creationId xmlns:a16="http://schemas.microsoft.com/office/drawing/2014/main" id="{C4ABAB41-106B-4F5C-A5DF-F2FC8B9A846C}"/>
            </a:ext>
          </a:extLst>
        </xdr:cNvPr>
        <xdr:cNvCxnSpPr/>
      </xdr:nvCxnSpPr>
      <xdr:spPr>
        <a:xfrm flipV="1">
          <a:off x="20434300" y="14804571"/>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42818</xdr:rowOff>
    </xdr:from>
    <xdr:to>
      <xdr:col>102</xdr:col>
      <xdr:colOff>165100</xdr:colOff>
      <xdr:row>86</xdr:row>
      <xdr:rowOff>144418</xdr:rowOff>
    </xdr:to>
    <xdr:sp macro="" textlink="">
      <xdr:nvSpPr>
        <xdr:cNvPr id="837" name="楕円 836">
          <a:extLst>
            <a:ext uri="{FF2B5EF4-FFF2-40B4-BE49-F238E27FC236}">
              <a16:creationId xmlns:a16="http://schemas.microsoft.com/office/drawing/2014/main" id="{6828F9CE-1111-4BC5-84C0-D375C083CEB9}"/>
            </a:ext>
          </a:extLst>
        </xdr:cNvPr>
        <xdr:cNvSpPr/>
      </xdr:nvSpPr>
      <xdr:spPr>
        <a:xfrm>
          <a:off x="19494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93618</xdr:rowOff>
    </xdr:to>
    <xdr:cxnSp macro="">
      <xdr:nvCxnSpPr>
        <xdr:cNvPr id="838" name="直線コネクタ 837">
          <a:extLst>
            <a:ext uri="{FF2B5EF4-FFF2-40B4-BE49-F238E27FC236}">
              <a16:creationId xmlns:a16="http://schemas.microsoft.com/office/drawing/2014/main" id="{70F12F96-E1CD-4212-B742-D5C50BDE9DB9}"/>
            </a:ext>
          </a:extLst>
        </xdr:cNvPr>
        <xdr:cNvCxnSpPr/>
      </xdr:nvCxnSpPr>
      <xdr:spPr>
        <a:xfrm flipV="1">
          <a:off x="19545300" y="148056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42818</xdr:rowOff>
    </xdr:from>
    <xdr:to>
      <xdr:col>98</xdr:col>
      <xdr:colOff>38100</xdr:colOff>
      <xdr:row>86</xdr:row>
      <xdr:rowOff>144418</xdr:rowOff>
    </xdr:to>
    <xdr:sp macro="" textlink="">
      <xdr:nvSpPr>
        <xdr:cNvPr id="839" name="楕円 838">
          <a:extLst>
            <a:ext uri="{FF2B5EF4-FFF2-40B4-BE49-F238E27FC236}">
              <a16:creationId xmlns:a16="http://schemas.microsoft.com/office/drawing/2014/main" id="{13BF1780-AE92-4A9B-AF91-17831B699CAE}"/>
            </a:ext>
          </a:extLst>
        </xdr:cNvPr>
        <xdr:cNvSpPr/>
      </xdr:nvSpPr>
      <xdr:spPr>
        <a:xfrm>
          <a:off x="18605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93618</xdr:rowOff>
    </xdr:from>
    <xdr:to>
      <xdr:col>102</xdr:col>
      <xdr:colOff>114300</xdr:colOff>
      <xdr:row>86</xdr:row>
      <xdr:rowOff>93618</xdr:rowOff>
    </xdr:to>
    <xdr:cxnSp macro="">
      <xdr:nvCxnSpPr>
        <xdr:cNvPr id="840" name="直線コネクタ 839">
          <a:extLst>
            <a:ext uri="{FF2B5EF4-FFF2-40B4-BE49-F238E27FC236}">
              <a16:creationId xmlns:a16="http://schemas.microsoft.com/office/drawing/2014/main" id="{4B104FEE-F2CC-4581-8012-9C6EDD39584E}"/>
            </a:ext>
          </a:extLst>
        </xdr:cNvPr>
        <xdr:cNvCxnSpPr/>
      </xdr:nvCxnSpPr>
      <xdr:spPr>
        <a:xfrm>
          <a:off x="18656300" y="14838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41" name="n_1aveValue【消防施設】&#10;一人当たり面積">
          <a:extLst>
            <a:ext uri="{FF2B5EF4-FFF2-40B4-BE49-F238E27FC236}">
              <a16:creationId xmlns:a16="http://schemas.microsoft.com/office/drawing/2014/main" id="{457073FC-D747-4201-A691-920B3AD74EDE}"/>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42" name="n_2aveValue【消防施設】&#10;一人当たり面積">
          <a:extLst>
            <a:ext uri="{FF2B5EF4-FFF2-40B4-BE49-F238E27FC236}">
              <a16:creationId xmlns:a16="http://schemas.microsoft.com/office/drawing/2014/main" id="{057ECC42-7308-40BB-920C-B43795BA7D78}"/>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138084</xdr:rowOff>
    </xdr:from>
    <xdr:ext cx="469744" cy="259045"/>
    <xdr:sp macro="" textlink="">
      <xdr:nvSpPr>
        <xdr:cNvPr id="843" name="n_3aveValue【消防施設】&#10;一人当たり面積">
          <a:extLst>
            <a:ext uri="{FF2B5EF4-FFF2-40B4-BE49-F238E27FC236}">
              <a16:creationId xmlns:a16="http://schemas.microsoft.com/office/drawing/2014/main" id="{356EDDB5-6978-4670-B0C2-C0DA0346B7BB}"/>
            </a:ext>
          </a:extLst>
        </xdr:cNvPr>
        <xdr:cNvSpPr txBox="1"/>
      </xdr:nvSpPr>
      <xdr:spPr>
        <a:xfrm>
          <a:off x="19310427" y="14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133729</xdr:rowOff>
    </xdr:from>
    <xdr:ext cx="469744" cy="259045"/>
    <xdr:sp macro="" textlink="">
      <xdr:nvSpPr>
        <xdr:cNvPr id="844" name="n_4aveValue【消防施設】&#10;一人当たり面積">
          <a:extLst>
            <a:ext uri="{FF2B5EF4-FFF2-40B4-BE49-F238E27FC236}">
              <a16:creationId xmlns:a16="http://schemas.microsoft.com/office/drawing/2014/main" id="{40EE632E-3B1C-4440-8BE4-59F61F5C4BDF}"/>
            </a:ext>
          </a:extLst>
        </xdr:cNvPr>
        <xdr:cNvSpPr txBox="1"/>
      </xdr:nvSpPr>
      <xdr:spPr>
        <a:xfrm>
          <a:off x="18421427" y="1453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101798</xdr:rowOff>
    </xdr:from>
    <xdr:ext cx="469744" cy="259045"/>
    <xdr:sp macro="" textlink="">
      <xdr:nvSpPr>
        <xdr:cNvPr id="845" name="n_1mainValue【消防施設】&#10;一人当たり面積">
          <a:extLst>
            <a:ext uri="{FF2B5EF4-FFF2-40B4-BE49-F238E27FC236}">
              <a16:creationId xmlns:a16="http://schemas.microsoft.com/office/drawing/2014/main" id="{A7DF1446-B936-4B35-8095-289A392EDB70}"/>
            </a:ext>
          </a:extLst>
        </xdr:cNvPr>
        <xdr:cNvSpPr txBox="1"/>
      </xdr:nvSpPr>
      <xdr:spPr>
        <a:xfrm>
          <a:off x="210757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846" name="n_2mainValue【消防施設】&#10;一人当たり面積">
          <a:extLst>
            <a:ext uri="{FF2B5EF4-FFF2-40B4-BE49-F238E27FC236}">
              <a16:creationId xmlns:a16="http://schemas.microsoft.com/office/drawing/2014/main" id="{65D53B9D-7DEC-439A-AD0C-42EDFCCE3C89}"/>
            </a:ext>
          </a:extLst>
        </xdr:cNvPr>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135545</xdr:rowOff>
    </xdr:from>
    <xdr:ext cx="469744" cy="259045"/>
    <xdr:sp macro="" textlink="">
      <xdr:nvSpPr>
        <xdr:cNvPr id="847" name="n_3mainValue【消防施設】&#10;一人当たり面積">
          <a:extLst>
            <a:ext uri="{FF2B5EF4-FFF2-40B4-BE49-F238E27FC236}">
              <a16:creationId xmlns:a16="http://schemas.microsoft.com/office/drawing/2014/main" id="{C28FE588-E744-4767-AA20-4A633383DB8F}"/>
            </a:ext>
          </a:extLst>
        </xdr:cNvPr>
        <xdr:cNvSpPr txBox="1"/>
      </xdr:nvSpPr>
      <xdr:spPr>
        <a:xfrm>
          <a:off x="19310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135545</xdr:rowOff>
    </xdr:from>
    <xdr:ext cx="469744" cy="259045"/>
    <xdr:sp macro="" textlink="">
      <xdr:nvSpPr>
        <xdr:cNvPr id="848" name="n_4mainValue【消防施設】&#10;一人当たり面積">
          <a:extLst>
            <a:ext uri="{FF2B5EF4-FFF2-40B4-BE49-F238E27FC236}">
              <a16:creationId xmlns:a16="http://schemas.microsoft.com/office/drawing/2014/main" id="{36F91F7E-8D59-40B8-8D5A-3297748AB2E3}"/>
            </a:ext>
          </a:extLst>
        </xdr:cNvPr>
        <xdr:cNvSpPr txBox="1"/>
      </xdr:nvSpPr>
      <xdr:spPr>
        <a:xfrm>
          <a:off x="18421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7D8EFBAA-9B85-4A74-9C66-C022A7A87C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314D1455-3DD1-434B-A5CD-9A44F04A9A9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4DE59579-7862-4E49-B6AD-237623AE37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4D7AE3BD-6C67-4F04-8A1B-56CC9BE4F3F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0527FC22-659C-4FA4-A384-33BB736382A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709ABC9A-A52D-475A-8EED-3BE4DE5725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45FDED41-DE9B-400C-B69E-45514E56DDE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E282A2F0-EF68-4EBC-8978-C293A5A0BA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2565D431-388B-4137-9A36-70305483C43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68692F48-292F-40DC-8157-BDEA3848874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25F90BCC-BA82-4004-9ADF-031B9D3CB81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a:extLst>
            <a:ext uri="{FF2B5EF4-FFF2-40B4-BE49-F238E27FC236}">
              <a16:creationId xmlns:a16="http://schemas.microsoft.com/office/drawing/2014/main" id="{187235FB-F5BA-4822-A73D-7B666E5314A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42E88440-4949-43B9-8472-9BF00CDBC42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a:extLst>
            <a:ext uri="{FF2B5EF4-FFF2-40B4-BE49-F238E27FC236}">
              <a16:creationId xmlns:a16="http://schemas.microsoft.com/office/drawing/2014/main" id="{CD974576-11BC-4E13-8040-CFA80984807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a:extLst>
            <a:ext uri="{FF2B5EF4-FFF2-40B4-BE49-F238E27FC236}">
              <a16:creationId xmlns:a16="http://schemas.microsoft.com/office/drawing/2014/main" id="{2A975852-D354-41EA-938E-53189BBE462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a:extLst>
            <a:ext uri="{FF2B5EF4-FFF2-40B4-BE49-F238E27FC236}">
              <a16:creationId xmlns:a16="http://schemas.microsoft.com/office/drawing/2014/main" id="{AD69D225-7ED5-49E3-8E16-E61828FCAD3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a:extLst>
            <a:ext uri="{FF2B5EF4-FFF2-40B4-BE49-F238E27FC236}">
              <a16:creationId xmlns:a16="http://schemas.microsoft.com/office/drawing/2014/main" id="{F7CA576E-EFB4-440A-8760-7CF2F7FE49D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a:extLst>
            <a:ext uri="{FF2B5EF4-FFF2-40B4-BE49-F238E27FC236}">
              <a16:creationId xmlns:a16="http://schemas.microsoft.com/office/drawing/2014/main" id="{484BF264-661C-406A-8812-9824ACDB0A8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a:extLst>
            <a:ext uri="{FF2B5EF4-FFF2-40B4-BE49-F238E27FC236}">
              <a16:creationId xmlns:a16="http://schemas.microsoft.com/office/drawing/2014/main" id="{CC870D4C-28A7-4C29-8136-66AA086E756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a:extLst>
            <a:ext uri="{FF2B5EF4-FFF2-40B4-BE49-F238E27FC236}">
              <a16:creationId xmlns:a16="http://schemas.microsoft.com/office/drawing/2014/main" id="{5363AC2B-D46B-4CF4-A531-20A467BB03C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a:extLst>
            <a:ext uri="{FF2B5EF4-FFF2-40B4-BE49-F238E27FC236}">
              <a16:creationId xmlns:a16="http://schemas.microsoft.com/office/drawing/2014/main" id="{96E75AE4-45CF-4D87-8A55-3280E2573B6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a:extLst>
            <a:ext uri="{FF2B5EF4-FFF2-40B4-BE49-F238E27FC236}">
              <a16:creationId xmlns:a16="http://schemas.microsoft.com/office/drawing/2014/main" id="{2B2D6012-CBE4-43A9-8D59-4C1BDB677A3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a:extLst>
            <a:ext uri="{FF2B5EF4-FFF2-40B4-BE49-F238E27FC236}">
              <a16:creationId xmlns:a16="http://schemas.microsoft.com/office/drawing/2014/main" id="{CD2B6D09-FDF8-44D4-A2E9-6F5EFDA00EC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a:extLst>
            <a:ext uri="{FF2B5EF4-FFF2-40B4-BE49-F238E27FC236}">
              <a16:creationId xmlns:a16="http://schemas.microsoft.com/office/drawing/2014/main" id="{96A8954D-F7D6-469B-B3D0-03C5C8C4B72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6986D0E8-E307-4546-BAFB-A34DD60430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a:extLst>
            <a:ext uri="{FF2B5EF4-FFF2-40B4-BE49-F238E27FC236}">
              <a16:creationId xmlns:a16="http://schemas.microsoft.com/office/drawing/2014/main" id="{5850598D-73C7-4B95-BAB3-B8520916D404}"/>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a:extLst>
            <a:ext uri="{FF2B5EF4-FFF2-40B4-BE49-F238E27FC236}">
              <a16:creationId xmlns:a16="http://schemas.microsoft.com/office/drawing/2014/main" id="{66954C19-28BE-4811-B539-CDB1E6BA6989}"/>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a:extLst>
            <a:ext uri="{FF2B5EF4-FFF2-40B4-BE49-F238E27FC236}">
              <a16:creationId xmlns:a16="http://schemas.microsoft.com/office/drawing/2014/main" id="{FC00881C-130D-4D00-A930-3CDBFBDA3F5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a:extLst>
            <a:ext uri="{FF2B5EF4-FFF2-40B4-BE49-F238E27FC236}">
              <a16:creationId xmlns:a16="http://schemas.microsoft.com/office/drawing/2014/main" id="{4F474EE2-2248-4B08-81BD-086C9E934D46}"/>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a:extLst>
            <a:ext uri="{FF2B5EF4-FFF2-40B4-BE49-F238E27FC236}">
              <a16:creationId xmlns:a16="http://schemas.microsoft.com/office/drawing/2014/main" id="{C2643DB2-775C-45D7-81BE-789FD8CDAFDB}"/>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79" name="【庁舎】&#10;有形固定資産減価償却率平均値テキスト">
          <a:extLst>
            <a:ext uri="{FF2B5EF4-FFF2-40B4-BE49-F238E27FC236}">
              <a16:creationId xmlns:a16="http://schemas.microsoft.com/office/drawing/2014/main" id="{1065ECB8-8FB4-400C-B9DA-ECD05A35BB88}"/>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a:extLst>
            <a:ext uri="{FF2B5EF4-FFF2-40B4-BE49-F238E27FC236}">
              <a16:creationId xmlns:a16="http://schemas.microsoft.com/office/drawing/2014/main" id="{4FE8AFA3-813E-44F3-A778-7686EE69600D}"/>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a:extLst>
            <a:ext uri="{FF2B5EF4-FFF2-40B4-BE49-F238E27FC236}">
              <a16:creationId xmlns:a16="http://schemas.microsoft.com/office/drawing/2014/main" id="{7C8A2887-D2A5-4257-B661-E3FE305BF5B4}"/>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a:extLst>
            <a:ext uri="{FF2B5EF4-FFF2-40B4-BE49-F238E27FC236}">
              <a16:creationId xmlns:a16="http://schemas.microsoft.com/office/drawing/2014/main" id="{CAB47167-29FA-48B0-A508-BB887F224FAD}"/>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83" name="フローチャート: 判断 882">
          <a:extLst>
            <a:ext uri="{FF2B5EF4-FFF2-40B4-BE49-F238E27FC236}">
              <a16:creationId xmlns:a16="http://schemas.microsoft.com/office/drawing/2014/main" id="{08227169-BC86-466C-9B5D-B4AE6C31743D}"/>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84" name="フローチャート: 判断 883">
          <a:extLst>
            <a:ext uri="{FF2B5EF4-FFF2-40B4-BE49-F238E27FC236}">
              <a16:creationId xmlns:a16="http://schemas.microsoft.com/office/drawing/2014/main" id="{32DED710-3868-430B-B444-CCACF91E4F54}"/>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9AE862F8-499A-4E4B-A02C-BE22F74FE3D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EBDB2AB1-5F67-4BB8-8CEA-26E58C8497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FD015D8-D39A-4F1D-98EA-341D2105C7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3D9462BE-935B-4D8A-9EFC-D4A75033F6E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885E3DA5-3BCC-4FA9-9C6B-177765B36EC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71120</xdr:rowOff>
    </xdr:from>
    <xdr:to>
      <xdr:col>85</xdr:col>
      <xdr:colOff>177800</xdr:colOff>
      <xdr:row>108</xdr:row>
      <xdr:rowOff>1270</xdr:rowOff>
    </xdr:to>
    <xdr:sp macro="" textlink="">
      <xdr:nvSpPr>
        <xdr:cNvPr id="890" name="楕円 889">
          <a:extLst>
            <a:ext uri="{FF2B5EF4-FFF2-40B4-BE49-F238E27FC236}">
              <a16:creationId xmlns:a16="http://schemas.microsoft.com/office/drawing/2014/main" id="{3DE25B3D-6E27-47DF-94FD-CE58E1DB54C9}"/>
            </a:ext>
          </a:extLst>
        </xdr:cNvPr>
        <xdr:cNvSpPr/>
      </xdr:nvSpPr>
      <xdr:spPr>
        <a:xfrm>
          <a:off x="16268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49547</xdr:rowOff>
    </xdr:from>
    <xdr:ext cx="405111" cy="259045"/>
    <xdr:sp macro="" textlink="">
      <xdr:nvSpPr>
        <xdr:cNvPr id="891" name="【庁舎】&#10;有形固定資産減価償却率該当値テキスト">
          <a:extLst>
            <a:ext uri="{FF2B5EF4-FFF2-40B4-BE49-F238E27FC236}">
              <a16:creationId xmlns:a16="http://schemas.microsoft.com/office/drawing/2014/main" id="{13BD29A0-162A-48B2-8687-C9728D73FED3}"/>
            </a:ext>
          </a:extLst>
        </xdr:cNvPr>
        <xdr:cNvSpPr txBox="1"/>
      </xdr:nvSpPr>
      <xdr:spPr>
        <a:xfrm>
          <a:off x="16357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54792</xdr:rowOff>
    </xdr:from>
    <xdr:to>
      <xdr:col>81</xdr:col>
      <xdr:colOff>101600</xdr:colOff>
      <xdr:row>107</xdr:row>
      <xdr:rowOff>156392</xdr:rowOff>
    </xdr:to>
    <xdr:sp macro="" textlink="">
      <xdr:nvSpPr>
        <xdr:cNvPr id="892" name="楕円 891">
          <a:extLst>
            <a:ext uri="{FF2B5EF4-FFF2-40B4-BE49-F238E27FC236}">
              <a16:creationId xmlns:a16="http://schemas.microsoft.com/office/drawing/2014/main" id="{0297B52C-A51E-4566-B7BA-5AEB69FDC0AE}"/>
            </a:ext>
          </a:extLst>
        </xdr:cNvPr>
        <xdr:cNvSpPr/>
      </xdr:nvSpPr>
      <xdr:spPr>
        <a:xfrm>
          <a:off x="15430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105592</xdr:rowOff>
    </xdr:from>
    <xdr:to>
      <xdr:col>85</xdr:col>
      <xdr:colOff>127000</xdr:colOff>
      <xdr:row>107</xdr:row>
      <xdr:rowOff>121920</xdr:rowOff>
    </xdr:to>
    <xdr:cxnSp macro="">
      <xdr:nvCxnSpPr>
        <xdr:cNvPr id="893" name="直線コネクタ 892">
          <a:extLst>
            <a:ext uri="{FF2B5EF4-FFF2-40B4-BE49-F238E27FC236}">
              <a16:creationId xmlns:a16="http://schemas.microsoft.com/office/drawing/2014/main" id="{8ECDDFDE-C4B4-44E1-9A76-EADC3108E416}"/>
            </a:ext>
          </a:extLst>
        </xdr:cNvPr>
        <xdr:cNvCxnSpPr/>
      </xdr:nvCxnSpPr>
      <xdr:spPr>
        <a:xfrm>
          <a:off x="15481300" y="1845074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36830</xdr:rowOff>
    </xdr:from>
    <xdr:to>
      <xdr:col>76</xdr:col>
      <xdr:colOff>165100</xdr:colOff>
      <xdr:row>107</xdr:row>
      <xdr:rowOff>138430</xdr:rowOff>
    </xdr:to>
    <xdr:sp macro="" textlink="">
      <xdr:nvSpPr>
        <xdr:cNvPr id="894" name="楕円 893">
          <a:extLst>
            <a:ext uri="{FF2B5EF4-FFF2-40B4-BE49-F238E27FC236}">
              <a16:creationId xmlns:a16="http://schemas.microsoft.com/office/drawing/2014/main" id="{8B2B7D24-BA4F-4D00-85DE-6DA6F35F4890}"/>
            </a:ext>
          </a:extLst>
        </xdr:cNvPr>
        <xdr:cNvSpPr/>
      </xdr:nvSpPr>
      <xdr:spPr>
        <a:xfrm>
          <a:off x="1454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87630</xdr:rowOff>
    </xdr:from>
    <xdr:to>
      <xdr:col>81</xdr:col>
      <xdr:colOff>50800</xdr:colOff>
      <xdr:row>107</xdr:row>
      <xdr:rowOff>105592</xdr:rowOff>
    </xdr:to>
    <xdr:cxnSp macro="">
      <xdr:nvCxnSpPr>
        <xdr:cNvPr id="895" name="直線コネクタ 894">
          <a:extLst>
            <a:ext uri="{FF2B5EF4-FFF2-40B4-BE49-F238E27FC236}">
              <a16:creationId xmlns:a16="http://schemas.microsoft.com/office/drawing/2014/main" id="{434D5203-E636-41FF-BC6E-444189C20B91}"/>
            </a:ext>
          </a:extLst>
        </xdr:cNvPr>
        <xdr:cNvCxnSpPr/>
      </xdr:nvCxnSpPr>
      <xdr:spPr>
        <a:xfrm>
          <a:off x="14592300" y="1843278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20501</xdr:rowOff>
    </xdr:from>
    <xdr:to>
      <xdr:col>72</xdr:col>
      <xdr:colOff>38100</xdr:colOff>
      <xdr:row>107</xdr:row>
      <xdr:rowOff>122101</xdr:rowOff>
    </xdr:to>
    <xdr:sp macro="" textlink="">
      <xdr:nvSpPr>
        <xdr:cNvPr id="896" name="楕円 895">
          <a:extLst>
            <a:ext uri="{FF2B5EF4-FFF2-40B4-BE49-F238E27FC236}">
              <a16:creationId xmlns:a16="http://schemas.microsoft.com/office/drawing/2014/main" id="{B3BEB5CC-2186-4D5C-B316-02E03D78FAEF}"/>
            </a:ext>
          </a:extLst>
        </xdr:cNvPr>
        <xdr:cNvSpPr/>
      </xdr:nvSpPr>
      <xdr:spPr>
        <a:xfrm>
          <a:off x="1365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71301</xdr:rowOff>
    </xdr:from>
    <xdr:to>
      <xdr:col>76</xdr:col>
      <xdr:colOff>114300</xdr:colOff>
      <xdr:row>107</xdr:row>
      <xdr:rowOff>87630</xdr:rowOff>
    </xdr:to>
    <xdr:cxnSp macro="">
      <xdr:nvCxnSpPr>
        <xdr:cNvPr id="897" name="直線コネクタ 896">
          <a:extLst>
            <a:ext uri="{FF2B5EF4-FFF2-40B4-BE49-F238E27FC236}">
              <a16:creationId xmlns:a16="http://schemas.microsoft.com/office/drawing/2014/main" id="{13EE6607-94C0-4E7B-AF55-D7BFB18DFBAF}"/>
            </a:ext>
          </a:extLst>
        </xdr:cNvPr>
        <xdr:cNvCxnSpPr/>
      </xdr:nvCxnSpPr>
      <xdr:spPr>
        <a:xfrm>
          <a:off x="13703300" y="184164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35198</xdr:rowOff>
    </xdr:from>
    <xdr:to>
      <xdr:col>67</xdr:col>
      <xdr:colOff>101600</xdr:colOff>
      <xdr:row>107</xdr:row>
      <xdr:rowOff>136798</xdr:rowOff>
    </xdr:to>
    <xdr:sp macro="" textlink="">
      <xdr:nvSpPr>
        <xdr:cNvPr id="898" name="楕円 897">
          <a:extLst>
            <a:ext uri="{FF2B5EF4-FFF2-40B4-BE49-F238E27FC236}">
              <a16:creationId xmlns:a16="http://schemas.microsoft.com/office/drawing/2014/main" id="{ABA2AE01-4BE7-4CA2-AC5C-5B816E59F2E2}"/>
            </a:ext>
          </a:extLst>
        </xdr:cNvPr>
        <xdr:cNvSpPr/>
      </xdr:nvSpPr>
      <xdr:spPr>
        <a:xfrm>
          <a:off x="12763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71301</xdr:rowOff>
    </xdr:from>
    <xdr:to>
      <xdr:col>71</xdr:col>
      <xdr:colOff>177800</xdr:colOff>
      <xdr:row>107</xdr:row>
      <xdr:rowOff>85998</xdr:rowOff>
    </xdr:to>
    <xdr:cxnSp macro="">
      <xdr:nvCxnSpPr>
        <xdr:cNvPr id="899" name="直線コネクタ 898">
          <a:extLst>
            <a:ext uri="{FF2B5EF4-FFF2-40B4-BE49-F238E27FC236}">
              <a16:creationId xmlns:a16="http://schemas.microsoft.com/office/drawing/2014/main" id="{D64F5139-EA33-43C0-B603-EDEE2AD253E5}"/>
            </a:ext>
          </a:extLst>
        </xdr:cNvPr>
        <xdr:cNvCxnSpPr/>
      </xdr:nvCxnSpPr>
      <xdr:spPr>
        <a:xfrm flipV="1">
          <a:off x="12814300" y="1841645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900" name="n_1aveValue【庁舎】&#10;有形固定資産減価償却率">
          <a:extLst>
            <a:ext uri="{FF2B5EF4-FFF2-40B4-BE49-F238E27FC236}">
              <a16:creationId xmlns:a16="http://schemas.microsoft.com/office/drawing/2014/main" id="{02396912-53D7-47CA-8737-AD5A09D628BD}"/>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901" name="n_2aveValue【庁舎】&#10;有形固定資産減価償却率">
          <a:extLst>
            <a:ext uri="{FF2B5EF4-FFF2-40B4-BE49-F238E27FC236}">
              <a16:creationId xmlns:a16="http://schemas.microsoft.com/office/drawing/2014/main" id="{CE0898F6-17F9-4B3F-8BA4-7792E3AC58A9}"/>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902" name="n_3aveValue【庁舎】&#10;有形固定資産減価償却率">
          <a:extLst>
            <a:ext uri="{FF2B5EF4-FFF2-40B4-BE49-F238E27FC236}">
              <a16:creationId xmlns:a16="http://schemas.microsoft.com/office/drawing/2014/main" id="{CD6F8FAC-C51B-4744-858E-86BDE709A523}"/>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903" name="n_4aveValue【庁舎】&#10;有形固定資産減価償却率">
          <a:extLst>
            <a:ext uri="{FF2B5EF4-FFF2-40B4-BE49-F238E27FC236}">
              <a16:creationId xmlns:a16="http://schemas.microsoft.com/office/drawing/2014/main" id="{C245AE5F-CCB6-47FD-A347-1805F32D8468}"/>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147519</xdr:rowOff>
    </xdr:from>
    <xdr:ext cx="405111" cy="259045"/>
    <xdr:sp macro="" textlink="">
      <xdr:nvSpPr>
        <xdr:cNvPr id="904" name="n_1mainValue【庁舎】&#10;有形固定資産減価償却率">
          <a:extLst>
            <a:ext uri="{FF2B5EF4-FFF2-40B4-BE49-F238E27FC236}">
              <a16:creationId xmlns:a16="http://schemas.microsoft.com/office/drawing/2014/main" id="{B729BE43-B9DC-40C1-A48D-5E6D66C010B5}"/>
            </a:ext>
          </a:extLst>
        </xdr:cNvPr>
        <xdr:cNvSpPr txBox="1"/>
      </xdr:nvSpPr>
      <xdr:spPr>
        <a:xfrm>
          <a:off x="152660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129557</xdr:rowOff>
    </xdr:from>
    <xdr:ext cx="405111" cy="259045"/>
    <xdr:sp macro="" textlink="">
      <xdr:nvSpPr>
        <xdr:cNvPr id="905" name="n_2mainValue【庁舎】&#10;有形固定資産減価償却率">
          <a:extLst>
            <a:ext uri="{FF2B5EF4-FFF2-40B4-BE49-F238E27FC236}">
              <a16:creationId xmlns:a16="http://schemas.microsoft.com/office/drawing/2014/main" id="{11867D98-7823-4663-B075-57D59828AE0B}"/>
            </a:ext>
          </a:extLst>
        </xdr:cNvPr>
        <xdr:cNvSpPr txBox="1"/>
      </xdr:nvSpPr>
      <xdr:spPr>
        <a:xfrm>
          <a:off x="14389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113228</xdr:rowOff>
    </xdr:from>
    <xdr:ext cx="405111" cy="259045"/>
    <xdr:sp macro="" textlink="">
      <xdr:nvSpPr>
        <xdr:cNvPr id="906" name="n_3mainValue【庁舎】&#10;有形固定資産減価償却率">
          <a:extLst>
            <a:ext uri="{FF2B5EF4-FFF2-40B4-BE49-F238E27FC236}">
              <a16:creationId xmlns:a16="http://schemas.microsoft.com/office/drawing/2014/main" id="{AC88A84A-3C6D-4F67-A716-E12C087F12D9}"/>
            </a:ext>
          </a:extLst>
        </xdr:cNvPr>
        <xdr:cNvSpPr txBox="1"/>
      </xdr:nvSpPr>
      <xdr:spPr>
        <a:xfrm>
          <a:off x="13500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127925</xdr:rowOff>
    </xdr:from>
    <xdr:ext cx="405111" cy="259045"/>
    <xdr:sp macro="" textlink="">
      <xdr:nvSpPr>
        <xdr:cNvPr id="907" name="n_4mainValue【庁舎】&#10;有形固定資産減価償却率">
          <a:extLst>
            <a:ext uri="{FF2B5EF4-FFF2-40B4-BE49-F238E27FC236}">
              <a16:creationId xmlns:a16="http://schemas.microsoft.com/office/drawing/2014/main" id="{8F1D73C9-79C1-449A-A926-01FA1EE7F057}"/>
            </a:ext>
          </a:extLst>
        </xdr:cNvPr>
        <xdr:cNvSpPr txBox="1"/>
      </xdr:nvSpPr>
      <xdr:spPr>
        <a:xfrm>
          <a:off x="12611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C5796415-426A-423C-9D69-780F6667C45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2DF610D5-3CD2-4871-AA80-A27E4F9AF1B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0240F505-C253-4EF3-96B4-419474718BB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EE4B28B6-FE1F-4089-82C4-8D698D8A678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173BB850-2252-47B6-9FAF-0E34DCB0C9B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7343A8C4-02D0-4352-8CA8-62EF3A5289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3617DFCB-9801-42F2-A651-CB6B76046CB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535B492F-6840-413C-BA34-DF109A4A19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71BC42BA-190E-402A-B2EE-6ADEFF83DE5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9A7FBBC9-2AE8-488F-8E96-73607FF1FB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a:extLst>
            <a:ext uri="{FF2B5EF4-FFF2-40B4-BE49-F238E27FC236}">
              <a16:creationId xmlns:a16="http://schemas.microsoft.com/office/drawing/2014/main" id="{627B929F-FBDE-408D-BC44-FAAC8CCE933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a:extLst>
            <a:ext uri="{FF2B5EF4-FFF2-40B4-BE49-F238E27FC236}">
              <a16:creationId xmlns:a16="http://schemas.microsoft.com/office/drawing/2014/main" id="{E84D567F-63F4-469F-85CC-0EB7C10FF31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a:extLst>
            <a:ext uri="{FF2B5EF4-FFF2-40B4-BE49-F238E27FC236}">
              <a16:creationId xmlns:a16="http://schemas.microsoft.com/office/drawing/2014/main" id="{7E39FD58-E3DE-4305-B276-41D0D495839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a:extLst>
            <a:ext uri="{FF2B5EF4-FFF2-40B4-BE49-F238E27FC236}">
              <a16:creationId xmlns:a16="http://schemas.microsoft.com/office/drawing/2014/main" id="{6A183C62-CD90-47E8-A31E-48B512B4C88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a:extLst>
            <a:ext uri="{FF2B5EF4-FFF2-40B4-BE49-F238E27FC236}">
              <a16:creationId xmlns:a16="http://schemas.microsoft.com/office/drawing/2014/main" id="{AB2EADC4-9B31-464E-A604-3C6E21B9CB5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a:extLst>
            <a:ext uri="{FF2B5EF4-FFF2-40B4-BE49-F238E27FC236}">
              <a16:creationId xmlns:a16="http://schemas.microsoft.com/office/drawing/2014/main" id="{E16E3D8A-C28B-4656-BFFB-D5934372983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a:extLst>
            <a:ext uri="{FF2B5EF4-FFF2-40B4-BE49-F238E27FC236}">
              <a16:creationId xmlns:a16="http://schemas.microsoft.com/office/drawing/2014/main" id="{949ACF43-BBB4-4148-9A32-57DD83D4CC5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a:extLst>
            <a:ext uri="{FF2B5EF4-FFF2-40B4-BE49-F238E27FC236}">
              <a16:creationId xmlns:a16="http://schemas.microsoft.com/office/drawing/2014/main" id="{95646C49-C278-4E60-98DE-DF93DB1DFCC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a:extLst>
            <a:ext uri="{FF2B5EF4-FFF2-40B4-BE49-F238E27FC236}">
              <a16:creationId xmlns:a16="http://schemas.microsoft.com/office/drawing/2014/main" id="{A649F670-6F13-4C81-BDD6-637DCB512FA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a:extLst>
            <a:ext uri="{FF2B5EF4-FFF2-40B4-BE49-F238E27FC236}">
              <a16:creationId xmlns:a16="http://schemas.microsoft.com/office/drawing/2014/main" id="{BAEEDF7B-5B76-484D-8186-052B9B9D6A4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a:extLst>
            <a:ext uri="{FF2B5EF4-FFF2-40B4-BE49-F238E27FC236}">
              <a16:creationId xmlns:a16="http://schemas.microsoft.com/office/drawing/2014/main" id="{AC0781CA-06F4-41F4-BA01-49F559DB7BE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a:extLst>
            <a:ext uri="{FF2B5EF4-FFF2-40B4-BE49-F238E27FC236}">
              <a16:creationId xmlns:a16="http://schemas.microsoft.com/office/drawing/2014/main" id="{237D80FD-D050-4152-9130-F897AB9EA06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a:extLst>
            <a:ext uri="{FF2B5EF4-FFF2-40B4-BE49-F238E27FC236}">
              <a16:creationId xmlns:a16="http://schemas.microsoft.com/office/drawing/2014/main" id="{1E1E808A-B6D3-4EEF-B6FA-63FF7325BB9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a:extLst>
            <a:ext uri="{FF2B5EF4-FFF2-40B4-BE49-F238E27FC236}">
              <a16:creationId xmlns:a16="http://schemas.microsoft.com/office/drawing/2014/main" id="{C7116577-0497-4627-86A9-4D646DA9443B}"/>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a:extLst>
            <a:ext uri="{FF2B5EF4-FFF2-40B4-BE49-F238E27FC236}">
              <a16:creationId xmlns:a16="http://schemas.microsoft.com/office/drawing/2014/main" id="{B5CF2244-9906-4A79-BEB1-A3F888A79CFD}"/>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a:extLst>
            <a:ext uri="{FF2B5EF4-FFF2-40B4-BE49-F238E27FC236}">
              <a16:creationId xmlns:a16="http://schemas.microsoft.com/office/drawing/2014/main" id="{50AB7057-9C4D-4AE4-B0CC-49FF9872F76F}"/>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a:extLst>
            <a:ext uri="{FF2B5EF4-FFF2-40B4-BE49-F238E27FC236}">
              <a16:creationId xmlns:a16="http://schemas.microsoft.com/office/drawing/2014/main" id="{4B48834B-F799-41CD-A30D-7727809D8894}"/>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a:extLst>
            <a:ext uri="{FF2B5EF4-FFF2-40B4-BE49-F238E27FC236}">
              <a16:creationId xmlns:a16="http://schemas.microsoft.com/office/drawing/2014/main" id="{B68B211E-C2F0-474B-A393-08D85810B648}"/>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936" name="【庁舎】&#10;一人当たり面積平均値テキスト">
          <a:extLst>
            <a:ext uri="{FF2B5EF4-FFF2-40B4-BE49-F238E27FC236}">
              <a16:creationId xmlns:a16="http://schemas.microsoft.com/office/drawing/2014/main" id="{53CD915F-AF85-4BBB-8FF7-4727E8135137}"/>
            </a:ext>
          </a:extLst>
        </xdr:cNvPr>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a:extLst>
            <a:ext uri="{FF2B5EF4-FFF2-40B4-BE49-F238E27FC236}">
              <a16:creationId xmlns:a16="http://schemas.microsoft.com/office/drawing/2014/main" id="{FB308AD7-1717-41F6-B171-621A0B2CB199}"/>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a:extLst>
            <a:ext uri="{FF2B5EF4-FFF2-40B4-BE49-F238E27FC236}">
              <a16:creationId xmlns:a16="http://schemas.microsoft.com/office/drawing/2014/main" id="{A6447F29-E79B-4642-82D5-21150F2D2CD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a:extLst>
            <a:ext uri="{FF2B5EF4-FFF2-40B4-BE49-F238E27FC236}">
              <a16:creationId xmlns:a16="http://schemas.microsoft.com/office/drawing/2014/main" id="{E2348000-8140-45DA-ACAC-9AC08794FEB9}"/>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940" name="フローチャート: 判断 939">
          <a:extLst>
            <a:ext uri="{FF2B5EF4-FFF2-40B4-BE49-F238E27FC236}">
              <a16:creationId xmlns:a16="http://schemas.microsoft.com/office/drawing/2014/main" id="{BA5CCBB3-85FA-41F3-90FA-8024F78B82E2}"/>
            </a:ext>
          </a:extLst>
        </xdr:cNvPr>
        <xdr:cNvSpPr/>
      </xdr:nvSpPr>
      <xdr:spPr>
        <a:xfrm>
          <a:off x="19494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38736</xdr:rowOff>
    </xdr:from>
    <xdr:to>
      <xdr:col>98</xdr:col>
      <xdr:colOff>38100</xdr:colOff>
      <xdr:row>106</xdr:row>
      <xdr:rowOff>140336</xdr:rowOff>
    </xdr:to>
    <xdr:sp macro="" textlink="">
      <xdr:nvSpPr>
        <xdr:cNvPr id="941" name="フローチャート: 判断 940">
          <a:extLst>
            <a:ext uri="{FF2B5EF4-FFF2-40B4-BE49-F238E27FC236}">
              <a16:creationId xmlns:a16="http://schemas.microsoft.com/office/drawing/2014/main" id="{09FD1459-50CC-49A8-94EB-22153736595C}"/>
            </a:ext>
          </a:extLst>
        </xdr:cNvPr>
        <xdr:cNvSpPr/>
      </xdr:nvSpPr>
      <xdr:spPr>
        <a:xfrm>
          <a:off x="18605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B6B48C2-CFAD-4EEB-A423-5C67A016A5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62AB3F25-819F-42EE-A7BD-88AE04F6AEC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40602622-691F-44F6-BE1B-A9273CA60EE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3D5FB09-8066-43C2-B31A-2E642C62F23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23059563-9674-4A98-961B-9D5DFDCC202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27305</xdr:rowOff>
    </xdr:from>
    <xdr:to>
      <xdr:col>116</xdr:col>
      <xdr:colOff>114300</xdr:colOff>
      <xdr:row>106</xdr:row>
      <xdr:rowOff>128905</xdr:rowOff>
    </xdr:to>
    <xdr:sp macro="" textlink="">
      <xdr:nvSpPr>
        <xdr:cNvPr id="947" name="楕円 946">
          <a:extLst>
            <a:ext uri="{FF2B5EF4-FFF2-40B4-BE49-F238E27FC236}">
              <a16:creationId xmlns:a16="http://schemas.microsoft.com/office/drawing/2014/main" id="{8C0313D2-1316-4E2A-A071-8C75CE8683A4}"/>
            </a:ext>
          </a:extLst>
        </xdr:cNvPr>
        <xdr:cNvSpPr/>
      </xdr:nvSpPr>
      <xdr:spPr>
        <a:xfrm>
          <a:off x="221107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5732</xdr:rowOff>
    </xdr:from>
    <xdr:ext cx="469744" cy="259045"/>
    <xdr:sp macro="" textlink="">
      <xdr:nvSpPr>
        <xdr:cNvPr id="948" name="【庁舎】&#10;一人当たり面積該当値テキスト">
          <a:extLst>
            <a:ext uri="{FF2B5EF4-FFF2-40B4-BE49-F238E27FC236}">
              <a16:creationId xmlns:a16="http://schemas.microsoft.com/office/drawing/2014/main" id="{59EB6C2C-8F83-438B-8295-141FA2365BDD}"/>
            </a:ext>
          </a:extLst>
        </xdr:cNvPr>
        <xdr:cNvSpPr txBox="1"/>
      </xdr:nvSpPr>
      <xdr:spPr>
        <a:xfrm>
          <a:off x="22199600" y="1817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31114</xdr:rowOff>
    </xdr:from>
    <xdr:to>
      <xdr:col>112</xdr:col>
      <xdr:colOff>38100</xdr:colOff>
      <xdr:row>106</xdr:row>
      <xdr:rowOff>132714</xdr:rowOff>
    </xdr:to>
    <xdr:sp macro="" textlink="">
      <xdr:nvSpPr>
        <xdr:cNvPr id="949" name="楕円 948">
          <a:extLst>
            <a:ext uri="{FF2B5EF4-FFF2-40B4-BE49-F238E27FC236}">
              <a16:creationId xmlns:a16="http://schemas.microsoft.com/office/drawing/2014/main" id="{503B68C7-E24D-4D4B-99D1-102DA1218C44}"/>
            </a:ext>
          </a:extLst>
        </xdr:cNvPr>
        <xdr:cNvSpPr/>
      </xdr:nvSpPr>
      <xdr:spPr>
        <a:xfrm>
          <a:off x="21272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78105</xdr:rowOff>
    </xdr:from>
    <xdr:to>
      <xdr:col>116</xdr:col>
      <xdr:colOff>63500</xdr:colOff>
      <xdr:row>106</xdr:row>
      <xdr:rowOff>81914</xdr:rowOff>
    </xdr:to>
    <xdr:cxnSp macro="">
      <xdr:nvCxnSpPr>
        <xdr:cNvPr id="950" name="直線コネクタ 949">
          <a:extLst>
            <a:ext uri="{FF2B5EF4-FFF2-40B4-BE49-F238E27FC236}">
              <a16:creationId xmlns:a16="http://schemas.microsoft.com/office/drawing/2014/main" id="{BD9EBD37-9051-415F-91DE-1CC91EA779B5}"/>
            </a:ext>
          </a:extLst>
        </xdr:cNvPr>
        <xdr:cNvCxnSpPr/>
      </xdr:nvCxnSpPr>
      <xdr:spPr>
        <a:xfrm flipV="1">
          <a:off x="21323300" y="182518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34925</xdr:rowOff>
    </xdr:from>
    <xdr:to>
      <xdr:col>107</xdr:col>
      <xdr:colOff>101600</xdr:colOff>
      <xdr:row>106</xdr:row>
      <xdr:rowOff>136525</xdr:rowOff>
    </xdr:to>
    <xdr:sp macro="" textlink="">
      <xdr:nvSpPr>
        <xdr:cNvPr id="951" name="楕円 950">
          <a:extLst>
            <a:ext uri="{FF2B5EF4-FFF2-40B4-BE49-F238E27FC236}">
              <a16:creationId xmlns:a16="http://schemas.microsoft.com/office/drawing/2014/main" id="{AA882C54-2AA2-452E-847F-C89C13CA57CF}"/>
            </a:ext>
          </a:extLst>
        </xdr:cNvPr>
        <xdr:cNvSpPr/>
      </xdr:nvSpPr>
      <xdr:spPr>
        <a:xfrm>
          <a:off x="20383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81914</xdr:rowOff>
    </xdr:from>
    <xdr:to>
      <xdr:col>111</xdr:col>
      <xdr:colOff>177800</xdr:colOff>
      <xdr:row>106</xdr:row>
      <xdr:rowOff>85725</xdr:rowOff>
    </xdr:to>
    <xdr:cxnSp macro="">
      <xdr:nvCxnSpPr>
        <xdr:cNvPr id="952" name="直線コネクタ 951">
          <a:extLst>
            <a:ext uri="{FF2B5EF4-FFF2-40B4-BE49-F238E27FC236}">
              <a16:creationId xmlns:a16="http://schemas.microsoft.com/office/drawing/2014/main" id="{47ADA8EA-7980-4214-BA0D-011CC1F8B558}"/>
            </a:ext>
          </a:extLst>
        </xdr:cNvPr>
        <xdr:cNvCxnSpPr/>
      </xdr:nvCxnSpPr>
      <xdr:spPr>
        <a:xfrm flipV="1">
          <a:off x="20434300" y="182556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88264</xdr:rowOff>
    </xdr:from>
    <xdr:to>
      <xdr:col>102</xdr:col>
      <xdr:colOff>165100</xdr:colOff>
      <xdr:row>107</xdr:row>
      <xdr:rowOff>18414</xdr:rowOff>
    </xdr:to>
    <xdr:sp macro="" textlink="">
      <xdr:nvSpPr>
        <xdr:cNvPr id="953" name="楕円 952">
          <a:extLst>
            <a:ext uri="{FF2B5EF4-FFF2-40B4-BE49-F238E27FC236}">
              <a16:creationId xmlns:a16="http://schemas.microsoft.com/office/drawing/2014/main" id="{28181292-F948-4E40-A708-ECF4DCD7B41C}"/>
            </a:ext>
          </a:extLst>
        </xdr:cNvPr>
        <xdr:cNvSpPr/>
      </xdr:nvSpPr>
      <xdr:spPr>
        <a:xfrm>
          <a:off x="19494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85725</xdr:rowOff>
    </xdr:from>
    <xdr:to>
      <xdr:col>107</xdr:col>
      <xdr:colOff>50800</xdr:colOff>
      <xdr:row>106</xdr:row>
      <xdr:rowOff>139064</xdr:rowOff>
    </xdr:to>
    <xdr:cxnSp macro="">
      <xdr:nvCxnSpPr>
        <xdr:cNvPr id="954" name="直線コネクタ 953">
          <a:extLst>
            <a:ext uri="{FF2B5EF4-FFF2-40B4-BE49-F238E27FC236}">
              <a16:creationId xmlns:a16="http://schemas.microsoft.com/office/drawing/2014/main" id="{AF86C032-F22F-479D-9A37-93950CBF3074}"/>
            </a:ext>
          </a:extLst>
        </xdr:cNvPr>
        <xdr:cNvCxnSpPr/>
      </xdr:nvCxnSpPr>
      <xdr:spPr>
        <a:xfrm flipV="1">
          <a:off x="19545300" y="182594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33020</xdr:rowOff>
    </xdr:from>
    <xdr:to>
      <xdr:col>98</xdr:col>
      <xdr:colOff>38100</xdr:colOff>
      <xdr:row>106</xdr:row>
      <xdr:rowOff>134620</xdr:rowOff>
    </xdr:to>
    <xdr:sp macro="" textlink="">
      <xdr:nvSpPr>
        <xdr:cNvPr id="955" name="楕円 954">
          <a:extLst>
            <a:ext uri="{FF2B5EF4-FFF2-40B4-BE49-F238E27FC236}">
              <a16:creationId xmlns:a16="http://schemas.microsoft.com/office/drawing/2014/main" id="{9F5ADA28-0E89-45D2-A32A-29D1B5AFCA8B}"/>
            </a:ext>
          </a:extLst>
        </xdr:cNvPr>
        <xdr:cNvSpPr/>
      </xdr:nvSpPr>
      <xdr:spPr>
        <a:xfrm>
          <a:off x="18605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83820</xdr:rowOff>
    </xdr:from>
    <xdr:to>
      <xdr:col>102</xdr:col>
      <xdr:colOff>114300</xdr:colOff>
      <xdr:row>106</xdr:row>
      <xdr:rowOff>139064</xdr:rowOff>
    </xdr:to>
    <xdr:cxnSp macro="">
      <xdr:nvCxnSpPr>
        <xdr:cNvPr id="956" name="直線コネクタ 955">
          <a:extLst>
            <a:ext uri="{FF2B5EF4-FFF2-40B4-BE49-F238E27FC236}">
              <a16:creationId xmlns:a16="http://schemas.microsoft.com/office/drawing/2014/main" id="{CDE6350E-367F-4383-AAF0-E7E3B592928A}"/>
            </a:ext>
          </a:extLst>
        </xdr:cNvPr>
        <xdr:cNvCxnSpPr/>
      </xdr:nvCxnSpPr>
      <xdr:spPr>
        <a:xfrm>
          <a:off x="18656300" y="182575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7" name="n_1aveValue【庁舎】&#10;一人当たり面積">
          <a:extLst>
            <a:ext uri="{FF2B5EF4-FFF2-40B4-BE49-F238E27FC236}">
              <a16:creationId xmlns:a16="http://schemas.microsoft.com/office/drawing/2014/main" id="{C2FF889B-B1F7-42BE-BD6D-8A154772FEAF}"/>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58" name="n_2aveValue【庁舎】&#10;一人当たり面積">
          <a:extLst>
            <a:ext uri="{FF2B5EF4-FFF2-40B4-BE49-F238E27FC236}">
              <a16:creationId xmlns:a16="http://schemas.microsoft.com/office/drawing/2014/main" id="{9EB1BE1A-60DF-427C-9F05-230E8AE836B4}"/>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132097</xdr:rowOff>
    </xdr:from>
    <xdr:ext cx="469744" cy="259045"/>
    <xdr:sp macro="" textlink="">
      <xdr:nvSpPr>
        <xdr:cNvPr id="959" name="n_3aveValue【庁舎】&#10;一人当たり面積">
          <a:extLst>
            <a:ext uri="{FF2B5EF4-FFF2-40B4-BE49-F238E27FC236}">
              <a16:creationId xmlns:a16="http://schemas.microsoft.com/office/drawing/2014/main" id="{76B43001-2342-4EBF-A407-1D9FDDF0570C}"/>
            </a:ext>
          </a:extLst>
        </xdr:cNvPr>
        <xdr:cNvSpPr txBox="1"/>
      </xdr:nvSpPr>
      <xdr:spPr>
        <a:xfrm>
          <a:off x="19310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131463</xdr:rowOff>
    </xdr:from>
    <xdr:ext cx="469744" cy="259045"/>
    <xdr:sp macro="" textlink="">
      <xdr:nvSpPr>
        <xdr:cNvPr id="960" name="n_4aveValue【庁舎】&#10;一人当たり面積">
          <a:extLst>
            <a:ext uri="{FF2B5EF4-FFF2-40B4-BE49-F238E27FC236}">
              <a16:creationId xmlns:a16="http://schemas.microsoft.com/office/drawing/2014/main" id="{F2402CA7-7DDC-4411-9B4B-E75116A68B62}"/>
            </a:ext>
          </a:extLst>
        </xdr:cNvPr>
        <xdr:cNvSpPr txBox="1"/>
      </xdr:nvSpPr>
      <xdr:spPr>
        <a:xfrm>
          <a:off x="184214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123841</xdr:rowOff>
    </xdr:from>
    <xdr:ext cx="469744" cy="259045"/>
    <xdr:sp macro="" textlink="">
      <xdr:nvSpPr>
        <xdr:cNvPr id="961" name="n_1mainValue【庁舎】&#10;一人当たり面積">
          <a:extLst>
            <a:ext uri="{FF2B5EF4-FFF2-40B4-BE49-F238E27FC236}">
              <a16:creationId xmlns:a16="http://schemas.microsoft.com/office/drawing/2014/main" id="{84F32B26-3DFB-484F-92C7-94F8D5FF146C}"/>
            </a:ext>
          </a:extLst>
        </xdr:cNvPr>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127652</xdr:rowOff>
    </xdr:from>
    <xdr:ext cx="469744" cy="259045"/>
    <xdr:sp macro="" textlink="">
      <xdr:nvSpPr>
        <xdr:cNvPr id="962" name="n_2mainValue【庁舎】&#10;一人当たり面積">
          <a:extLst>
            <a:ext uri="{FF2B5EF4-FFF2-40B4-BE49-F238E27FC236}">
              <a16:creationId xmlns:a16="http://schemas.microsoft.com/office/drawing/2014/main" id="{CF97463F-8CB1-497B-8248-9A6894F29EB0}"/>
            </a:ext>
          </a:extLst>
        </xdr:cNvPr>
        <xdr:cNvSpPr txBox="1"/>
      </xdr:nvSpPr>
      <xdr:spPr>
        <a:xfrm>
          <a:off x="20199427" y="183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9541</xdr:rowOff>
    </xdr:from>
    <xdr:ext cx="469744" cy="259045"/>
    <xdr:sp macro="" textlink="">
      <xdr:nvSpPr>
        <xdr:cNvPr id="963" name="n_3mainValue【庁舎】&#10;一人当たり面積">
          <a:extLst>
            <a:ext uri="{FF2B5EF4-FFF2-40B4-BE49-F238E27FC236}">
              <a16:creationId xmlns:a16="http://schemas.microsoft.com/office/drawing/2014/main" id="{95E474B6-49F2-48EE-889C-9F4300C49B50}"/>
            </a:ext>
          </a:extLst>
        </xdr:cNvPr>
        <xdr:cNvSpPr txBox="1"/>
      </xdr:nvSpPr>
      <xdr:spPr>
        <a:xfrm>
          <a:off x="19310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151147</xdr:rowOff>
    </xdr:from>
    <xdr:ext cx="469744" cy="259045"/>
    <xdr:sp macro="" textlink="">
      <xdr:nvSpPr>
        <xdr:cNvPr id="964" name="n_4mainValue【庁舎】&#10;一人当たり面積">
          <a:extLst>
            <a:ext uri="{FF2B5EF4-FFF2-40B4-BE49-F238E27FC236}">
              <a16:creationId xmlns:a16="http://schemas.microsoft.com/office/drawing/2014/main" id="{F3049411-A2B9-40DF-8BC6-2E63DCB2CD27}"/>
            </a:ext>
          </a:extLst>
        </xdr:cNvPr>
        <xdr:cNvSpPr txBox="1"/>
      </xdr:nvSpPr>
      <xdr:spPr>
        <a:xfrm>
          <a:off x="184214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a:extLst>
            <a:ext uri="{FF2B5EF4-FFF2-40B4-BE49-F238E27FC236}">
              <a16:creationId xmlns:a16="http://schemas.microsoft.com/office/drawing/2014/main" id="{23EDB429-81CC-4A44-A194-7C42CD9033A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a:extLst>
            <a:ext uri="{FF2B5EF4-FFF2-40B4-BE49-F238E27FC236}">
              <a16:creationId xmlns:a16="http://schemas.microsoft.com/office/drawing/2014/main" id="{D9E7052F-CFAD-4ED7-BE1D-0C4C6002F2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a:extLst>
            <a:ext uri="{FF2B5EF4-FFF2-40B4-BE49-F238E27FC236}">
              <a16:creationId xmlns:a16="http://schemas.microsoft.com/office/drawing/2014/main" id="{80CA059F-2AF9-4EA8-9F84-AE5DF33530C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類似団体と比較して特に有形固定資産減価償却率が高くなっている施設は図書館、市民会館</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福祉施設については、施設の除却等により、</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ポイント改善する一方、福祉施設以外の</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ポイントから</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ポイント上昇しており、いずれも高い水準で推移している。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建築年数は、市民会館は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年、図書館は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年経過しており、今後の更新は</a:t>
          </a:r>
          <a:r>
            <a:rPr kumimoji="1" lang="en-US" altLang="ja-JP" sz="1100">
              <a:solidFill>
                <a:schemeClr val="dk1"/>
              </a:solidFill>
              <a:effectLst/>
              <a:latin typeface="+mn-lt"/>
              <a:ea typeface="+mn-ea"/>
              <a:cs typeface="+mn-cs"/>
            </a:rPr>
            <a:t>PPP</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といった民間資金の活用による整備を検討するほか、他の施設との複合化などにより、保有総量の縮減を図る。</a:t>
          </a:r>
          <a:endParaRPr lang="ja-JP" altLang="ja-JP" sz="1400">
            <a:effectLst/>
          </a:endParaRPr>
        </a:p>
        <a:p>
          <a:r>
            <a:rPr kumimoji="1" lang="ja-JP" altLang="ja-JP" sz="1100">
              <a:solidFill>
                <a:schemeClr val="dk1"/>
              </a:solidFill>
              <a:effectLst/>
              <a:latin typeface="+mn-lt"/>
              <a:ea typeface="+mn-ea"/>
              <a:cs typeface="+mn-cs"/>
            </a:rPr>
            <a:t>　市役所本庁舎は旧耐震基準下に建築されており、建築後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年以上経過し老朽化が進んでいる。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83</v>
      </c>
      <c r="C2" s="176"/>
      <c r="D2" s="177"/>
    </row>
    <row r="3" spans="1:119" ht="18.75" customHeight="1" thickBot="1" x14ac:dyDescent="0.2">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24275563</v>
      </c>
      <c r="BO4" s="462"/>
      <c r="BP4" s="462"/>
      <c r="BQ4" s="462"/>
      <c r="BR4" s="462"/>
      <c r="BS4" s="462"/>
      <c r="BT4" s="462"/>
      <c r="BU4" s="463"/>
      <c r="BV4" s="461">
        <v>24129849</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7.8</v>
      </c>
      <c r="CU4" s="602"/>
      <c r="CV4" s="602"/>
      <c r="CW4" s="602"/>
      <c r="CX4" s="602"/>
      <c r="CY4" s="602"/>
      <c r="CZ4" s="602"/>
      <c r="DA4" s="603"/>
      <c r="DB4" s="601">
        <v>6.9</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23183022</v>
      </c>
      <c r="BO5" s="433"/>
      <c r="BP5" s="433"/>
      <c r="BQ5" s="433"/>
      <c r="BR5" s="433"/>
      <c r="BS5" s="433"/>
      <c r="BT5" s="433"/>
      <c r="BU5" s="434"/>
      <c r="BV5" s="432">
        <v>23049480</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89.6</v>
      </c>
      <c r="CU5" s="430"/>
      <c r="CV5" s="430"/>
      <c r="CW5" s="430"/>
      <c r="CX5" s="430"/>
      <c r="CY5" s="430"/>
      <c r="CZ5" s="430"/>
      <c r="DA5" s="431"/>
      <c r="DB5" s="429">
        <v>91</v>
      </c>
      <c r="DC5" s="430"/>
      <c r="DD5" s="430"/>
      <c r="DE5" s="430"/>
      <c r="DF5" s="430"/>
      <c r="DG5" s="430"/>
      <c r="DH5" s="430"/>
      <c r="DI5" s="431"/>
    </row>
    <row r="6" spans="1:119" ht="18.75" customHeight="1" x14ac:dyDescent="0.15">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1092541</v>
      </c>
      <c r="BO6" s="433"/>
      <c r="BP6" s="433"/>
      <c r="BQ6" s="433"/>
      <c r="BR6" s="433"/>
      <c r="BS6" s="433"/>
      <c r="BT6" s="433"/>
      <c r="BU6" s="434"/>
      <c r="BV6" s="432">
        <v>1080369</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91.4</v>
      </c>
      <c r="CU6" s="576"/>
      <c r="CV6" s="576"/>
      <c r="CW6" s="576"/>
      <c r="CX6" s="576"/>
      <c r="CY6" s="576"/>
      <c r="CZ6" s="576"/>
      <c r="DA6" s="577"/>
      <c r="DB6" s="575">
        <v>96.3</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54299</v>
      </c>
      <c r="BO7" s="433"/>
      <c r="BP7" s="433"/>
      <c r="BQ7" s="433"/>
      <c r="BR7" s="433"/>
      <c r="BS7" s="433"/>
      <c r="BT7" s="433"/>
      <c r="BU7" s="434"/>
      <c r="BV7" s="432">
        <v>137087</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13260870</v>
      </c>
      <c r="CU7" s="433"/>
      <c r="CV7" s="433"/>
      <c r="CW7" s="433"/>
      <c r="CX7" s="433"/>
      <c r="CY7" s="433"/>
      <c r="CZ7" s="433"/>
      <c r="DA7" s="434"/>
      <c r="DB7" s="432">
        <v>13650993</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1038242</v>
      </c>
      <c r="BO8" s="433"/>
      <c r="BP8" s="433"/>
      <c r="BQ8" s="433"/>
      <c r="BR8" s="433"/>
      <c r="BS8" s="433"/>
      <c r="BT8" s="433"/>
      <c r="BU8" s="434"/>
      <c r="BV8" s="432">
        <v>943282</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0.62</v>
      </c>
      <c r="CU8" s="536"/>
      <c r="CV8" s="536"/>
      <c r="CW8" s="536"/>
      <c r="CX8" s="536"/>
      <c r="CY8" s="536"/>
      <c r="CZ8" s="536"/>
      <c r="DA8" s="537"/>
      <c r="DB8" s="535">
        <v>0.65</v>
      </c>
      <c r="DC8" s="536"/>
      <c r="DD8" s="536"/>
      <c r="DE8" s="536"/>
      <c r="DF8" s="536"/>
      <c r="DG8" s="536"/>
      <c r="DH8" s="536"/>
      <c r="DI8" s="537"/>
    </row>
    <row r="9" spans="1:119" ht="18.75" customHeight="1" thickBot="1" x14ac:dyDescent="0.2">
      <c r="A9" s="175"/>
      <c r="B9" s="564" t="s">
        <v>114</v>
      </c>
      <c r="C9" s="565"/>
      <c r="D9" s="565"/>
      <c r="E9" s="565"/>
      <c r="F9" s="565"/>
      <c r="G9" s="565"/>
      <c r="H9" s="565"/>
      <c r="I9" s="565"/>
      <c r="J9" s="565"/>
      <c r="K9" s="483"/>
      <c r="L9" s="566" t="s">
        <v>115</v>
      </c>
      <c r="M9" s="567"/>
      <c r="N9" s="567"/>
      <c r="O9" s="567"/>
      <c r="P9" s="567"/>
      <c r="Q9" s="568"/>
      <c r="R9" s="569">
        <v>49798</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107</v>
      </c>
      <c r="AV9" s="491"/>
      <c r="AW9" s="491"/>
      <c r="AX9" s="491"/>
      <c r="AY9" s="446" t="s">
        <v>118</v>
      </c>
      <c r="AZ9" s="447"/>
      <c r="BA9" s="447"/>
      <c r="BB9" s="447"/>
      <c r="BC9" s="447"/>
      <c r="BD9" s="447"/>
      <c r="BE9" s="447"/>
      <c r="BF9" s="447"/>
      <c r="BG9" s="447"/>
      <c r="BH9" s="447"/>
      <c r="BI9" s="447"/>
      <c r="BJ9" s="447"/>
      <c r="BK9" s="447"/>
      <c r="BL9" s="447"/>
      <c r="BM9" s="448"/>
      <c r="BN9" s="432">
        <v>94960</v>
      </c>
      <c r="BO9" s="433"/>
      <c r="BP9" s="433"/>
      <c r="BQ9" s="433"/>
      <c r="BR9" s="433"/>
      <c r="BS9" s="433"/>
      <c r="BT9" s="433"/>
      <c r="BU9" s="434"/>
      <c r="BV9" s="432">
        <v>177996</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13.1</v>
      </c>
      <c r="CU9" s="430"/>
      <c r="CV9" s="430"/>
      <c r="CW9" s="430"/>
      <c r="CX9" s="430"/>
      <c r="CY9" s="430"/>
      <c r="CZ9" s="430"/>
      <c r="DA9" s="431"/>
      <c r="DB9" s="429">
        <v>13.2</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120</v>
      </c>
      <c r="M10" s="389"/>
      <c r="N10" s="389"/>
      <c r="O10" s="389"/>
      <c r="P10" s="389"/>
      <c r="Q10" s="390"/>
      <c r="R10" s="385">
        <v>51369</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96</v>
      </c>
      <c r="AV10" s="491"/>
      <c r="AW10" s="491"/>
      <c r="AX10" s="491"/>
      <c r="AY10" s="446" t="s">
        <v>122</v>
      </c>
      <c r="AZ10" s="447"/>
      <c r="BA10" s="447"/>
      <c r="BB10" s="447"/>
      <c r="BC10" s="447"/>
      <c r="BD10" s="447"/>
      <c r="BE10" s="447"/>
      <c r="BF10" s="447"/>
      <c r="BG10" s="447"/>
      <c r="BH10" s="447"/>
      <c r="BI10" s="447"/>
      <c r="BJ10" s="447"/>
      <c r="BK10" s="447"/>
      <c r="BL10" s="447"/>
      <c r="BM10" s="448"/>
      <c r="BN10" s="432">
        <v>191000</v>
      </c>
      <c r="BO10" s="433"/>
      <c r="BP10" s="433"/>
      <c r="BQ10" s="433"/>
      <c r="BR10" s="433"/>
      <c r="BS10" s="433"/>
      <c r="BT10" s="433"/>
      <c r="BU10" s="434"/>
      <c r="BV10" s="432">
        <v>851000</v>
      </c>
      <c r="BW10" s="433"/>
      <c r="BX10" s="433"/>
      <c r="BY10" s="433"/>
      <c r="BZ10" s="433"/>
      <c r="CA10" s="433"/>
      <c r="CB10" s="433"/>
      <c r="CC10" s="434"/>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127</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130</v>
      </c>
      <c r="DC11" s="536"/>
      <c r="DD11" s="536"/>
      <c r="DE11" s="536"/>
      <c r="DF11" s="536"/>
      <c r="DG11" s="536"/>
      <c r="DH11" s="536"/>
      <c r="DI11" s="537"/>
    </row>
    <row r="12" spans="1:119" ht="18.75" customHeight="1" x14ac:dyDescent="0.15">
      <c r="A12" s="175"/>
      <c r="B12" s="538" t="s">
        <v>131</v>
      </c>
      <c r="C12" s="539"/>
      <c r="D12" s="539"/>
      <c r="E12" s="539"/>
      <c r="F12" s="539"/>
      <c r="G12" s="539"/>
      <c r="H12" s="539"/>
      <c r="I12" s="539"/>
      <c r="J12" s="539"/>
      <c r="K12" s="540"/>
      <c r="L12" s="547" t="s">
        <v>132</v>
      </c>
      <c r="M12" s="548"/>
      <c r="N12" s="548"/>
      <c r="O12" s="548"/>
      <c r="P12" s="548"/>
      <c r="Q12" s="549"/>
      <c r="R12" s="550">
        <v>49461</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136</v>
      </c>
      <c r="AV12" s="491"/>
      <c r="AW12" s="491"/>
      <c r="AX12" s="491"/>
      <c r="AY12" s="446" t="s">
        <v>137</v>
      </c>
      <c r="AZ12" s="447"/>
      <c r="BA12" s="447"/>
      <c r="BB12" s="447"/>
      <c r="BC12" s="447"/>
      <c r="BD12" s="447"/>
      <c r="BE12" s="447"/>
      <c r="BF12" s="447"/>
      <c r="BG12" s="447"/>
      <c r="BH12" s="447"/>
      <c r="BI12" s="447"/>
      <c r="BJ12" s="447"/>
      <c r="BK12" s="447"/>
      <c r="BL12" s="447"/>
      <c r="BM12" s="448"/>
      <c r="BN12" s="432">
        <v>79800</v>
      </c>
      <c r="BO12" s="433"/>
      <c r="BP12" s="433"/>
      <c r="BQ12" s="433"/>
      <c r="BR12" s="433"/>
      <c r="BS12" s="433"/>
      <c r="BT12" s="433"/>
      <c r="BU12" s="434"/>
      <c r="BV12" s="432">
        <v>325500</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139</v>
      </c>
      <c r="CU12" s="536"/>
      <c r="CV12" s="536"/>
      <c r="CW12" s="536"/>
      <c r="CX12" s="536"/>
      <c r="CY12" s="536"/>
      <c r="CZ12" s="536"/>
      <c r="DA12" s="537"/>
      <c r="DB12" s="535" t="s">
        <v>140</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141</v>
      </c>
      <c r="N13" s="517"/>
      <c r="O13" s="517"/>
      <c r="P13" s="517"/>
      <c r="Q13" s="518"/>
      <c r="R13" s="519">
        <v>49005</v>
      </c>
      <c r="S13" s="520"/>
      <c r="T13" s="520"/>
      <c r="U13" s="520"/>
      <c r="V13" s="521"/>
      <c r="W13" s="522" t="s">
        <v>142</v>
      </c>
      <c r="X13" s="418"/>
      <c r="Y13" s="418"/>
      <c r="Z13" s="418"/>
      <c r="AA13" s="418"/>
      <c r="AB13" s="419"/>
      <c r="AC13" s="385">
        <v>542</v>
      </c>
      <c r="AD13" s="386"/>
      <c r="AE13" s="386"/>
      <c r="AF13" s="386"/>
      <c r="AG13" s="387"/>
      <c r="AH13" s="385">
        <v>639</v>
      </c>
      <c r="AI13" s="386"/>
      <c r="AJ13" s="386"/>
      <c r="AK13" s="386"/>
      <c r="AL13" s="445"/>
      <c r="AM13" s="489" t="s">
        <v>143</v>
      </c>
      <c r="AN13" s="389"/>
      <c r="AO13" s="389"/>
      <c r="AP13" s="389"/>
      <c r="AQ13" s="389"/>
      <c r="AR13" s="389"/>
      <c r="AS13" s="389"/>
      <c r="AT13" s="390"/>
      <c r="AU13" s="490" t="s">
        <v>144</v>
      </c>
      <c r="AV13" s="491"/>
      <c r="AW13" s="491"/>
      <c r="AX13" s="491"/>
      <c r="AY13" s="446" t="s">
        <v>145</v>
      </c>
      <c r="AZ13" s="447"/>
      <c r="BA13" s="447"/>
      <c r="BB13" s="447"/>
      <c r="BC13" s="447"/>
      <c r="BD13" s="447"/>
      <c r="BE13" s="447"/>
      <c r="BF13" s="447"/>
      <c r="BG13" s="447"/>
      <c r="BH13" s="447"/>
      <c r="BI13" s="447"/>
      <c r="BJ13" s="447"/>
      <c r="BK13" s="447"/>
      <c r="BL13" s="447"/>
      <c r="BM13" s="448"/>
      <c r="BN13" s="432">
        <v>206160</v>
      </c>
      <c r="BO13" s="433"/>
      <c r="BP13" s="433"/>
      <c r="BQ13" s="433"/>
      <c r="BR13" s="433"/>
      <c r="BS13" s="433"/>
      <c r="BT13" s="433"/>
      <c r="BU13" s="434"/>
      <c r="BV13" s="432">
        <v>703496</v>
      </c>
      <c r="BW13" s="433"/>
      <c r="BX13" s="433"/>
      <c r="BY13" s="433"/>
      <c r="BZ13" s="433"/>
      <c r="CA13" s="433"/>
      <c r="CB13" s="433"/>
      <c r="CC13" s="434"/>
      <c r="CD13" s="472" t="s">
        <v>146</v>
      </c>
      <c r="CE13" s="392"/>
      <c r="CF13" s="392"/>
      <c r="CG13" s="392"/>
      <c r="CH13" s="392"/>
      <c r="CI13" s="392"/>
      <c r="CJ13" s="392"/>
      <c r="CK13" s="392"/>
      <c r="CL13" s="392"/>
      <c r="CM13" s="392"/>
      <c r="CN13" s="392"/>
      <c r="CO13" s="392"/>
      <c r="CP13" s="392"/>
      <c r="CQ13" s="392"/>
      <c r="CR13" s="392"/>
      <c r="CS13" s="473"/>
      <c r="CT13" s="429">
        <v>6</v>
      </c>
      <c r="CU13" s="430"/>
      <c r="CV13" s="430"/>
      <c r="CW13" s="430"/>
      <c r="CX13" s="430"/>
      <c r="CY13" s="430"/>
      <c r="CZ13" s="430"/>
      <c r="DA13" s="431"/>
      <c r="DB13" s="429">
        <v>6</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147</v>
      </c>
      <c r="M14" s="559"/>
      <c r="N14" s="559"/>
      <c r="O14" s="559"/>
      <c r="P14" s="559"/>
      <c r="Q14" s="560"/>
      <c r="R14" s="519">
        <v>49870</v>
      </c>
      <c r="S14" s="520"/>
      <c r="T14" s="520"/>
      <c r="U14" s="520"/>
      <c r="V14" s="521"/>
      <c r="W14" s="523"/>
      <c r="X14" s="421"/>
      <c r="Y14" s="421"/>
      <c r="Z14" s="421"/>
      <c r="AA14" s="421"/>
      <c r="AB14" s="422"/>
      <c r="AC14" s="512">
        <v>2.5</v>
      </c>
      <c r="AD14" s="513"/>
      <c r="AE14" s="513"/>
      <c r="AF14" s="513"/>
      <c r="AG14" s="514"/>
      <c r="AH14" s="512">
        <v>2.9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148</v>
      </c>
      <c r="CE14" s="470"/>
      <c r="CF14" s="470"/>
      <c r="CG14" s="470"/>
      <c r="CH14" s="470"/>
      <c r="CI14" s="470"/>
      <c r="CJ14" s="470"/>
      <c r="CK14" s="470"/>
      <c r="CL14" s="470"/>
      <c r="CM14" s="470"/>
      <c r="CN14" s="470"/>
      <c r="CO14" s="470"/>
      <c r="CP14" s="470"/>
      <c r="CQ14" s="470"/>
      <c r="CR14" s="470"/>
      <c r="CS14" s="471"/>
      <c r="CT14" s="529" t="s">
        <v>149</v>
      </c>
      <c r="CU14" s="530"/>
      <c r="CV14" s="530"/>
      <c r="CW14" s="530"/>
      <c r="CX14" s="530"/>
      <c r="CY14" s="530"/>
      <c r="CZ14" s="530"/>
      <c r="DA14" s="531"/>
      <c r="DB14" s="529">
        <v>12.7</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150</v>
      </c>
      <c r="N15" s="517"/>
      <c r="O15" s="517"/>
      <c r="P15" s="517"/>
      <c r="Q15" s="518"/>
      <c r="R15" s="519">
        <v>49462</v>
      </c>
      <c r="S15" s="520"/>
      <c r="T15" s="520"/>
      <c r="U15" s="520"/>
      <c r="V15" s="521"/>
      <c r="W15" s="522" t="s">
        <v>151</v>
      </c>
      <c r="X15" s="418"/>
      <c r="Y15" s="418"/>
      <c r="Z15" s="418"/>
      <c r="AA15" s="418"/>
      <c r="AB15" s="419"/>
      <c r="AC15" s="385">
        <v>7014</v>
      </c>
      <c r="AD15" s="386"/>
      <c r="AE15" s="386"/>
      <c r="AF15" s="386"/>
      <c r="AG15" s="387"/>
      <c r="AH15" s="385">
        <v>7084</v>
      </c>
      <c r="AI15" s="386"/>
      <c r="AJ15" s="386"/>
      <c r="AK15" s="386"/>
      <c r="AL15" s="445"/>
      <c r="AM15" s="489"/>
      <c r="AN15" s="389"/>
      <c r="AO15" s="389"/>
      <c r="AP15" s="389"/>
      <c r="AQ15" s="389"/>
      <c r="AR15" s="389"/>
      <c r="AS15" s="389"/>
      <c r="AT15" s="390"/>
      <c r="AU15" s="490"/>
      <c r="AV15" s="491"/>
      <c r="AW15" s="491"/>
      <c r="AX15" s="491"/>
      <c r="AY15" s="458" t="s">
        <v>152</v>
      </c>
      <c r="AZ15" s="459"/>
      <c r="BA15" s="459"/>
      <c r="BB15" s="459"/>
      <c r="BC15" s="459"/>
      <c r="BD15" s="459"/>
      <c r="BE15" s="459"/>
      <c r="BF15" s="459"/>
      <c r="BG15" s="459"/>
      <c r="BH15" s="459"/>
      <c r="BI15" s="459"/>
      <c r="BJ15" s="459"/>
      <c r="BK15" s="459"/>
      <c r="BL15" s="459"/>
      <c r="BM15" s="460"/>
      <c r="BN15" s="461">
        <v>6700038</v>
      </c>
      <c r="BO15" s="462"/>
      <c r="BP15" s="462"/>
      <c r="BQ15" s="462"/>
      <c r="BR15" s="462"/>
      <c r="BS15" s="462"/>
      <c r="BT15" s="462"/>
      <c r="BU15" s="463"/>
      <c r="BV15" s="461">
        <v>6461091</v>
      </c>
      <c r="BW15" s="462"/>
      <c r="BX15" s="462"/>
      <c r="BY15" s="462"/>
      <c r="BZ15" s="462"/>
      <c r="CA15" s="462"/>
      <c r="CB15" s="462"/>
      <c r="CC15" s="463"/>
      <c r="CD15" s="532" t="s">
        <v>153</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154</v>
      </c>
      <c r="M16" s="507"/>
      <c r="N16" s="507"/>
      <c r="O16" s="507"/>
      <c r="P16" s="507"/>
      <c r="Q16" s="508"/>
      <c r="R16" s="509" t="s">
        <v>155</v>
      </c>
      <c r="S16" s="510"/>
      <c r="T16" s="510"/>
      <c r="U16" s="510"/>
      <c r="V16" s="511"/>
      <c r="W16" s="523"/>
      <c r="X16" s="421"/>
      <c r="Y16" s="421"/>
      <c r="Z16" s="421"/>
      <c r="AA16" s="421"/>
      <c r="AB16" s="422"/>
      <c r="AC16" s="512">
        <v>32.799999999999997</v>
      </c>
      <c r="AD16" s="513"/>
      <c r="AE16" s="513"/>
      <c r="AF16" s="513"/>
      <c r="AG16" s="514"/>
      <c r="AH16" s="512">
        <v>32.4</v>
      </c>
      <c r="AI16" s="513"/>
      <c r="AJ16" s="513"/>
      <c r="AK16" s="513"/>
      <c r="AL16" s="515"/>
      <c r="AM16" s="489"/>
      <c r="AN16" s="389"/>
      <c r="AO16" s="389"/>
      <c r="AP16" s="389"/>
      <c r="AQ16" s="389"/>
      <c r="AR16" s="389"/>
      <c r="AS16" s="389"/>
      <c r="AT16" s="390"/>
      <c r="AU16" s="490"/>
      <c r="AV16" s="491"/>
      <c r="AW16" s="491"/>
      <c r="AX16" s="491"/>
      <c r="AY16" s="446" t="s">
        <v>156</v>
      </c>
      <c r="AZ16" s="447"/>
      <c r="BA16" s="447"/>
      <c r="BB16" s="447"/>
      <c r="BC16" s="447"/>
      <c r="BD16" s="447"/>
      <c r="BE16" s="447"/>
      <c r="BF16" s="447"/>
      <c r="BG16" s="447"/>
      <c r="BH16" s="447"/>
      <c r="BI16" s="447"/>
      <c r="BJ16" s="447"/>
      <c r="BK16" s="447"/>
      <c r="BL16" s="447"/>
      <c r="BM16" s="448"/>
      <c r="BN16" s="432">
        <v>11152279</v>
      </c>
      <c r="BO16" s="433"/>
      <c r="BP16" s="433"/>
      <c r="BQ16" s="433"/>
      <c r="BR16" s="433"/>
      <c r="BS16" s="433"/>
      <c r="BT16" s="433"/>
      <c r="BU16" s="434"/>
      <c r="BV16" s="432">
        <v>10852865</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157</v>
      </c>
      <c r="N17" s="526"/>
      <c r="O17" s="526"/>
      <c r="P17" s="526"/>
      <c r="Q17" s="527"/>
      <c r="R17" s="509" t="s">
        <v>158</v>
      </c>
      <c r="S17" s="510"/>
      <c r="T17" s="510"/>
      <c r="U17" s="510"/>
      <c r="V17" s="511"/>
      <c r="W17" s="522" t="s">
        <v>159</v>
      </c>
      <c r="X17" s="418"/>
      <c r="Y17" s="418"/>
      <c r="Z17" s="418"/>
      <c r="AA17" s="418"/>
      <c r="AB17" s="419"/>
      <c r="AC17" s="385">
        <v>13814</v>
      </c>
      <c r="AD17" s="386"/>
      <c r="AE17" s="386"/>
      <c r="AF17" s="386"/>
      <c r="AG17" s="387"/>
      <c r="AH17" s="385">
        <v>14119</v>
      </c>
      <c r="AI17" s="386"/>
      <c r="AJ17" s="386"/>
      <c r="AK17" s="386"/>
      <c r="AL17" s="445"/>
      <c r="AM17" s="489"/>
      <c r="AN17" s="389"/>
      <c r="AO17" s="389"/>
      <c r="AP17" s="389"/>
      <c r="AQ17" s="389"/>
      <c r="AR17" s="389"/>
      <c r="AS17" s="389"/>
      <c r="AT17" s="390"/>
      <c r="AU17" s="490"/>
      <c r="AV17" s="491"/>
      <c r="AW17" s="491"/>
      <c r="AX17" s="491"/>
      <c r="AY17" s="446" t="s">
        <v>160</v>
      </c>
      <c r="AZ17" s="447"/>
      <c r="BA17" s="447"/>
      <c r="BB17" s="447"/>
      <c r="BC17" s="447"/>
      <c r="BD17" s="447"/>
      <c r="BE17" s="447"/>
      <c r="BF17" s="447"/>
      <c r="BG17" s="447"/>
      <c r="BH17" s="447"/>
      <c r="BI17" s="447"/>
      <c r="BJ17" s="447"/>
      <c r="BK17" s="447"/>
      <c r="BL17" s="447"/>
      <c r="BM17" s="448"/>
      <c r="BN17" s="432">
        <v>8528284</v>
      </c>
      <c r="BO17" s="433"/>
      <c r="BP17" s="433"/>
      <c r="BQ17" s="433"/>
      <c r="BR17" s="433"/>
      <c r="BS17" s="433"/>
      <c r="BT17" s="433"/>
      <c r="BU17" s="434"/>
      <c r="BV17" s="432">
        <v>8202727</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161</v>
      </c>
      <c r="C18" s="483"/>
      <c r="D18" s="483"/>
      <c r="E18" s="484"/>
      <c r="F18" s="484"/>
      <c r="G18" s="484"/>
      <c r="H18" s="484"/>
      <c r="I18" s="484"/>
      <c r="J18" s="484"/>
      <c r="K18" s="484"/>
      <c r="L18" s="485">
        <v>92.13</v>
      </c>
      <c r="M18" s="485"/>
      <c r="N18" s="485"/>
      <c r="O18" s="485"/>
      <c r="P18" s="485"/>
      <c r="Q18" s="485"/>
      <c r="R18" s="486"/>
      <c r="S18" s="486"/>
      <c r="T18" s="486"/>
      <c r="U18" s="486"/>
      <c r="V18" s="487"/>
      <c r="W18" s="503"/>
      <c r="X18" s="504"/>
      <c r="Y18" s="504"/>
      <c r="Z18" s="504"/>
      <c r="AA18" s="504"/>
      <c r="AB18" s="528"/>
      <c r="AC18" s="402">
        <v>64.599999999999994</v>
      </c>
      <c r="AD18" s="403"/>
      <c r="AE18" s="403"/>
      <c r="AF18" s="403"/>
      <c r="AG18" s="488"/>
      <c r="AH18" s="402">
        <v>64.599999999999994</v>
      </c>
      <c r="AI18" s="403"/>
      <c r="AJ18" s="403"/>
      <c r="AK18" s="403"/>
      <c r="AL18" s="404"/>
      <c r="AM18" s="489"/>
      <c r="AN18" s="389"/>
      <c r="AO18" s="389"/>
      <c r="AP18" s="389"/>
      <c r="AQ18" s="389"/>
      <c r="AR18" s="389"/>
      <c r="AS18" s="389"/>
      <c r="AT18" s="390"/>
      <c r="AU18" s="490"/>
      <c r="AV18" s="491"/>
      <c r="AW18" s="491"/>
      <c r="AX18" s="491"/>
      <c r="AY18" s="446" t="s">
        <v>162</v>
      </c>
      <c r="AZ18" s="447"/>
      <c r="BA18" s="447"/>
      <c r="BB18" s="447"/>
      <c r="BC18" s="447"/>
      <c r="BD18" s="447"/>
      <c r="BE18" s="447"/>
      <c r="BF18" s="447"/>
      <c r="BG18" s="447"/>
      <c r="BH18" s="447"/>
      <c r="BI18" s="447"/>
      <c r="BJ18" s="447"/>
      <c r="BK18" s="447"/>
      <c r="BL18" s="447"/>
      <c r="BM18" s="448"/>
      <c r="BN18" s="432">
        <v>12897485</v>
      </c>
      <c r="BO18" s="433"/>
      <c r="BP18" s="433"/>
      <c r="BQ18" s="433"/>
      <c r="BR18" s="433"/>
      <c r="BS18" s="433"/>
      <c r="BT18" s="433"/>
      <c r="BU18" s="434"/>
      <c r="BV18" s="432">
        <v>12763283</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163</v>
      </c>
      <c r="C19" s="483"/>
      <c r="D19" s="483"/>
      <c r="E19" s="484"/>
      <c r="F19" s="484"/>
      <c r="G19" s="484"/>
      <c r="H19" s="484"/>
      <c r="I19" s="484"/>
      <c r="J19" s="484"/>
      <c r="K19" s="484"/>
      <c r="L19" s="492">
        <v>541</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164</v>
      </c>
      <c r="AZ19" s="447"/>
      <c r="BA19" s="447"/>
      <c r="BB19" s="447"/>
      <c r="BC19" s="447"/>
      <c r="BD19" s="447"/>
      <c r="BE19" s="447"/>
      <c r="BF19" s="447"/>
      <c r="BG19" s="447"/>
      <c r="BH19" s="447"/>
      <c r="BI19" s="447"/>
      <c r="BJ19" s="447"/>
      <c r="BK19" s="447"/>
      <c r="BL19" s="447"/>
      <c r="BM19" s="448"/>
      <c r="BN19" s="432">
        <v>17568799</v>
      </c>
      <c r="BO19" s="433"/>
      <c r="BP19" s="433"/>
      <c r="BQ19" s="433"/>
      <c r="BR19" s="433"/>
      <c r="BS19" s="433"/>
      <c r="BT19" s="433"/>
      <c r="BU19" s="434"/>
      <c r="BV19" s="432">
        <v>17057706</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165</v>
      </c>
      <c r="C20" s="483"/>
      <c r="D20" s="483"/>
      <c r="E20" s="484"/>
      <c r="F20" s="484"/>
      <c r="G20" s="484"/>
      <c r="H20" s="484"/>
      <c r="I20" s="484"/>
      <c r="J20" s="484"/>
      <c r="K20" s="484"/>
      <c r="L20" s="492">
        <v>21439</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166</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167</v>
      </c>
      <c r="C22" s="409"/>
      <c r="D22" s="410"/>
      <c r="E22" s="417" t="s">
        <v>1</v>
      </c>
      <c r="F22" s="418"/>
      <c r="G22" s="418"/>
      <c r="H22" s="418"/>
      <c r="I22" s="418"/>
      <c r="J22" s="418"/>
      <c r="K22" s="419"/>
      <c r="L22" s="417" t="s">
        <v>168</v>
      </c>
      <c r="M22" s="418"/>
      <c r="N22" s="418"/>
      <c r="O22" s="418"/>
      <c r="P22" s="419"/>
      <c r="Q22" s="423" t="s">
        <v>169</v>
      </c>
      <c r="R22" s="424"/>
      <c r="S22" s="424"/>
      <c r="T22" s="424"/>
      <c r="U22" s="424"/>
      <c r="V22" s="425"/>
      <c r="W22" s="474" t="s">
        <v>170</v>
      </c>
      <c r="X22" s="409"/>
      <c r="Y22" s="410"/>
      <c r="Z22" s="417" t="s">
        <v>1</v>
      </c>
      <c r="AA22" s="418"/>
      <c r="AB22" s="418"/>
      <c r="AC22" s="418"/>
      <c r="AD22" s="418"/>
      <c r="AE22" s="418"/>
      <c r="AF22" s="418"/>
      <c r="AG22" s="419"/>
      <c r="AH22" s="435" t="s">
        <v>171</v>
      </c>
      <c r="AI22" s="418"/>
      <c r="AJ22" s="418"/>
      <c r="AK22" s="418"/>
      <c r="AL22" s="419"/>
      <c r="AM22" s="435" t="s">
        <v>172</v>
      </c>
      <c r="AN22" s="436"/>
      <c r="AO22" s="436"/>
      <c r="AP22" s="436"/>
      <c r="AQ22" s="436"/>
      <c r="AR22" s="437"/>
      <c r="AS22" s="423" t="s">
        <v>169</v>
      </c>
      <c r="AT22" s="424"/>
      <c r="AU22" s="424"/>
      <c r="AV22" s="424"/>
      <c r="AW22" s="424"/>
      <c r="AX22" s="441"/>
      <c r="AY22" s="458" t="s">
        <v>173</v>
      </c>
      <c r="AZ22" s="459"/>
      <c r="BA22" s="459"/>
      <c r="BB22" s="459"/>
      <c r="BC22" s="459"/>
      <c r="BD22" s="459"/>
      <c r="BE22" s="459"/>
      <c r="BF22" s="459"/>
      <c r="BG22" s="459"/>
      <c r="BH22" s="459"/>
      <c r="BI22" s="459"/>
      <c r="BJ22" s="459"/>
      <c r="BK22" s="459"/>
      <c r="BL22" s="459"/>
      <c r="BM22" s="460"/>
      <c r="BN22" s="461">
        <v>21546855</v>
      </c>
      <c r="BO22" s="462"/>
      <c r="BP22" s="462"/>
      <c r="BQ22" s="462"/>
      <c r="BR22" s="462"/>
      <c r="BS22" s="462"/>
      <c r="BT22" s="462"/>
      <c r="BU22" s="463"/>
      <c r="BV22" s="461">
        <v>22791701</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174</v>
      </c>
      <c r="AZ23" s="447"/>
      <c r="BA23" s="447"/>
      <c r="BB23" s="447"/>
      <c r="BC23" s="447"/>
      <c r="BD23" s="447"/>
      <c r="BE23" s="447"/>
      <c r="BF23" s="447"/>
      <c r="BG23" s="447"/>
      <c r="BH23" s="447"/>
      <c r="BI23" s="447"/>
      <c r="BJ23" s="447"/>
      <c r="BK23" s="447"/>
      <c r="BL23" s="447"/>
      <c r="BM23" s="448"/>
      <c r="BN23" s="432">
        <v>14371748</v>
      </c>
      <c r="BO23" s="433"/>
      <c r="BP23" s="433"/>
      <c r="BQ23" s="433"/>
      <c r="BR23" s="433"/>
      <c r="BS23" s="433"/>
      <c r="BT23" s="433"/>
      <c r="BU23" s="434"/>
      <c r="BV23" s="432">
        <v>15596851</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175</v>
      </c>
      <c r="F24" s="389"/>
      <c r="G24" s="389"/>
      <c r="H24" s="389"/>
      <c r="I24" s="389"/>
      <c r="J24" s="389"/>
      <c r="K24" s="390"/>
      <c r="L24" s="385">
        <v>1</v>
      </c>
      <c r="M24" s="386"/>
      <c r="N24" s="386"/>
      <c r="O24" s="386"/>
      <c r="P24" s="387"/>
      <c r="Q24" s="385">
        <v>8640</v>
      </c>
      <c r="R24" s="386"/>
      <c r="S24" s="386"/>
      <c r="T24" s="386"/>
      <c r="U24" s="386"/>
      <c r="V24" s="387"/>
      <c r="W24" s="475"/>
      <c r="X24" s="412"/>
      <c r="Y24" s="413"/>
      <c r="Z24" s="388" t="s">
        <v>176</v>
      </c>
      <c r="AA24" s="389"/>
      <c r="AB24" s="389"/>
      <c r="AC24" s="389"/>
      <c r="AD24" s="389"/>
      <c r="AE24" s="389"/>
      <c r="AF24" s="389"/>
      <c r="AG24" s="390"/>
      <c r="AH24" s="385">
        <v>345</v>
      </c>
      <c r="AI24" s="386"/>
      <c r="AJ24" s="386"/>
      <c r="AK24" s="386"/>
      <c r="AL24" s="387"/>
      <c r="AM24" s="385">
        <v>1067775</v>
      </c>
      <c r="AN24" s="386"/>
      <c r="AO24" s="386"/>
      <c r="AP24" s="386"/>
      <c r="AQ24" s="386"/>
      <c r="AR24" s="387"/>
      <c r="AS24" s="385">
        <v>3095</v>
      </c>
      <c r="AT24" s="386"/>
      <c r="AU24" s="386"/>
      <c r="AV24" s="386"/>
      <c r="AW24" s="386"/>
      <c r="AX24" s="445"/>
      <c r="AY24" s="405" t="s">
        <v>177</v>
      </c>
      <c r="AZ24" s="406"/>
      <c r="BA24" s="406"/>
      <c r="BB24" s="406"/>
      <c r="BC24" s="406"/>
      <c r="BD24" s="406"/>
      <c r="BE24" s="406"/>
      <c r="BF24" s="406"/>
      <c r="BG24" s="406"/>
      <c r="BH24" s="406"/>
      <c r="BI24" s="406"/>
      <c r="BJ24" s="406"/>
      <c r="BK24" s="406"/>
      <c r="BL24" s="406"/>
      <c r="BM24" s="407"/>
      <c r="BN24" s="432">
        <v>11366908</v>
      </c>
      <c r="BO24" s="433"/>
      <c r="BP24" s="433"/>
      <c r="BQ24" s="433"/>
      <c r="BR24" s="433"/>
      <c r="BS24" s="433"/>
      <c r="BT24" s="433"/>
      <c r="BU24" s="434"/>
      <c r="BV24" s="432">
        <v>11856467</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178</v>
      </c>
      <c r="F25" s="389"/>
      <c r="G25" s="389"/>
      <c r="H25" s="389"/>
      <c r="I25" s="389"/>
      <c r="J25" s="389"/>
      <c r="K25" s="390"/>
      <c r="L25" s="385">
        <v>1</v>
      </c>
      <c r="M25" s="386"/>
      <c r="N25" s="386"/>
      <c r="O25" s="386"/>
      <c r="P25" s="387"/>
      <c r="Q25" s="385">
        <v>7070</v>
      </c>
      <c r="R25" s="386"/>
      <c r="S25" s="386"/>
      <c r="T25" s="386"/>
      <c r="U25" s="386"/>
      <c r="V25" s="387"/>
      <c r="W25" s="475"/>
      <c r="X25" s="412"/>
      <c r="Y25" s="413"/>
      <c r="Z25" s="388" t="s">
        <v>179</v>
      </c>
      <c r="AA25" s="389"/>
      <c r="AB25" s="389"/>
      <c r="AC25" s="389"/>
      <c r="AD25" s="389"/>
      <c r="AE25" s="389"/>
      <c r="AF25" s="389"/>
      <c r="AG25" s="390"/>
      <c r="AH25" s="385" t="s">
        <v>130</v>
      </c>
      <c r="AI25" s="386"/>
      <c r="AJ25" s="386"/>
      <c r="AK25" s="386"/>
      <c r="AL25" s="387"/>
      <c r="AM25" s="385" t="s">
        <v>139</v>
      </c>
      <c r="AN25" s="386"/>
      <c r="AO25" s="386"/>
      <c r="AP25" s="386"/>
      <c r="AQ25" s="386"/>
      <c r="AR25" s="387"/>
      <c r="AS25" s="385" t="s">
        <v>149</v>
      </c>
      <c r="AT25" s="386"/>
      <c r="AU25" s="386"/>
      <c r="AV25" s="386"/>
      <c r="AW25" s="386"/>
      <c r="AX25" s="445"/>
      <c r="AY25" s="458" t="s">
        <v>180</v>
      </c>
      <c r="AZ25" s="459"/>
      <c r="BA25" s="459"/>
      <c r="BB25" s="459"/>
      <c r="BC25" s="459"/>
      <c r="BD25" s="459"/>
      <c r="BE25" s="459"/>
      <c r="BF25" s="459"/>
      <c r="BG25" s="459"/>
      <c r="BH25" s="459"/>
      <c r="BI25" s="459"/>
      <c r="BJ25" s="459"/>
      <c r="BK25" s="459"/>
      <c r="BL25" s="459"/>
      <c r="BM25" s="460"/>
      <c r="BN25" s="461">
        <v>1828097</v>
      </c>
      <c r="BO25" s="462"/>
      <c r="BP25" s="462"/>
      <c r="BQ25" s="462"/>
      <c r="BR25" s="462"/>
      <c r="BS25" s="462"/>
      <c r="BT25" s="462"/>
      <c r="BU25" s="463"/>
      <c r="BV25" s="461">
        <v>1803466</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181</v>
      </c>
      <c r="F26" s="389"/>
      <c r="G26" s="389"/>
      <c r="H26" s="389"/>
      <c r="I26" s="389"/>
      <c r="J26" s="389"/>
      <c r="K26" s="390"/>
      <c r="L26" s="385">
        <v>1</v>
      </c>
      <c r="M26" s="386"/>
      <c r="N26" s="386"/>
      <c r="O26" s="386"/>
      <c r="P26" s="387"/>
      <c r="Q26" s="385">
        <v>6270</v>
      </c>
      <c r="R26" s="386"/>
      <c r="S26" s="386"/>
      <c r="T26" s="386"/>
      <c r="U26" s="386"/>
      <c r="V26" s="387"/>
      <c r="W26" s="475"/>
      <c r="X26" s="412"/>
      <c r="Y26" s="413"/>
      <c r="Z26" s="388" t="s">
        <v>182</v>
      </c>
      <c r="AA26" s="443"/>
      <c r="AB26" s="443"/>
      <c r="AC26" s="443"/>
      <c r="AD26" s="443"/>
      <c r="AE26" s="443"/>
      <c r="AF26" s="443"/>
      <c r="AG26" s="444"/>
      <c r="AH26" s="385" t="s">
        <v>139</v>
      </c>
      <c r="AI26" s="386"/>
      <c r="AJ26" s="386"/>
      <c r="AK26" s="386"/>
      <c r="AL26" s="387"/>
      <c r="AM26" s="385" t="s">
        <v>130</v>
      </c>
      <c r="AN26" s="386"/>
      <c r="AO26" s="386"/>
      <c r="AP26" s="386"/>
      <c r="AQ26" s="386"/>
      <c r="AR26" s="387"/>
      <c r="AS26" s="385" t="s">
        <v>139</v>
      </c>
      <c r="AT26" s="386"/>
      <c r="AU26" s="386"/>
      <c r="AV26" s="386"/>
      <c r="AW26" s="386"/>
      <c r="AX26" s="445"/>
      <c r="AY26" s="472" t="s">
        <v>183</v>
      </c>
      <c r="AZ26" s="392"/>
      <c r="BA26" s="392"/>
      <c r="BB26" s="392"/>
      <c r="BC26" s="392"/>
      <c r="BD26" s="392"/>
      <c r="BE26" s="392"/>
      <c r="BF26" s="392"/>
      <c r="BG26" s="392"/>
      <c r="BH26" s="392"/>
      <c r="BI26" s="392"/>
      <c r="BJ26" s="392"/>
      <c r="BK26" s="392"/>
      <c r="BL26" s="392"/>
      <c r="BM26" s="473"/>
      <c r="BN26" s="432" t="s">
        <v>139</v>
      </c>
      <c r="BO26" s="433"/>
      <c r="BP26" s="433"/>
      <c r="BQ26" s="433"/>
      <c r="BR26" s="433"/>
      <c r="BS26" s="433"/>
      <c r="BT26" s="433"/>
      <c r="BU26" s="434"/>
      <c r="BV26" s="432" t="s">
        <v>130</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184</v>
      </c>
      <c r="F27" s="389"/>
      <c r="G27" s="389"/>
      <c r="H27" s="389"/>
      <c r="I27" s="389"/>
      <c r="J27" s="389"/>
      <c r="K27" s="390"/>
      <c r="L27" s="385">
        <v>1</v>
      </c>
      <c r="M27" s="386"/>
      <c r="N27" s="386"/>
      <c r="O27" s="386"/>
      <c r="P27" s="387"/>
      <c r="Q27" s="385">
        <v>4560</v>
      </c>
      <c r="R27" s="386"/>
      <c r="S27" s="386"/>
      <c r="T27" s="386"/>
      <c r="U27" s="386"/>
      <c r="V27" s="387"/>
      <c r="W27" s="475"/>
      <c r="X27" s="412"/>
      <c r="Y27" s="413"/>
      <c r="Z27" s="388" t="s">
        <v>185</v>
      </c>
      <c r="AA27" s="389"/>
      <c r="AB27" s="389"/>
      <c r="AC27" s="389"/>
      <c r="AD27" s="389"/>
      <c r="AE27" s="389"/>
      <c r="AF27" s="389"/>
      <c r="AG27" s="390"/>
      <c r="AH27" s="385">
        <v>2</v>
      </c>
      <c r="AI27" s="386"/>
      <c r="AJ27" s="386"/>
      <c r="AK27" s="386"/>
      <c r="AL27" s="387"/>
      <c r="AM27" s="385" t="s">
        <v>186</v>
      </c>
      <c r="AN27" s="386"/>
      <c r="AO27" s="386"/>
      <c r="AP27" s="386"/>
      <c r="AQ27" s="386"/>
      <c r="AR27" s="387"/>
      <c r="AS27" s="385" t="s">
        <v>187</v>
      </c>
      <c r="AT27" s="386"/>
      <c r="AU27" s="386"/>
      <c r="AV27" s="386"/>
      <c r="AW27" s="386"/>
      <c r="AX27" s="445"/>
      <c r="AY27" s="469" t="s">
        <v>188</v>
      </c>
      <c r="AZ27" s="470"/>
      <c r="BA27" s="470"/>
      <c r="BB27" s="470"/>
      <c r="BC27" s="470"/>
      <c r="BD27" s="470"/>
      <c r="BE27" s="470"/>
      <c r="BF27" s="470"/>
      <c r="BG27" s="470"/>
      <c r="BH27" s="470"/>
      <c r="BI27" s="470"/>
      <c r="BJ27" s="470"/>
      <c r="BK27" s="470"/>
      <c r="BL27" s="470"/>
      <c r="BM27" s="471"/>
      <c r="BN27" s="466">
        <v>776234</v>
      </c>
      <c r="BO27" s="467"/>
      <c r="BP27" s="467"/>
      <c r="BQ27" s="467"/>
      <c r="BR27" s="467"/>
      <c r="BS27" s="467"/>
      <c r="BT27" s="467"/>
      <c r="BU27" s="468"/>
      <c r="BV27" s="466">
        <v>776234</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189</v>
      </c>
      <c r="F28" s="389"/>
      <c r="G28" s="389"/>
      <c r="H28" s="389"/>
      <c r="I28" s="389"/>
      <c r="J28" s="389"/>
      <c r="K28" s="390"/>
      <c r="L28" s="385">
        <v>1</v>
      </c>
      <c r="M28" s="386"/>
      <c r="N28" s="386"/>
      <c r="O28" s="386"/>
      <c r="P28" s="387"/>
      <c r="Q28" s="385">
        <v>3990</v>
      </c>
      <c r="R28" s="386"/>
      <c r="S28" s="386"/>
      <c r="T28" s="386"/>
      <c r="U28" s="386"/>
      <c r="V28" s="387"/>
      <c r="W28" s="475"/>
      <c r="X28" s="412"/>
      <c r="Y28" s="413"/>
      <c r="Z28" s="388" t="s">
        <v>190</v>
      </c>
      <c r="AA28" s="389"/>
      <c r="AB28" s="389"/>
      <c r="AC28" s="389"/>
      <c r="AD28" s="389"/>
      <c r="AE28" s="389"/>
      <c r="AF28" s="389"/>
      <c r="AG28" s="390"/>
      <c r="AH28" s="385" t="s">
        <v>139</v>
      </c>
      <c r="AI28" s="386"/>
      <c r="AJ28" s="386"/>
      <c r="AK28" s="386"/>
      <c r="AL28" s="387"/>
      <c r="AM28" s="385" t="s">
        <v>130</v>
      </c>
      <c r="AN28" s="386"/>
      <c r="AO28" s="386"/>
      <c r="AP28" s="386"/>
      <c r="AQ28" s="386"/>
      <c r="AR28" s="387"/>
      <c r="AS28" s="385" t="s">
        <v>130</v>
      </c>
      <c r="AT28" s="386"/>
      <c r="AU28" s="386"/>
      <c r="AV28" s="386"/>
      <c r="AW28" s="386"/>
      <c r="AX28" s="445"/>
      <c r="AY28" s="449" t="s">
        <v>191</v>
      </c>
      <c r="AZ28" s="450"/>
      <c r="BA28" s="450"/>
      <c r="BB28" s="451"/>
      <c r="BC28" s="458" t="s">
        <v>50</v>
      </c>
      <c r="BD28" s="459"/>
      <c r="BE28" s="459"/>
      <c r="BF28" s="459"/>
      <c r="BG28" s="459"/>
      <c r="BH28" s="459"/>
      <c r="BI28" s="459"/>
      <c r="BJ28" s="459"/>
      <c r="BK28" s="459"/>
      <c r="BL28" s="459"/>
      <c r="BM28" s="460"/>
      <c r="BN28" s="461">
        <v>2989441</v>
      </c>
      <c r="BO28" s="462"/>
      <c r="BP28" s="462"/>
      <c r="BQ28" s="462"/>
      <c r="BR28" s="462"/>
      <c r="BS28" s="462"/>
      <c r="BT28" s="462"/>
      <c r="BU28" s="463"/>
      <c r="BV28" s="461">
        <v>2878241</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192</v>
      </c>
      <c r="F29" s="389"/>
      <c r="G29" s="389"/>
      <c r="H29" s="389"/>
      <c r="I29" s="389"/>
      <c r="J29" s="389"/>
      <c r="K29" s="390"/>
      <c r="L29" s="385">
        <v>16</v>
      </c>
      <c r="M29" s="386"/>
      <c r="N29" s="386"/>
      <c r="O29" s="386"/>
      <c r="P29" s="387"/>
      <c r="Q29" s="385">
        <v>3700</v>
      </c>
      <c r="R29" s="386"/>
      <c r="S29" s="386"/>
      <c r="T29" s="386"/>
      <c r="U29" s="386"/>
      <c r="V29" s="387"/>
      <c r="W29" s="476"/>
      <c r="X29" s="477"/>
      <c r="Y29" s="478"/>
      <c r="Z29" s="388" t="s">
        <v>193</v>
      </c>
      <c r="AA29" s="389"/>
      <c r="AB29" s="389"/>
      <c r="AC29" s="389"/>
      <c r="AD29" s="389"/>
      <c r="AE29" s="389"/>
      <c r="AF29" s="389"/>
      <c r="AG29" s="390"/>
      <c r="AH29" s="385">
        <v>347</v>
      </c>
      <c r="AI29" s="386"/>
      <c r="AJ29" s="386"/>
      <c r="AK29" s="386"/>
      <c r="AL29" s="387"/>
      <c r="AM29" s="385">
        <v>1074375</v>
      </c>
      <c r="AN29" s="386"/>
      <c r="AO29" s="386"/>
      <c r="AP29" s="386"/>
      <c r="AQ29" s="386"/>
      <c r="AR29" s="387"/>
      <c r="AS29" s="385">
        <v>3096</v>
      </c>
      <c r="AT29" s="386"/>
      <c r="AU29" s="386"/>
      <c r="AV29" s="386"/>
      <c r="AW29" s="386"/>
      <c r="AX29" s="445"/>
      <c r="AY29" s="452"/>
      <c r="AZ29" s="453"/>
      <c r="BA29" s="453"/>
      <c r="BB29" s="454"/>
      <c r="BC29" s="446" t="s">
        <v>194</v>
      </c>
      <c r="BD29" s="447"/>
      <c r="BE29" s="447"/>
      <c r="BF29" s="447"/>
      <c r="BG29" s="447"/>
      <c r="BH29" s="447"/>
      <c r="BI29" s="447"/>
      <c r="BJ29" s="447"/>
      <c r="BK29" s="447"/>
      <c r="BL29" s="447"/>
      <c r="BM29" s="448"/>
      <c r="BN29" s="432">
        <v>1057329</v>
      </c>
      <c r="BO29" s="433"/>
      <c r="BP29" s="433"/>
      <c r="BQ29" s="433"/>
      <c r="BR29" s="433"/>
      <c r="BS29" s="433"/>
      <c r="BT29" s="433"/>
      <c r="BU29" s="434"/>
      <c r="BV29" s="432">
        <v>526829</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195</v>
      </c>
      <c r="X30" s="400"/>
      <c r="Y30" s="400"/>
      <c r="Z30" s="400"/>
      <c r="AA30" s="400"/>
      <c r="AB30" s="400"/>
      <c r="AC30" s="400"/>
      <c r="AD30" s="400"/>
      <c r="AE30" s="400"/>
      <c r="AF30" s="400"/>
      <c r="AG30" s="401"/>
      <c r="AH30" s="402">
        <v>98</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2690083</v>
      </c>
      <c r="BO30" s="467"/>
      <c r="BP30" s="467"/>
      <c r="BQ30" s="467"/>
      <c r="BR30" s="467"/>
      <c r="BS30" s="467"/>
      <c r="BT30" s="467"/>
      <c r="BU30" s="468"/>
      <c r="BV30" s="466">
        <v>2514642</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196</v>
      </c>
      <c r="D32" s="391"/>
      <c r="E32" s="391"/>
      <c r="F32" s="391"/>
      <c r="G32" s="391"/>
      <c r="H32" s="391"/>
      <c r="I32" s="391"/>
      <c r="J32" s="391"/>
      <c r="K32" s="391"/>
      <c r="L32" s="391"/>
      <c r="M32" s="391"/>
      <c r="N32" s="391"/>
      <c r="O32" s="391"/>
      <c r="P32" s="391"/>
      <c r="Q32" s="391"/>
      <c r="R32" s="391"/>
      <c r="S32" s="391"/>
      <c r="U32" s="392" t="s">
        <v>197</v>
      </c>
      <c r="V32" s="392"/>
      <c r="W32" s="392"/>
      <c r="X32" s="392"/>
      <c r="Y32" s="392"/>
      <c r="Z32" s="392"/>
      <c r="AA32" s="392"/>
      <c r="AB32" s="392"/>
      <c r="AC32" s="392"/>
      <c r="AD32" s="392"/>
      <c r="AE32" s="392"/>
      <c r="AF32" s="392"/>
      <c r="AG32" s="392"/>
      <c r="AH32" s="392"/>
      <c r="AI32" s="392"/>
      <c r="AJ32" s="392"/>
      <c r="AK32" s="392"/>
      <c r="AM32" s="392" t="s">
        <v>198</v>
      </c>
      <c r="AN32" s="392"/>
      <c r="AO32" s="392"/>
      <c r="AP32" s="392"/>
      <c r="AQ32" s="392"/>
      <c r="AR32" s="392"/>
      <c r="AS32" s="392"/>
      <c r="AT32" s="392"/>
      <c r="AU32" s="392"/>
      <c r="AV32" s="392"/>
      <c r="AW32" s="392"/>
      <c r="AX32" s="392"/>
      <c r="AY32" s="392"/>
      <c r="AZ32" s="392"/>
      <c r="BA32" s="392"/>
      <c r="BB32" s="392"/>
      <c r="BC32" s="392"/>
      <c r="BE32" s="392" t="s">
        <v>199</v>
      </c>
      <c r="BF32" s="392"/>
      <c r="BG32" s="392"/>
      <c r="BH32" s="392"/>
      <c r="BI32" s="392"/>
      <c r="BJ32" s="392"/>
      <c r="BK32" s="392"/>
      <c r="BL32" s="392"/>
      <c r="BM32" s="392"/>
      <c r="BN32" s="392"/>
      <c r="BO32" s="392"/>
      <c r="BP32" s="392"/>
      <c r="BQ32" s="392"/>
      <c r="BR32" s="392"/>
      <c r="BS32" s="392"/>
      <c r="BT32" s="392"/>
      <c r="BU32" s="392"/>
      <c r="BW32" s="392" t="s">
        <v>200</v>
      </c>
      <c r="BX32" s="392"/>
      <c r="BY32" s="392"/>
      <c r="BZ32" s="392"/>
      <c r="CA32" s="392"/>
      <c r="CB32" s="392"/>
      <c r="CC32" s="392"/>
      <c r="CD32" s="392"/>
      <c r="CE32" s="392"/>
      <c r="CF32" s="392"/>
      <c r="CG32" s="392"/>
      <c r="CH32" s="392"/>
      <c r="CI32" s="392"/>
      <c r="CJ32" s="392"/>
      <c r="CK32" s="392"/>
      <c r="CL32" s="392"/>
      <c r="CM32" s="392"/>
      <c r="CO32" s="392" t="s">
        <v>201</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202</v>
      </c>
      <c r="D33" s="384"/>
      <c r="E33" s="383" t="s">
        <v>203</v>
      </c>
      <c r="F33" s="383"/>
      <c r="G33" s="383"/>
      <c r="H33" s="383"/>
      <c r="I33" s="383"/>
      <c r="J33" s="383"/>
      <c r="K33" s="383"/>
      <c r="L33" s="383"/>
      <c r="M33" s="383"/>
      <c r="N33" s="383"/>
      <c r="O33" s="383"/>
      <c r="P33" s="383"/>
      <c r="Q33" s="383"/>
      <c r="R33" s="383"/>
      <c r="S33" s="383"/>
      <c r="T33" s="200"/>
      <c r="U33" s="384" t="s">
        <v>202</v>
      </c>
      <c r="V33" s="384"/>
      <c r="W33" s="383" t="s">
        <v>204</v>
      </c>
      <c r="X33" s="383"/>
      <c r="Y33" s="383"/>
      <c r="Z33" s="383"/>
      <c r="AA33" s="383"/>
      <c r="AB33" s="383"/>
      <c r="AC33" s="383"/>
      <c r="AD33" s="383"/>
      <c r="AE33" s="383"/>
      <c r="AF33" s="383"/>
      <c r="AG33" s="383"/>
      <c r="AH33" s="383"/>
      <c r="AI33" s="383"/>
      <c r="AJ33" s="383"/>
      <c r="AK33" s="383"/>
      <c r="AL33" s="200"/>
      <c r="AM33" s="384" t="s">
        <v>205</v>
      </c>
      <c r="AN33" s="384"/>
      <c r="AO33" s="383" t="s">
        <v>203</v>
      </c>
      <c r="AP33" s="383"/>
      <c r="AQ33" s="383"/>
      <c r="AR33" s="383"/>
      <c r="AS33" s="383"/>
      <c r="AT33" s="383"/>
      <c r="AU33" s="383"/>
      <c r="AV33" s="383"/>
      <c r="AW33" s="383"/>
      <c r="AX33" s="383"/>
      <c r="AY33" s="383"/>
      <c r="AZ33" s="383"/>
      <c r="BA33" s="383"/>
      <c r="BB33" s="383"/>
      <c r="BC33" s="383"/>
      <c r="BD33" s="201"/>
      <c r="BE33" s="383" t="s">
        <v>206</v>
      </c>
      <c r="BF33" s="383"/>
      <c r="BG33" s="383" t="s">
        <v>207</v>
      </c>
      <c r="BH33" s="383"/>
      <c r="BI33" s="383"/>
      <c r="BJ33" s="383"/>
      <c r="BK33" s="383"/>
      <c r="BL33" s="383"/>
      <c r="BM33" s="383"/>
      <c r="BN33" s="383"/>
      <c r="BO33" s="383"/>
      <c r="BP33" s="383"/>
      <c r="BQ33" s="383"/>
      <c r="BR33" s="383"/>
      <c r="BS33" s="383"/>
      <c r="BT33" s="383"/>
      <c r="BU33" s="383"/>
      <c r="BV33" s="201"/>
      <c r="BW33" s="384" t="s">
        <v>206</v>
      </c>
      <c r="BX33" s="384"/>
      <c r="BY33" s="383" t="s">
        <v>208</v>
      </c>
      <c r="BZ33" s="383"/>
      <c r="CA33" s="383"/>
      <c r="CB33" s="383"/>
      <c r="CC33" s="383"/>
      <c r="CD33" s="383"/>
      <c r="CE33" s="383"/>
      <c r="CF33" s="383"/>
      <c r="CG33" s="383"/>
      <c r="CH33" s="383"/>
      <c r="CI33" s="383"/>
      <c r="CJ33" s="383"/>
      <c r="CK33" s="383"/>
      <c r="CL33" s="383"/>
      <c r="CM33" s="383"/>
      <c r="CN33" s="200"/>
      <c r="CO33" s="384" t="s">
        <v>205</v>
      </c>
      <c r="CP33" s="384"/>
      <c r="CQ33" s="383" t="s">
        <v>209</v>
      </c>
      <c r="CR33" s="383"/>
      <c r="CS33" s="383"/>
      <c r="CT33" s="383"/>
      <c r="CU33" s="383"/>
      <c r="CV33" s="383"/>
      <c r="CW33" s="383"/>
      <c r="CX33" s="383"/>
      <c r="CY33" s="383"/>
      <c r="CZ33" s="383"/>
      <c r="DA33" s="383"/>
      <c r="DB33" s="383"/>
      <c r="DC33" s="383"/>
      <c r="DD33" s="383"/>
      <c r="DE33" s="383"/>
      <c r="DF33" s="200"/>
      <c r="DG33" s="382" t="s">
        <v>210</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9</v>
      </c>
      <c r="BX34" s="380"/>
      <c r="BY34" s="381" t="str">
        <f>IF('各会計、関係団体の財政状況及び健全化判断比率'!B68="","",'各会計、関係団体の財政状況及び健全化判断比率'!B68)</f>
        <v>周南地区衛生施設組合一般会計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19</v>
      </c>
      <c r="CP34" s="380"/>
      <c r="CQ34" s="381" t="str">
        <f>IF('各会計、関係団体の財政状況及び健全化判断比率'!BS7="","",'各会計、関係団体の財政状況及び健全化判断比率'!BS7)</f>
        <v>牛島海運</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15">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f t="shared" ref="AM35:AM43" si="0">IF(AO35="","",AM34+1)</f>
        <v>6</v>
      </c>
      <c r="AN35" s="380"/>
      <c r="AO35" s="381" t="str">
        <f>IF('各会計、関係団体の財政状況及び健全化判断比率'!B32="","",'各会計、関係団体の財政状況及び健全化判断比率'!B32)</f>
        <v>病院事業会計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10</v>
      </c>
      <c r="BX35" s="380"/>
      <c r="BY35" s="381" t="str">
        <f>IF('各会計、関係団体の財政状況及び健全化判断比率'!B69="","",'各会計、関係団体の財政状況及び健全化判断比率'!B69)</f>
        <v>光地区消防組合一般会計</v>
      </c>
      <c r="BZ35" s="381"/>
      <c r="CA35" s="381"/>
      <c r="CB35" s="381"/>
      <c r="CC35" s="381"/>
      <c r="CD35" s="381"/>
      <c r="CE35" s="381"/>
      <c r="CF35" s="381"/>
      <c r="CG35" s="381"/>
      <c r="CH35" s="381"/>
      <c r="CI35" s="381"/>
      <c r="CJ35" s="381"/>
      <c r="CK35" s="381"/>
      <c r="CL35" s="381"/>
      <c r="CM35" s="381"/>
      <c r="CN35" s="175"/>
      <c r="CO35" s="380">
        <f t="shared" ref="CO35:CO43" si="3">IF(CQ35="","",CO34+1)</f>
        <v>20</v>
      </c>
      <c r="CP35" s="380"/>
      <c r="CQ35" s="381" t="str">
        <f>IF('各会計、関係団体の財政状況及び健全化判断比率'!BS8="","",'各会計、関係団体の財政状況及び健全化判断比率'!BS8)</f>
        <v>光市スポーツ振興会</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15">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f t="shared" si="0"/>
        <v>7</v>
      </c>
      <c r="AN36" s="380"/>
      <c r="AO36" s="381" t="str">
        <f>IF('各会計、関係団体の財政状況及び健全化判断比率'!B33="","",'各会計、関係団体の財政状況及び健全化判断比率'!B33)</f>
        <v>介護老人保健施設事業会計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11</v>
      </c>
      <c r="BX36" s="380"/>
      <c r="BY36" s="381" t="str">
        <f>IF('各会計、関係団体の財政状況及び健全化判断比率'!B70="","",'各会計、関係団体の財政状況及び健全化判断比率'!B70)</f>
        <v>周南東部環境施設組合一般会計</v>
      </c>
      <c r="BZ36" s="381"/>
      <c r="CA36" s="381"/>
      <c r="CB36" s="381"/>
      <c r="CC36" s="381"/>
      <c r="CD36" s="381"/>
      <c r="CE36" s="381"/>
      <c r="CF36" s="381"/>
      <c r="CG36" s="381"/>
      <c r="CH36" s="381"/>
      <c r="CI36" s="381"/>
      <c r="CJ36" s="381"/>
      <c r="CK36" s="381"/>
      <c r="CL36" s="381"/>
      <c r="CM36" s="381"/>
      <c r="CN36" s="175"/>
      <c r="CO36" s="380">
        <f t="shared" si="3"/>
        <v>21</v>
      </c>
      <c r="CP36" s="380"/>
      <c r="CQ36" s="381" t="str">
        <f>IF('各会計、関係団体の財政状況及び健全化判断比率'!BS9="","",'各会計、関係団体の財政状況及び健全化判断比率'!BS9)</f>
        <v>光市文化振興財団</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15">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f t="shared" si="0"/>
        <v>8</v>
      </c>
      <c r="AN37" s="380"/>
      <c r="AO37" s="381" t="str">
        <f>IF('各会計、関係団体の財政状況及び健全化判断比率'!B34="","",'各会計、関係団体の財政状況及び健全化判断比率'!B34)</f>
        <v>下水道事業会計</v>
      </c>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12</v>
      </c>
      <c r="BX37" s="380"/>
      <c r="BY37" s="381" t="str">
        <f>IF('各会計、関係団体の財政状況及び健全化判断比率'!B71="","",'各会計、関係団体の財政状況及び健全化判断比率'!B71)</f>
        <v>山口県市町総合事務組合一般会計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13</v>
      </c>
      <c r="BX38" s="380"/>
      <c r="BY38" s="381" t="str">
        <f>IF('各会計、関係団体の財政状況及び健全化判断比率'!B72="","",'各会計、関係団体の財政状況及び健全化判断比率'!B72)</f>
        <v>山口県市町総合事務組合非常勤職員公務災害補償特別会計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14</v>
      </c>
      <c r="BX39" s="380"/>
      <c r="BY39" s="381" t="str">
        <f>IF('各会計、関係団体の財政状況及び健全化判断比率'!B73="","",'各会計、関係団体の財政状況及び健全化判断比率'!B73)</f>
        <v>山口県市町総合事務組合山口県市町公平委員会特別会計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15</v>
      </c>
      <c r="BX40" s="380"/>
      <c r="BY40" s="381" t="str">
        <f>IF('各会計、関係団体の財政状況及び健全化判断比率'!B74="","",'各会計、関係団体の財政状況及び健全化判断比率'!B74)</f>
        <v>山口県市町総合事務組合交通災害共済特別会計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16</v>
      </c>
      <c r="BX41" s="380"/>
      <c r="BY41" s="381" t="str">
        <f>IF('各会計、関係団体の財政状況及び健全化判断比率'!B75="","",'各会計、関係団体の財政状況及び健全化判断比率'!B75)</f>
        <v>山口県市町総合事務組合山口県自治会館管理特別会計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17</v>
      </c>
      <c r="BX42" s="380"/>
      <c r="BY42" s="381" t="str">
        <f>IF('各会計、関係団体の財政状況及び健全化判断比率'!B76="","",'各会計、関係団体の財政状況及び健全化判断比率'!B76)</f>
        <v>山口県後期高齢者医療広域連合一般会計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18</v>
      </c>
      <c r="BX43" s="380"/>
      <c r="BY43" s="381" t="str">
        <f>IF('各会計、関係団体の財政状況及び健全化判断比率'!B77="","",'各会計、関係団体の財政状況及び健全化判断比率'!B77)</f>
        <v>山口県後期高齢者医療広域連合後期高齢者医療特別会計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211</v>
      </c>
      <c r="E46" s="377" t="s">
        <v>212</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213</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214</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215</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216</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217</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218</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219</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QjLbyf6sw/KbwXfUm/pV9EKZGnBzoEcd+oNnVylQM/wCh1mWls8U6SeM+hx9YuxYdS9p6X5eUDBQPrBJgkTbmA==" saltValue="F+UjxVdjXbEVBRoQdCSSr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220</v>
      </c>
      <c r="DI1" s="731"/>
      <c r="DJ1" s="731"/>
      <c r="DK1" s="731"/>
      <c r="DL1" s="731"/>
      <c r="DM1" s="731"/>
      <c r="DN1" s="732"/>
      <c r="DO1" s="208"/>
      <c r="DP1" s="730" t="s">
        <v>221</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223</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224</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226</v>
      </c>
      <c r="S4" s="687"/>
      <c r="T4" s="687"/>
      <c r="U4" s="687"/>
      <c r="V4" s="687"/>
      <c r="W4" s="687"/>
      <c r="X4" s="687"/>
      <c r="Y4" s="688"/>
      <c r="Z4" s="686" t="s">
        <v>227</v>
      </c>
      <c r="AA4" s="687"/>
      <c r="AB4" s="687"/>
      <c r="AC4" s="688"/>
      <c r="AD4" s="686" t="s">
        <v>228</v>
      </c>
      <c r="AE4" s="687"/>
      <c r="AF4" s="687"/>
      <c r="AG4" s="687"/>
      <c r="AH4" s="687"/>
      <c r="AI4" s="687"/>
      <c r="AJ4" s="687"/>
      <c r="AK4" s="688"/>
      <c r="AL4" s="686" t="s">
        <v>227</v>
      </c>
      <c r="AM4" s="687"/>
      <c r="AN4" s="687"/>
      <c r="AO4" s="688"/>
      <c r="AP4" s="733" t="s">
        <v>229</v>
      </c>
      <c r="AQ4" s="733"/>
      <c r="AR4" s="733"/>
      <c r="AS4" s="733"/>
      <c r="AT4" s="733"/>
      <c r="AU4" s="733"/>
      <c r="AV4" s="733"/>
      <c r="AW4" s="733"/>
      <c r="AX4" s="733"/>
      <c r="AY4" s="733"/>
      <c r="AZ4" s="733"/>
      <c r="BA4" s="733"/>
      <c r="BB4" s="733"/>
      <c r="BC4" s="733"/>
      <c r="BD4" s="733"/>
      <c r="BE4" s="733"/>
      <c r="BF4" s="733"/>
      <c r="BG4" s="733" t="s">
        <v>230</v>
      </c>
      <c r="BH4" s="733"/>
      <c r="BI4" s="733"/>
      <c r="BJ4" s="733"/>
      <c r="BK4" s="733"/>
      <c r="BL4" s="733"/>
      <c r="BM4" s="733"/>
      <c r="BN4" s="733"/>
      <c r="BO4" s="733" t="s">
        <v>227</v>
      </c>
      <c r="BP4" s="733"/>
      <c r="BQ4" s="733"/>
      <c r="BR4" s="733"/>
      <c r="BS4" s="733" t="s">
        <v>231</v>
      </c>
      <c r="BT4" s="733"/>
      <c r="BU4" s="733"/>
      <c r="BV4" s="733"/>
      <c r="BW4" s="733"/>
      <c r="BX4" s="733"/>
      <c r="BY4" s="733"/>
      <c r="BZ4" s="733"/>
      <c r="CA4" s="733"/>
      <c r="CB4" s="733"/>
      <c r="CD4" s="686" t="s">
        <v>232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233</v>
      </c>
      <c r="C5" s="693"/>
      <c r="D5" s="693"/>
      <c r="E5" s="693"/>
      <c r="F5" s="693"/>
      <c r="G5" s="693"/>
      <c r="H5" s="693"/>
      <c r="I5" s="693"/>
      <c r="J5" s="693"/>
      <c r="K5" s="693"/>
      <c r="L5" s="693"/>
      <c r="M5" s="693"/>
      <c r="N5" s="693"/>
      <c r="O5" s="693"/>
      <c r="P5" s="693"/>
      <c r="Q5" s="694"/>
      <c r="R5" s="689">
        <v>8501374</v>
      </c>
      <c r="S5" s="690"/>
      <c r="T5" s="690"/>
      <c r="U5" s="690"/>
      <c r="V5" s="690"/>
      <c r="W5" s="690"/>
      <c r="X5" s="690"/>
      <c r="Y5" s="715"/>
      <c r="Z5" s="728">
        <v>35</v>
      </c>
      <c r="AA5" s="728"/>
      <c r="AB5" s="728"/>
      <c r="AC5" s="728"/>
      <c r="AD5" s="729">
        <v>7985206</v>
      </c>
      <c r="AE5" s="729"/>
      <c r="AF5" s="729"/>
      <c r="AG5" s="729"/>
      <c r="AH5" s="729"/>
      <c r="AI5" s="729"/>
      <c r="AJ5" s="729"/>
      <c r="AK5" s="729"/>
      <c r="AL5" s="716">
        <v>56.6</v>
      </c>
      <c r="AM5" s="698"/>
      <c r="AN5" s="698"/>
      <c r="AO5" s="717"/>
      <c r="AP5" s="692" t="s">
        <v>234</v>
      </c>
      <c r="AQ5" s="693"/>
      <c r="AR5" s="693"/>
      <c r="AS5" s="693"/>
      <c r="AT5" s="693"/>
      <c r="AU5" s="693"/>
      <c r="AV5" s="693"/>
      <c r="AW5" s="693"/>
      <c r="AX5" s="693"/>
      <c r="AY5" s="693"/>
      <c r="AZ5" s="693"/>
      <c r="BA5" s="693"/>
      <c r="BB5" s="693"/>
      <c r="BC5" s="693"/>
      <c r="BD5" s="693"/>
      <c r="BE5" s="693"/>
      <c r="BF5" s="694"/>
      <c r="BG5" s="634">
        <v>7982255</v>
      </c>
      <c r="BH5" s="635"/>
      <c r="BI5" s="635"/>
      <c r="BJ5" s="635"/>
      <c r="BK5" s="635"/>
      <c r="BL5" s="635"/>
      <c r="BM5" s="635"/>
      <c r="BN5" s="636"/>
      <c r="BO5" s="672">
        <v>93.9</v>
      </c>
      <c r="BP5" s="672"/>
      <c r="BQ5" s="672"/>
      <c r="BR5" s="672"/>
      <c r="BS5" s="673">
        <v>281385</v>
      </c>
      <c r="BT5" s="673"/>
      <c r="BU5" s="673"/>
      <c r="BV5" s="673"/>
      <c r="BW5" s="673"/>
      <c r="BX5" s="673"/>
      <c r="BY5" s="673"/>
      <c r="BZ5" s="673"/>
      <c r="CA5" s="673"/>
      <c r="CB5" s="708"/>
      <c r="CD5" s="686" t="s">
        <v>229</v>
      </c>
      <c r="CE5" s="687"/>
      <c r="CF5" s="687"/>
      <c r="CG5" s="687"/>
      <c r="CH5" s="687"/>
      <c r="CI5" s="687"/>
      <c r="CJ5" s="687"/>
      <c r="CK5" s="687"/>
      <c r="CL5" s="687"/>
      <c r="CM5" s="687"/>
      <c r="CN5" s="687"/>
      <c r="CO5" s="687"/>
      <c r="CP5" s="687"/>
      <c r="CQ5" s="688"/>
      <c r="CR5" s="686" t="s">
        <v>235</v>
      </c>
      <c r="CS5" s="687"/>
      <c r="CT5" s="687"/>
      <c r="CU5" s="687"/>
      <c r="CV5" s="687"/>
      <c r="CW5" s="687"/>
      <c r="CX5" s="687"/>
      <c r="CY5" s="688"/>
      <c r="CZ5" s="686" t="s">
        <v>227</v>
      </c>
      <c r="DA5" s="687"/>
      <c r="DB5" s="687"/>
      <c r="DC5" s="688"/>
      <c r="DD5" s="686" t="s">
        <v>236</v>
      </c>
      <c r="DE5" s="687"/>
      <c r="DF5" s="687"/>
      <c r="DG5" s="687"/>
      <c r="DH5" s="687"/>
      <c r="DI5" s="687"/>
      <c r="DJ5" s="687"/>
      <c r="DK5" s="687"/>
      <c r="DL5" s="687"/>
      <c r="DM5" s="687"/>
      <c r="DN5" s="687"/>
      <c r="DO5" s="687"/>
      <c r="DP5" s="688"/>
      <c r="DQ5" s="686" t="s">
        <v>237</v>
      </c>
      <c r="DR5" s="687"/>
      <c r="DS5" s="687"/>
      <c r="DT5" s="687"/>
      <c r="DU5" s="687"/>
      <c r="DV5" s="687"/>
      <c r="DW5" s="687"/>
      <c r="DX5" s="687"/>
      <c r="DY5" s="687"/>
      <c r="DZ5" s="687"/>
      <c r="EA5" s="687"/>
      <c r="EB5" s="687"/>
      <c r="EC5" s="688"/>
    </row>
    <row r="6" spans="2:143" ht="11.25" customHeight="1" x14ac:dyDescent="0.15">
      <c r="B6" s="631" t="s">
        <v>238</v>
      </c>
      <c r="C6" s="632"/>
      <c r="D6" s="632"/>
      <c r="E6" s="632"/>
      <c r="F6" s="632"/>
      <c r="G6" s="632"/>
      <c r="H6" s="632"/>
      <c r="I6" s="632"/>
      <c r="J6" s="632"/>
      <c r="K6" s="632"/>
      <c r="L6" s="632"/>
      <c r="M6" s="632"/>
      <c r="N6" s="632"/>
      <c r="O6" s="632"/>
      <c r="P6" s="632"/>
      <c r="Q6" s="633"/>
      <c r="R6" s="634">
        <v>160857</v>
      </c>
      <c r="S6" s="635"/>
      <c r="T6" s="635"/>
      <c r="U6" s="635"/>
      <c r="V6" s="635"/>
      <c r="W6" s="635"/>
      <c r="X6" s="635"/>
      <c r="Y6" s="636"/>
      <c r="Z6" s="672">
        <v>0.7</v>
      </c>
      <c r="AA6" s="672"/>
      <c r="AB6" s="672"/>
      <c r="AC6" s="672"/>
      <c r="AD6" s="673">
        <v>160857</v>
      </c>
      <c r="AE6" s="673"/>
      <c r="AF6" s="673"/>
      <c r="AG6" s="673"/>
      <c r="AH6" s="673"/>
      <c r="AI6" s="673"/>
      <c r="AJ6" s="673"/>
      <c r="AK6" s="673"/>
      <c r="AL6" s="637">
        <v>1.1000000000000001</v>
      </c>
      <c r="AM6" s="638"/>
      <c r="AN6" s="638"/>
      <c r="AO6" s="674"/>
      <c r="AP6" s="631" t="s">
        <v>239</v>
      </c>
      <c r="AQ6" s="632"/>
      <c r="AR6" s="632"/>
      <c r="AS6" s="632"/>
      <c r="AT6" s="632"/>
      <c r="AU6" s="632"/>
      <c r="AV6" s="632"/>
      <c r="AW6" s="632"/>
      <c r="AX6" s="632"/>
      <c r="AY6" s="632"/>
      <c r="AZ6" s="632"/>
      <c r="BA6" s="632"/>
      <c r="BB6" s="632"/>
      <c r="BC6" s="632"/>
      <c r="BD6" s="632"/>
      <c r="BE6" s="632"/>
      <c r="BF6" s="633"/>
      <c r="BG6" s="634">
        <v>7982255</v>
      </c>
      <c r="BH6" s="635"/>
      <c r="BI6" s="635"/>
      <c r="BJ6" s="635"/>
      <c r="BK6" s="635"/>
      <c r="BL6" s="635"/>
      <c r="BM6" s="635"/>
      <c r="BN6" s="636"/>
      <c r="BO6" s="672">
        <v>93.9</v>
      </c>
      <c r="BP6" s="672"/>
      <c r="BQ6" s="672"/>
      <c r="BR6" s="672"/>
      <c r="BS6" s="673">
        <v>281385</v>
      </c>
      <c r="BT6" s="673"/>
      <c r="BU6" s="673"/>
      <c r="BV6" s="673"/>
      <c r="BW6" s="673"/>
      <c r="BX6" s="673"/>
      <c r="BY6" s="673"/>
      <c r="BZ6" s="673"/>
      <c r="CA6" s="673"/>
      <c r="CB6" s="708"/>
      <c r="CD6" s="692" t="s">
        <v>240</v>
      </c>
      <c r="CE6" s="693"/>
      <c r="CF6" s="693"/>
      <c r="CG6" s="693"/>
      <c r="CH6" s="693"/>
      <c r="CI6" s="693"/>
      <c r="CJ6" s="693"/>
      <c r="CK6" s="693"/>
      <c r="CL6" s="693"/>
      <c r="CM6" s="693"/>
      <c r="CN6" s="693"/>
      <c r="CO6" s="693"/>
      <c r="CP6" s="693"/>
      <c r="CQ6" s="694"/>
      <c r="CR6" s="634">
        <v>184171</v>
      </c>
      <c r="CS6" s="635"/>
      <c r="CT6" s="635"/>
      <c r="CU6" s="635"/>
      <c r="CV6" s="635"/>
      <c r="CW6" s="635"/>
      <c r="CX6" s="635"/>
      <c r="CY6" s="636"/>
      <c r="CZ6" s="716">
        <v>0.8</v>
      </c>
      <c r="DA6" s="698"/>
      <c r="DB6" s="698"/>
      <c r="DC6" s="718"/>
      <c r="DD6" s="640" t="s">
        <v>130</v>
      </c>
      <c r="DE6" s="635"/>
      <c r="DF6" s="635"/>
      <c r="DG6" s="635"/>
      <c r="DH6" s="635"/>
      <c r="DI6" s="635"/>
      <c r="DJ6" s="635"/>
      <c r="DK6" s="635"/>
      <c r="DL6" s="635"/>
      <c r="DM6" s="635"/>
      <c r="DN6" s="635"/>
      <c r="DO6" s="635"/>
      <c r="DP6" s="636"/>
      <c r="DQ6" s="640">
        <v>184157</v>
      </c>
      <c r="DR6" s="635"/>
      <c r="DS6" s="635"/>
      <c r="DT6" s="635"/>
      <c r="DU6" s="635"/>
      <c r="DV6" s="635"/>
      <c r="DW6" s="635"/>
      <c r="DX6" s="635"/>
      <c r="DY6" s="635"/>
      <c r="DZ6" s="635"/>
      <c r="EA6" s="635"/>
      <c r="EB6" s="635"/>
      <c r="EC6" s="671"/>
    </row>
    <row r="7" spans="2:143" ht="11.25" customHeight="1" x14ac:dyDescent="0.15">
      <c r="B7" s="631" t="s">
        <v>241</v>
      </c>
      <c r="C7" s="632"/>
      <c r="D7" s="632"/>
      <c r="E7" s="632"/>
      <c r="F7" s="632"/>
      <c r="G7" s="632"/>
      <c r="H7" s="632"/>
      <c r="I7" s="632"/>
      <c r="J7" s="632"/>
      <c r="K7" s="632"/>
      <c r="L7" s="632"/>
      <c r="M7" s="632"/>
      <c r="N7" s="632"/>
      <c r="O7" s="632"/>
      <c r="P7" s="632"/>
      <c r="Q7" s="633"/>
      <c r="R7" s="634">
        <v>4871</v>
      </c>
      <c r="S7" s="635"/>
      <c r="T7" s="635"/>
      <c r="U7" s="635"/>
      <c r="V7" s="635"/>
      <c r="W7" s="635"/>
      <c r="X7" s="635"/>
      <c r="Y7" s="636"/>
      <c r="Z7" s="672">
        <v>0</v>
      </c>
      <c r="AA7" s="672"/>
      <c r="AB7" s="672"/>
      <c r="AC7" s="672"/>
      <c r="AD7" s="673">
        <v>4871</v>
      </c>
      <c r="AE7" s="673"/>
      <c r="AF7" s="673"/>
      <c r="AG7" s="673"/>
      <c r="AH7" s="673"/>
      <c r="AI7" s="673"/>
      <c r="AJ7" s="673"/>
      <c r="AK7" s="673"/>
      <c r="AL7" s="637">
        <v>0</v>
      </c>
      <c r="AM7" s="638"/>
      <c r="AN7" s="638"/>
      <c r="AO7" s="674"/>
      <c r="AP7" s="631" t="s">
        <v>242</v>
      </c>
      <c r="AQ7" s="632"/>
      <c r="AR7" s="632"/>
      <c r="AS7" s="632"/>
      <c r="AT7" s="632"/>
      <c r="AU7" s="632"/>
      <c r="AV7" s="632"/>
      <c r="AW7" s="632"/>
      <c r="AX7" s="632"/>
      <c r="AY7" s="632"/>
      <c r="AZ7" s="632"/>
      <c r="BA7" s="632"/>
      <c r="BB7" s="632"/>
      <c r="BC7" s="632"/>
      <c r="BD7" s="632"/>
      <c r="BE7" s="632"/>
      <c r="BF7" s="633"/>
      <c r="BG7" s="634">
        <v>3701310</v>
      </c>
      <c r="BH7" s="635"/>
      <c r="BI7" s="635"/>
      <c r="BJ7" s="635"/>
      <c r="BK7" s="635"/>
      <c r="BL7" s="635"/>
      <c r="BM7" s="635"/>
      <c r="BN7" s="636"/>
      <c r="BO7" s="672">
        <v>43.5</v>
      </c>
      <c r="BP7" s="672"/>
      <c r="BQ7" s="672"/>
      <c r="BR7" s="672"/>
      <c r="BS7" s="673">
        <v>281385</v>
      </c>
      <c r="BT7" s="673"/>
      <c r="BU7" s="673"/>
      <c r="BV7" s="673"/>
      <c r="BW7" s="673"/>
      <c r="BX7" s="673"/>
      <c r="BY7" s="673"/>
      <c r="BZ7" s="673"/>
      <c r="CA7" s="673"/>
      <c r="CB7" s="708"/>
      <c r="CD7" s="631" t="s">
        <v>243</v>
      </c>
      <c r="CE7" s="632"/>
      <c r="CF7" s="632"/>
      <c r="CG7" s="632"/>
      <c r="CH7" s="632"/>
      <c r="CI7" s="632"/>
      <c r="CJ7" s="632"/>
      <c r="CK7" s="632"/>
      <c r="CL7" s="632"/>
      <c r="CM7" s="632"/>
      <c r="CN7" s="632"/>
      <c r="CO7" s="632"/>
      <c r="CP7" s="632"/>
      <c r="CQ7" s="633"/>
      <c r="CR7" s="634">
        <v>3515821</v>
      </c>
      <c r="CS7" s="635"/>
      <c r="CT7" s="635"/>
      <c r="CU7" s="635"/>
      <c r="CV7" s="635"/>
      <c r="CW7" s="635"/>
      <c r="CX7" s="635"/>
      <c r="CY7" s="636"/>
      <c r="CZ7" s="672">
        <v>15.2</v>
      </c>
      <c r="DA7" s="672"/>
      <c r="DB7" s="672"/>
      <c r="DC7" s="672"/>
      <c r="DD7" s="640">
        <v>404330</v>
      </c>
      <c r="DE7" s="635"/>
      <c r="DF7" s="635"/>
      <c r="DG7" s="635"/>
      <c r="DH7" s="635"/>
      <c r="DI7" s="635"/>
      <c r="DJ7" s="635"/>
      <c r="DK7" s="635"/>
      <c r="DL7" s="635"/>
      <c r="DM7" s="635"/>
      <c r="DN7" s="635"/>
      <c r="DO7" s="635"/>
      <c r="DP7" s="636"/>
      <c r="DQ7" s="640">
        <v>2958499</v>
      </c>
      <c r="DR7" s="635"/>
      <c r="DS7" s="635"/>
      <c r="DT7" s="635"/>
      <c r="DU7" s="635"/>
      <c r="DV7" s="635"/>
      <c r="DW7" s="635"/>
      <c r="DX7" s="635"/>
      <c r="DY7" s="635"/>
      <c r="DZ7" s="635"/>
      <c r="EA7" s="635"/>
      <c r="EB7" s="635"/>
      <c r="EC7" s="671"/>
    </row>
    <row r="8" spans="2:143" ht="11.25" customHeight="1" x14ac:dyDescent="0.15">
      <c r="B8" s="631" t="s">
        <v>244</v>
      </c>
      <c r="C8" s="632"/>
      <c r="D8" s="632"/>
      <c r="E8" s="632"/>
      <c r="F8" s="632"/>
      <c r="G8" s="632"/>
      <c r="H8" s="632"/>
      <c r="I8" s="632"/>
      <c r="J8" s="632"/>
      <c r="K8" s="632"/>
      <c r="L8" s="632"/>
      <c r="M8" s="632"/>
      <c r="N8" s="632"/>
      <c r="O8" s="632"/>
      <c r="P8" s="632"/>
      <c r="Q8" s="633"/>
      <c r="R8" s="634">
        <v>35110</v>
      </c>
      <c r="S8" s="635"/>
      <c r="T8" s="635"/>
      <c r="U8" s="635"/>
      <c r="V8" s="635"/>
      <c r="W8" s="635"/>
      <c r="X8" s="635"/>
      <c r="Y8" s="636"/>
      <c r="Z8" s="672">
        <v>0.1</v>
      </c>
      <c r="AA8" s="672"/>
      <c r="AB8" s="672"/>
      <c r="AC8" s="672"/>
      <c r="AD8" s="673">
        <v>35110</v>
      </c>
      <c r="AE8" s="673"/>
      <c r="AF8" s="673"/>
      <c r="AG8" s="673"/>
      <c r="AH8" s="673"/>
      <c r="AI8" s="673"/>
      <c r="AJ8" s="673"/>
      <c r="AK8" s="673"/>
      <c r="AL8" s="637">
        <v>0.2</v>
      </c>
      <c r="AM8" s="638"/>
      <c r="AN8" s="638"/>
      <c r="AO8" s="674"/>
      <c r="AP8" s="631" t="s">
        <v>245</v>
      </c>
      <c r="AQ8" s="632"/>
      <c r="AR8" s="632"/>
      <c r="AS8" s="632"/>
      <c r="AT8" s="632"/>
      <c r="AU8" s="632"/>
      <c r="AV8" s="632"/>
      <c r="AW8" s="632"/>
      <c r="AX8" s="632"/>
      <c r="AY8" s="632"/>
      <c r="AZ8" s="632"/>
      <c r="BA8" s="632"/>
      <c r="BB8" s="632"/>
      <c r="BC8" s="632"/>
      <c r="BD8" s="632"/>
      <c r="BE8" s="632"/>
      <c r="BF8" s="633"/>
      <c r="BG8" s="634">
        <v>88669</v>
      </c>
      <c r="BH8" s="635"/>
      <c r="BI8" s="635"/>
      <c r="BJ8" s="635"/>
      <c r="BK8" s="635"/>
      <c r="BL8" s="635"/>
      <c r="BM8" s="635"/>
      <c r="BN8" s="636"/>
      <c r="BO8" s="672">
        <v>1</v>
      </c>
      <c r="BP8" s="672"/>
      <c r="BQ8" s="672"/>
      <c r="BR8" s="672"/>
      <c r="BS8" s="673" t="s">
        <v>246</v>
      </c>
      <c r="BT8" s="673"/>
      <c r="BU8" s="673"/>
      <c r="BV8" s="673"/>
      <c r="BW8" s="673"/>
      <c r="BX8" s="673"/>
      <c r="BY8" s="673"/>
      <c r="BZ8" s="673"/>
      <c r="CA8" s="673"/>
      <c r="CB8" s="708"/>
      <c r="CD8" s="631" t="s">
        <v>247</v>
      </c>
      <c r="CE8" s="632"/>
      <c r="CF8" s="632"/>
      <c r="CG8" s="632"/>
      <c r="CH8" s="632"/>
      <c r="CI8" s="632"/>
      <c r="CJ8" s="632"/>
      <c r="CK8" s="632"/>
      <c r="CL8" s="632"/>
      <c r="CM8" s="632"/>
      <c r="CN8" s="632"/>
      <c r="CO8" s="632"/>
      <c r="CP8" s="632"/>
      <c r="CQ8" s="633"/>
      <c r="CR8" s="634">
        <v>8113421</v>
      </c>
      <c r="CS8" s="635"/>
      <c r="CT8" s="635"/>
      <c r="CU8" s="635"/>
      <c r="CV8" s="635"/>
      <c r="CW8" s="635"/>
      <c r="CX8" s="635"/>
      <c r="CY8" s="636"/>
      <c r="CZ8" s="672">
        <v>35</v>
      </c>
      <c r="DA8" s="672"/>
      <c r="DB8" s="672"/>
      <c r="DC8" s="672"/>
      <c r="DD8" s="640">
        <v>146514</v>
      </c>
      <c r="DE8" s="635"/>
      <c r="DF8" s="635"/>
      <c r="DG8" s="635"/>
      <c r="DH8" s="635"/>
      <c r="DI8" s="635"/>
      <c r="DJ8" s="635"/>
      <c r="DK8" s="635"/>
      <c r="DL8" s="635"/>
      <c r="DM8" s="635"/>
      <c r="DN8" s="635"/>
      <c r="DO8" s="635"/>
      <c r="DP8" s="636"/>
      <c r="DQ8" s="640">
        <v>3961658</v>
      </c>
      <c r="DR8" s="635"/>
      <c r="DS8" s="635"/>
      <c r="DT8" s="635"/>
      <c r="DU8" s="635"/>
      <c r="DV8" s="635"/>
      <c r="DW8" s="635"/>
      <c r="DX8" s="635"/>
      <c r="DY8" s="635"/>
      <c r="DZ8" s="635"/>
      <c r="EA8" s="635"/>
      <c r="EB8" s="635"/>
      <c r="EC8" s="671"/>
    </row>
    <row r="9" spans="2:143" ht="11.25" customHeight="1" x14ac:dyDescent="0.15">
      <c r="B9" s="631" t="s">
        <v>248</v>
      </c>
      <c r="C9" s="632"/>
      <c r="D9" s="632"/>
      <c r="E9" s="632"/>
      <c r="F9" s="632"/>
      <c r="G9" s="632"/>
      <c r="H9" s="632"/>
      <c r="I9" s="632"/>
      <c r="J9" s="632"/>
      <c r="K9" s="632"/>
      <c r="L9" s="632"/>
      <c r="M9" s="632"/>
      <c r="N9" s="632"/>
      <c r="O9" s="632"/>
      <c r="P9" s="632"/>
      <c r="Q9" s="633"/>
      <c r="R9" s="634">
        <v>25921</v>
      </c>
      <c r="S9" s="635"/>
      <c r="T9" s="635"/>
      <c r="U9" s="635"/>
      <c r="V9" s="635"/>
      <c r="W9" s="635"/>
      <c r="X9" s="635"/>
      <c r="Y9" s="636"/>
      <c r="Z9" s="672">
        <v>0.1</v>
      </c>
      <c r="AA9" s="672"/>
      <c r="AB9" s="672"/>
      <c r="AC9" s="672"/>
      <c r="AD9" s="673">
        <v>25921</v>
      </c>
      <c r="AE9" s="673"/>
      <c r="AF9" s="673"/>
      <c r="AG9" s="673"/>
      <c r="AH9" s="673"/>
      <c r="AI9" s="673"/>
      <c r="AJ9" s="673"/>
      <c r="AK9" s="673"/>
      <c r="AL9" s="637">
        <v>0.2</v>
      </c>
      <c r="AM9" s="638"/>
      <c r="AN9" s="638"/>
      <c r="AO9" s="674"/>
      <c r="AP9" s="631" t="s">
        <v>249</v>
      </c>
      <c r="AQ9" s="632"/>
      <c r="AR9" s="632"/>
      <c r="AS9" s="632"/>
      <c r="AT9" s="632"/>
      <c r="AU9" s="632"/>
      <c r="AV9" s="632"/>
      <c r="AW9" s="632"/>
      <c r="AX9" s="632"/>
      <c r="AY9" s="632"/>
      <c r="AZ9" s="632"/>
      <c r="BA9" s="632"/>
      <c r="BB9" s="632"/>
      <c r="BC9" s="632"/>
      <c r="BD9" s="632"/>
      <c r="BE9" s="632"/>
      <c r="BF9" s="633"/>
      <c r="BG9" s="634">
        <v>2494275</v>
      </c>
      <c r="BH9" s="635"/>
      <c r="BI9" s="635"/>
      <c r="BJ9" s="635"/>
      <c r="BK9" s="635"/>
      <c r="BL9" s="635"/>
      <c r="BM9" s="635"/>
      <c r="BN9" s="636"/>
      <c r="BO9" s="672">
        <v>29.3</v>
      </c>
      <c r="BP9" s="672"/>
      <c r="BQ9" s="672"/>
      <c r="BR9" s="672"/>
      <c r="BS9" s="673" t="s">
        <v>246</v>
      </c>
      <c r="BT9" s="673"/>
      <c r="BU9" s="673"/>
      <c r="BV9" s="673"/>
      <c r="BW9" s="673"/>
      <c r="BX9" s="673"/>
      <c r="BY9" s="673"/>
      <c r="BZ9" s="673"/>
      <c r="CA9" s="673"/>
      <c r="CB9" s="708"/>
      <c r="CD9" s="631" t="s">
        <v>250</v>
      </c>
      <c r="CE9" s="632"/>
      <c r="CF9" s="632"/>
      <c r="CG9" s="632"/>
      <c r="CH9" s="632"/>
      <c r="CI9" s="632"/>
      <c r="CJ9" s="632"/>
      <c r="CK9" s="632"/>
      <c r="CL9" s="632"/>
      <c r="CM9" s="632"/>
      <c r="CN9" s="632"/>
      <c r="CO9" s="632"/>
      <c r="CP9" s="632"/>
      <c r="CQ9" s="633"/>
      <c r="CR9" s="634">
        <v>2812804</v>
      </c>
      <c r="CS9" s="635"/>
      <c r="CT9" s="635"/>
      <c r="CU9" s="635"/>
      <c r="CV9" s="635"/>
      <c r="CW9" s="635"/>
      <c r="CX9" s="635"/>
      <c r="CY9" s="636"/>
      <c r="CZ9" s="672">
        <v>12.1</v>
      </c>
      <c r="DA9" s="672"/>
      <c r="DB9" s="672"/>
      <c r="DC9" s="672"/>
      <c r="DD9" s="640">
        <v>26104</v>
      </c>
      <c r="DE9" s="635"/>
      <c r="DF9" s="635"/>
      <c r="DG9" s="635"/>
      <c r="DH9" s="635"/>
      <c r="DI9" s="635"/>
      <c r="DJ9" s="635"/>
      <c r="DK9" s="635"/>
      <c r="DL9" s="635"/>
      <c r="DM9" s="635"/>
      <c r="DN9" s="635"/>
      <c r="DO9" s="635"/>
      <c r="DP9" s="636"/>
      <c r="DQ9" s="640">
        <v>2400119</v>
      </c>
      <c r="DR9" s="635"/>
      <c r="DS9" s="635"/>
      <c r="DT9" s="635"/>
      <c r="DU9" s="635"/>
      <c r="DV9" s="635"/>
      <c r="DW9" s="635"/>
      <c r="DX9" s="635"/>
      <c r="DY9" s="635"/>
      <c r="DZ9" s="635"/>
      <c r="EA9" s="635"/>
      <c r="EB9" s="635"/>
      <c r="EC9" s="671"/>
    </row>
    <row r="10" spans="2:143" ht="11.25" customHeight="1" x14ac:dyDescent="0.15">
      <c r="B10" s="631" t="s">
        <v>251</v>
      </c>
      <c r="C10" s="632"/>
      <c r="D10" s="632"/>
      <c r="E10" s="632"/>
      <c r="F10" s="632"/>
      <c r="G10" s="632"/>
      <c r="H10" s="632"/>
      <c r="I10" s="632"/>
      <c r="J10" s="632"/>
      <c r="K10" s="632"/>
      <c r="L10" s="632"/>
      <c r="M10" s="632"/>
      <c r="N10" s="632"/>
      <c r="O10" s="632"/>
      <c r="P10" s="632"/>
      <c r="Q10" s="633"/>
      <c r="R10" s="634" t="s">
        <v>246</v>
      </c>
      <c r="S10" s="635"/>
      <c r="T10" s="635"/>
      <c r="U10" s="635"/>
      <c r="V10" s="635"/>
      <c r="W10" s="635"/>
      <c r="X10" s="635"/>
      <c r="Y10" s="636"/>
      <c r="Z10" s="672" t="s">
        <v>130</v>
      </c>
      <c r="AA10" s="672"/>
      <c r="AB10" s="672"/>
      <c r="AC10" s="672"/>
      <c r="AD10" s="673" t="s">
        <v>246</v>
      </c>
      <c r="AE10" s="673"/>
      <c r="AF10" s="673"/>
      <c r="AG10" s="673"/>
      <c r="AH10" s="673"/>
      <c r="AI10" s="673"/>
      <c r="AJ10" s="673"/>
      <c r="AK10" s="673"/>
      <c r="AL10" s="637" t="s">
        <v>246</v>
      </c>
      <c r="AM10" s="638"/>
      <c r="AN10" s="638"/>
      <c r="AO10" s="674"/>
      <c r="AP10" s="631" t="s">
        <v>252</v>
      </c>
      <c r="AQ10" s="632"/>
      <c r="AR10" s="632"/>
      <c r="AS10" s="632"/>
      <c r="AT10" s="632"/>
      <c r="AU10" s="632"/>
      <c r="AV10" s="632"/>
      <c r="AW10" s="632"/>
      <c r="AX10" s="632"/>
      <c r="AY10" s="632"/>
      <c r="AZ10" s="632"/>
      <c r="BA10" s="632"/>
      <c r="BB10" s="632"/>
      <c r="BC10" s="632"/>
      <c r="BD10" s="632"/>
      <c r="BE10" s="632"/>
      <c r="BF10" s="633"/>
      <c r="BG10" s="634">
        <v>134699</v>
      </c>
      <c r="BH10" s="635"/>
      <c r="BI10" s="635"/>
      <c r="BJ10" s="635"/>
      <c r="BK10" s="635"/>
      <c r="BL10" s="635"/>
      <c r="BM10" s="635"/>
      <c r="BN10" s="636"/>
      <c r="BO10" s="672">
        <v>1.6</v>
      </c>
      <c r="BP10" s="672"/>
      <c r="BQ10" s="672"/>
      <c r="BR10" s="672"/>
      <c r="BS10" s="673" t="s">
        <v>246</v>
      </c>
      <c r="BT10" s="673"/>
      <c r="BU10" s="673"/>
      <c r="BV10" s="673"/>
      <c r="BW10" s="673"/>
      <c r="BX10" s="673"/>
      <c r="BY10" s="673"/>
      <c r="BZ10" s="673"/>
      <c r="CA10" s="673"/>
      <c r="CB10" s="708"/>
      <c r="CD10" s="631" t="s">
        <v>253</v>
      </c>
      <c r="CE10" s="632"/>
      <c r="CF10" s="632"/>
      <c r="CG10" s="632"/>
      <c r="CH10" s="632"/>
      <c r="CI10" s="632"/>
      <c r="CJ10" s="632"/>
      <c r="CK10" s="632"/>
      <c r="CL10" s="632"/>
      <c r="CM10" s="632"/>
      <c r="CN10" s="632"/>
      <c r="CO10" s="632"/>
      <c r="CP10" s="632"/>
      <c r="CQ10" s="633"/>
      <c r="CR10" s="634">
        <v>13770</v>
      </c>
      <c r="CS10" s="635"/>
      <c r="CT10" s="635"/>
      <c r="CU10" s="635"/>
      <c r="CV10" s="635"/>
      <c r="CW10" s="635"/>
      <c r="CX10" s="635"/>
      <c r="CY10" s="636"/>
      <c r="CZ10" s="672">
        <v>0.1</v>
      </c>
      <c r="DA10" s="672"/>
      <c r="DB10" s="672"/>
      <c r="DC10" s="672"/>
      <c r="DD10" s="640" t="s">
        <v>246</v>
      </c>
      <c r="DE10" s="635"/>
      <c r="DF10" s="635"/>
      <c r="DG10" s="635"/>
      <c r="DH10" s="635"/>
      <c r="DI10" s="635"/>
      <c r="DJ10" s="635"/>
      <c r="DK10" s="635"/>
      <c r="DL10" s="635"/>
      <c r="DM10" s="635"/>
      <c r="DN10" s="635"/>
      <c r="DO10" s="635"/>
      <c r="DP10" s="636"/>
      <c r="DQ10" s="640">
        <v>11867</v>
      </c>
      <c r="DR10" s="635"/>
      <c r="DS10" s="635"/>
      <c r="DT10" s="635"/>
      <c r="DU10" s="635"/>
      <c r="DV10" s="635"/>
      <c r="DW10" s="635"/>
      <c r="DX10" s="635"/>
      <c r="DY10" s="635"/>
      <c r="DZ10" s="635"/>
      <c r="EA10" s="635"/>
      <c r="EB10" s="635"/>
      <c r="EC10" s="671"/>
    </row>
    <row r="11" spans="2:143" ht="11.25" customHeight="1" x14ac:dyDescent="0.15">
      <c r="B11" s="631" t="s">
        <v>254</v>
      </c>
      <c r="C11" s="632"/>
      <c r="D11" s="632"/>
      <c r="E11" s="632"/>
      <c r="F11" s="632"/>
      <c r="G11" s="632"/>
      <c r="H11" s="632"/>
      <c r="I11" s="632"/>
      <c r="J11" s="632"/>
      <c r="K11" s="632"/>
      <c r="L11" s="632"/>
      <c r="M11" s="632"/>
      <c r="N11" s="632"/>
      <c r="O11" s="632"/>
      <c r="P11" s="632"/>
      <c r="Q11" s="633"/>
      <c r="R11" s="634">
        <v>1173351</v>
      </c>
      <c r="S11" s="635"/>
      <c r="T11" s="635"/>
      <c r="U11" s="635"/>
      <c r="V11" s="635"/>
      <c r="W11" s="635"/>
      <c r="X11" s="635"/>
      <c r="Y11" s="636"/>
      <c r="Z11" s="637">
        <v>4.8</v>
      </c>
      <c r="AA11" s="638"/>
      <c r="AB11" s="638"/>
      <c r="AC11" s="639"/>
      <c r="AD11" s="640">
        <v>1173351</v>
      </c>
      <c r="AE11" s="635"/>
      <c r="AF11" s="635"/>
      <c r="AG11" s="635"/>
      <c r="AH11" s="635"/>
      <c r="AI11" s="635"/>
      <c r="AJ11" s="635"/>
      <c r="AK11" s="636"/>
      <c r="AL11" s="637">
        <v>8.3000000000000007</v>
      </c>
      <c r="AM11" s="638"/>
      <c r="AN11" s="638"/>
      <c r="AO11" s="674"/>
      <c r="AP11" s="631" t="s">
        <v>255</v>
      </c>
      <c r="AQ11" s="632"/>
      <c r="AR11" s="632"/>
      <c r="AS11" s="632"/>
      <c r="AT11" s="632"/>
      <c r="AU11" s="632"/>
      <c r="AV11" s="632"/>
      <c r="AW11" s="632"/>
      <c r="AX11" s="632"/>
      <c r="AY11" s="632"/>
      <c r="AZ11" s="632"/>
      <c r="BA11" s="632"/>
      <c r="BB11" s="632"/>
      <c r="BC11" s="632"/>
      <c r="BD11" s="632"/>
      <c r="BE11" s="632"/>
      <c r="BF11" s="633"/>
      <c r="BG11" s="634">
        <v>983667</v>
      </c>
      <c r="BH11" s="635"/>
      <c r="BI11" s="635"/>
      <c r="BJ11" s="635"/>
      <c r="BK11" s="635"/>
      <c r="BL11" s="635"/>
      <c r="BM11" s="635"/>
      <c r="BN11" s="636"/>
      <c r="BO11" s="672">
        <v>11.6</v>
      </c>
      <c r="BP11" s="672"/>
      <c r="BQ11" s="672"/>
      <c r="BR11" s="672"/>
      <c r="BS11" s="673">
        <v>281385</v>
      </c>
      <c r="BT11" s="673"/>
      <c r="BU11" s="673"/>
      <c r="BV11" s="673"/>
      <c r="BW11" s="673"/>
      <c r="BX11" s="673"/>
      <c r="BY11" s="673"/>
      <c r="BZ11" s="673"/>
      <c r="CA11" s="673"/>
      <c r="CB11" s="708"/>
      <c r="CD11" s="631" t="s">
        <v>256</v>
      </c>
      <c r="CE11" s="632"/>
      <c r="CF11" s="632"/>
      <c r="CG11" s="632"/>
      <c r="CH11" s="632"/>
      <c r="CI11" s="632"/>
      <c r="CJ11" s="632"/>
      <c r="CK11" s="632"/>
      <c r="CL11" s="632"/>
      <c r="CM11" s="632"/>
      <c r="CN11" s="632"/>
      <c r="CO11" s="632"/>
      <c r="CP11" s="632"/>
      <c r="CQ11" s="633"/>
      <c r="CR11" s="634">
        <v>507084</v>
      </c>
      <c r="CS11" s="635"/>
      <c r="CT11" s="635"/>
      <c r="CU11" s="635"/>
      <c r="CV11" s="635"/>
      <c r="CW11" s="635"/>
      <c r="CX11" s="635"/>
      <c r="CY11" s="636"/>
      <c r="CZ11" s="672">
        <v>2.2000000000000002</v>
      </c>
      <c r="DA11" s="672"/>
      <c r="DB11" s="672"/>
      <c r="DC11" s="672"/>
      <c r="DD11" s="640">
        <v>201429</v>
      </c>
      <c r="DE11" s="635"/>
      <c r="DF11" s="635"/>
      <c r="DG11" s="635"/>
      <c r="DH11" s="635"/>
      <c r="DI11" s="635"/>
      <c r="DJ11" s="635"/>
      <c r="DK11" s="635"/>
      <c r="DL11" s="635"/>
      <c r="DM11" s="635"/>
      <c r="DN11" s="635"/>
      <c r="DO11" s="635"/>
      <c r="DP11" s="636"/>
      <c r="DQ11" s="640">
        <v>342233</v>
      </c>
      <c r="DR11" s="635"/>
      <c r="DS11" s="635"/>
      <c r="DT11" s="635"/>
      <c r="DU11" s="635"/>
      <c r="DV11" s="635"/>
      <c r="DW11" s="635"/>
      <c r="DX11" s="635"/>
      <c r="DY11" s="635"/>
      <c r="DZ11" s="635"/>
      <c r="EA11" s="635"/>
      <c r="EB11" s="635"/>
      <c r="EC11" s="671"/>
    </row>
    <row r="12" spans="2:143" ht="11.25" customHeight="1" x14ac:dyDescent="0.15">
      <c r="B12" s="631" t="s">
        <v>257</v>
      </c>
      <c r="C12" s="632"/>
      <c r="D12" s="632"/>
      <c r="E12" s="632"/>
      <c r="F12" s="632"/>
      <c r="G12" s="632"/>
      <c r="H12" s="632"/>
      <c r="I12" s="632"/>
      <c r="J12" s="632"/>
      <c r="K12" s="632"/>
      <c r="L12" s="632"/>
      <c r="M12" s="632"/>
      <c r="N12" s="632"/>
      <c r="O12" s="632"/>
      <c r="P12" s="632"/>
      <c r="Q12" s="633"/>
      <c r="R12" s="634" t="s">
        <v>246</v>
      </c>
      <c r="S12" s="635"/>
      <c r="T12" s="635"/>
      <c r="U12" s="635"/>
      <c r="V12" s="635"/>
      <c r="W12" s="635"/>
      <c r="X12" s="635"/>
      <c r="Y12" s="636"/>
      <c r="Z12" s="672" t="s">
        <v>246</v>
      </c>
      <c r="AA12" s="672"/>
      <c r="AB12" s="672"/>
      <c r="AC12" s="672"/>
      <c r="AD12" s="673" t="s">
        <v>246</v>
      </c>
      <c r="AE12" s="673"/>
      <c r="AF12" s="673"/>
      <c r="AG12" s="673"/>
      <c r="AH12" s="673"/>
      <c r="AI12" s="673"/>
      <c r="AJ12" s="673"/>
      <c r="AK12" s="673"/>
      <c r="AL12" s="637" t="s">
        <v>246</v>
      </c>
      <c r="AM12" s="638"/>
      <c r="AN12" s="638"/>
      <c r="AO12" s="674"/>
      <c r="AP12" s="631" t="s">
        <v>258</v>
      </c>
      <c r="AQ12" s="632"/>
      <c r="AR12" s="632"/>
      <c r="AS12" s="632"/>
      <c r="AT12" s="632"/>
      <c r="AU12" s="632"/>
      <c r="AV12" s="632"/>
      <c r="AW12" s="632"/>
      <c r="AX12" s="632"/>
      <c r="AY12" s="632"/>
      <c r="AZ12" s="632"/>
      <c r="BA12" s="632"/>
      <c r="BB12" s="632"/>
      <c r="BC12" s="632"/>
      <c r="BD12" s="632"/>
      <c r="BE12" s="632"/>
      <c r="BF12" s="633"/>
      <c r="BG12" s="634">
        <v>3823808</v>
      </c>
      <c r="BH12" s="635"/>
      <c r="BI12" s="635"/>
      <c r="BJ12" s="635"/>
      <c r="BK12" s="635"/>
      <c r="BL12" s="635"/>
      <c r="BM12" s="635"/>
      <c r="BN12" s="636"/>
      <c r="BO12" s="672">
        <v>45</v>
      </c>
      <c r="BP12" s="672"/>
      <c r="BQ12" s="672"/>
      <c r="BR12" s="672"/>
      <c r="BS12" s="673" t="s">
        <v>246</v>
      </c>
      <c r="BT12" s="673"/>
      <c r="BU12" s="673"/>
      <c r="BV12" s="673"/>
      <c r="BW12" s="673"/>
      <c r="BX12" s="673"/>
      <c r="BY12" s="673"/>
      <c r="BZ12" s="673"/>
      <c r="CA12" s="673"/>
      <c r="CB12" s="708"/>
      <c r="CD12" s="631" t="s">
        <v>259</v>
      </c>
      <c r="CE12" s="632"/>
      <c r="CF12" s="632"/>
      <c r="CG12" s="632"/>
      <c r="CH12" s="632"/>
      <c r="CI12" s="632"/>
      <c r="CJ12" s="632"/>
      <c r="CK12" s="632"/>
      <c r="CL12" s="632"/>
      <c r="CM12" s="632"/>
      <c r="CN12" s="632"/>
      <c r="CO12" s="632"/>
      <c r="CP12" s="632"/>
      <c r="CQ12" s="633"/>
      <c r="CR12" s="634">
        <v>944774</v>
      </c>
      <c r="CS12" s="635"/>
      <c r="CT12" s="635"/>
      <c r="CU12" s="635"/>
      <c r="CV12" s="635"/>
      <c r="CW12" s="635"/>
      <c r="CX12" s="635"/>
      <c r="CY12" s="636"/>
      <c r="CZ12" s="672">
        <v>4.0999999999999996</v>
      </c>
      <c r="DA12" s="672"/>
      <c r="DB12" s="672"/>
      <c r="DC12" s="672"/>
      <c r="DD12" s="640" t="s">
        <v>246</v>
      </c>
      <c r="DE12" s="635"/>
      <c r="DF12" s="635"/>
      <c r="DG12" s="635"/>
      <c r="DH12" s="635"/>
      <c r="DI12" s="635"/>
      <c r="DJ12" s="635"/>
      <c r="DK12" s="635"/>
      <c r="DL12" s="635"/>
      <c r="DM12" s="635"/>
      <c r="DN12" s="635"/>
      <c r="DO12" s="635"/>
      <c r="DP12" s="636"/>
      <c r="DQ12" s="640">
        <v>724902</v>
      </c>
      <c r="DR12" s="635"/>
      <c r="DS12" s="635"/>
      <c r="DT12" s="635"/>
      <c r="DU12" s="635"/>
      <c r="DV12" s="635"/>
      <c r="DW12" s="635"/>
      <c r="DX12" s="635"/>
      <c r="DY12" s="635"/>
      <c r="DZ12" s="635"/>
      <c r="EA12" s="635"/>
      <c r="EB12" s="635"/>
      <c r="EC12" s="671"/>
    </row>
    <row r="13" spans="2:143" ht="11.25" customHeight="1" x14ac:dyDescent="0.15">
      <c r="B13" s="631" t="s">
        <v>260</v>
      </c>
      <c r="C13" s="632"/>
      <c r="D13" s="632"/>
      <c r="E13" s="632"/>
      <c r="F13" s="632"/>
      <c r="G13" s="632"/>
      <c r="H13" s="632"/>
      <c r="I13" s="632"/>
      <c r="J13" s="632"/>
      <c r="K13" s="632"/>
      <c r="L13" s="632"/>
      <c r="M13" s="632"/>
      <c r="N13" s="632"/>
      <c r="O13" s="632"/>
      <c r="P13" s="632"/>
      <c r="Q13" s="633"/>
      <c r="R13" s="634" t="s">
        <v>246</v>
      </c>
      <c r="S13" s="635"/>
      <c r="T13" s="635"/>
      <c r="U13" s="635"/>
      <c r="V13" s="635"/>
      <c r="W13" s="635"/>
      <c r="X13" s="635"/>
      <c r="Y13" s="636"/>
      <c r="Z13" s="672" t="s">
        <v>246</v>
      </c>
      <c r="AA13" s="672"/>
      <c r="AB13" s="672"/>
      <c r="AC13" s="672"/>
      <c r="AD13" s="673" t="s">
        <v>246</v>
      </c>
      <c r="AE13" s="673"/>
      <c r="AF13" s="673"/>
      <c r="AG13" s="673"/>
      <c r="AH13" s="673"/>
      <c r="AI13" s="673"/>
      <c r="AJ13" s="673"/>
      <c r="AK13" s="673"/>
      <c r="AL13" s="637" t="s">
        <v>246</v>
      </c>
      <c r="AM13" s="638"/>
      <c r="AN13" s="638"/>
      <c r="AO13" s="674"/>
      <c r="AP13" s="631" t="s">
        <v>261</v>
      </c>
      <c r="AQ13" s="632"/>
      <c r="AR13" s="632"/>
      <c r="AS13" s="632"/>
      <c r="AT13" s="632"/>
      <c r="AU13" s="632"/>
      <c r="AV13" s="632"/>
      <c r="AW13" s="632"/>
      <c r="AX13" s="632"/>
      <c r="AY13" s="632"/>
      <c r="AZ13" s="632"/>
      <c r="BA13" s="632"/>
      <c r="BB13" s="632"/>
      <c r="BC13" s="632"/>
      <c r="BD13" s="632"/>
      <c r="BE13" s="632"/>
      <c r="BF13" s="633"/>
      <c r="BG13" s="634">
        <v>3807115</v>
      </c>
      <c r="BH13" s="635"/>
      <c r="BI13" s="635"/>
      <c r="BJ13" s="635"/>
      <c r="BK13" s="635"/>
      <c r="BL13" s="635"/>
      <c r="BM13" s="635"/>
      <c r="BN13" s="636"/>
      <c r="BO13" s="672">
        <v>44.8</v>
      </c>
      <c r="BP13" s="672"/>
      <c r="BQ13" s="672"/>
      <c r="BR13" s="672"/>
      <c r="BS13" s="673" t="s">
        <v>246</v>
      </c>
      <c r="BT13" s="673"/>
      <c r="BU13" s="673"/>
      <c r="BV13" s="673"/>
      <c r="BW13" s="673"/>
      <c r="BX13" s="673"/>
      <c r="BY13" s="673"/>
      <c r="BZ13" s="673"/>
      <c r="CA13" s="673"/>
      <c r="CB13" s="708"/>
      <c r="CD13" s="631" t="s">
        <v>262</v>
      </c>
      <c r="CE13" s="632"/>
      <c r="CF13" s="632"/>
      <c r="CG13" s="632"/>
      <c r="CH13" s="632"/>
      <c r="CI13" s="632"/>
      <c r="CJ13" s="632"/>
      <c r="CK13" s="632"/>
      <c r="CL13" s="632"/>
      <c r="CM13" s="632"/>
      <c r="CN13" s="632"/>
      <c r="CO13" s="632"/>
      <c r="CP13" s="632"/>
      <c r="CQ13" s="633"/>
      <c r="CR13" s="634">
        <v>1957927</v>
      </c>
      <c r="CS13" s="635"/>
      <c r="CT13" s="635"/>
      <c r="CU13" s="635"/>
      <c r="CV13" s="635"/>
      <c r="CW13" s="635"/>
      <c r="CX13" s="635"/>
      <c r="CY13" s="636"/>
      <c r="CZ13" s="672">
        <v>8.4</v>
      </c>
      <c r="DA13" s="672"/>
      <c r="DB13" s="672"/>
      <c r="DC13" s="672"/>
      <c r="DD13" s="640">
        <v>918833</v>
      </c>
      <c r="DE13" s="635"/>
      <c r="DF13" s="635"/>
      <c r="DG13" s="635"/>
      <c r="DH13" s="635"/>
      <c r="DI13" s="635"/>
      <c r="DJ13" s="635"/>
      <c r="DK13" s="635"/>
      <c r="DL13" s="635"/>
      <c r="DM13" s="635"/>
      <c r="DN13" s="635"/>
      <c r="DO13" s="635"/>
      <c r="DP13" s="636"/>
      <c r="DQ13" s="640">
        <v>1449927</v>
      </c>
      <c r="DR13" s="635"/>
      <c r="DS13" s="635"/>
      <c r="DT13" s="635"/>
      <c r="DU13" s="635"/>
      <c r="DV13" s="635"/>
      <c r="DW13" s="635"/>
      <c r="DX13" s="635"/>
      <c r="DY13" s="635"/>
      <c r="DZ13" s="635"/>
      <c r="EA13" s="635"/>
      <c r="EB13" s="635"/>
      <c r="EC13" s="671"/>
    </row>
    <row r="14" spans="2:143" ht="11.25" customHeight="1" x14ac:dyDescent="0.15">
      <c r="B14" s="631" t="s">
        <v>263</v>
      </c>
      <c r="C14" s="632"/>
      <c r="D14" s="632"/>
      <c r="E14" s="632"/>
      <c r="F14" s="632"/>
      <c r="G14" s="632"/>
      <c r="H14" s="632"/>
      <c r="I14" s="632"/>
      <c r="J14" s="632"/>
      <c r="K14" s="632"/>
      <c r="L14" s="632"/>
      <c r="M14" s="632"/>
      <c r="N14" s="632"/>
      <c r="O14" s="632"/>
      <c r="P14" s="632"/>
      <c r="Q14" s="633"/>
      <c r="R14" s="634" t="s">
        <v>246</v>
      </c>
      <c r="S14" s="635"/>
      <c r="T14" s="635"/>
      <c r="U14" s="635"/>
      <c r="V14" s="635"/>
      <c r="W14" s="635"/>
      <c r="X14" s="635"/>
      <c r="Y14" s="636"/>
      <c r="Z14" s="672" t="s">
        <v>246</v>
      </c>
      <c r="AA14" s="672"/>
      <c r="AB14" s="672"/>
      <c r="AC14" s="672"/>
      <c r="AD14" s="673" t="s">
        <v>246</v>
      </c>
      <c r="AE14" s="673"/>
      <c r="AF14" s="673"/>
      <c r="AG14" s="673"/>
      <c r="AH14" s="673"/>
      <c r="AI14" s="673"/>
      <c r="AJ14" s="673"/>
      <c r="AK14" s="673"/>
      <c r="AL14" s="637" t="s">
        <v>130</v>
      </c>
      <c r="AM14" s="638"/>
      <c r="AN14" s="638"/>
      <c r="AO14" s="674"/>
      <c r="AP14" s="631" t="s">
        <v>264</v>
      </c>
      <c r="AQ14" s="632"/>
      <c r="AR14" s="632"/>
      <c r="AS14" s="632"/>
      <c r="AT14" s="632"/>
      <c r="AU14" s="632"/>
      <c r="AV14" s="632"/>
      <c r="AW14" s="632"/>
      <c r="AX14" s="632"/>
      <c r="AY14" s="632"/>
      <c r="AZ14" s="632"/>
      <c r="BA14" s="632"/>
      <c r="BB14" s="632"/>
      <c r="BC14" s="632"/>
      <c r="BD14" s="632"/>
      <c r="BE14" s="632"/>
      <c r="BF14" s="633"/>
      <c r="BG14" s="634">
        <v>162330</v>
      </c>
      <c r="BH14" s="635"/>
      <c r="BI14" s="635"/>
      <c r="BJ14" s="635"/>
      <c r="BK14" s="635"/>
      <c r="BL14" s="635"/>
      <c r="BM14" s="635"/>
      <c r="BN14" s="636"/>
      <c r="BO14" s="672">
        <v>1.9</v>
      </c>
      <c r="BP14" s="672"/>
      <c r="BQ14" s="672"/>
      <c r="BR14" s="672"/>
      <c r="BS14" s="673" t="s">
        <v>246</v>
      </c>
      <c r="BT14" s="673"/>
      <c r="BU14" s="673"/>
      <c r="BV14" s="673"/>
      <c r="BW14" s="673"/>
      <c r="BX14" s="673"/>
      <c r="BY14" s="673"/>
      <c r="BZ14" s="673"/>
      <c r="CA14" s="673"/>
      <c r="CB14" s="708"/>
      <c r="CD14" s="631" t="s">
        <v>265</v>
      </c>
      <c r="CE14" s="632"/>
      <c r="CF14" s="632"/>
      <c r="CG14" s="632"/>
      <c r="CH14" s="632"/>
      <c r="CI14" s="632"/>
      <c r="CJ14" s="632"/>
      <c r="CK14" s="632"/>
      <c r="CL14" s="632"/>
      <c r="CM14" s="632"/>
      <c r="CN14" s="632"/>
      <c r="CO14" s="632"/>
      <c r="CP14" s="632"/>
      <c r="CQ14" s="633"/>
      <c r="CR14" s="634">
        <v>799558</v>
      </c>
      <c r="CS14" s="635"/>
      <c r="CT14" s="635"/>
      <c r="CU14" s="635"/>
      <c r="CV14" s="635"/>
      <c r="CW14" s="635"/>
      <c r="CX14" s="635"/>
      <c r="CY14" s="636"/>
      <c r="CZ14" s="672">
        <v>3.4</v>
      </c>
      <c r="DA14" s="672"/>
      <c r="DB14" s="672"/>
      <c r="DC14" s="672"/>
      <c r="DD14" s="640">
        <v>6439</v>
      </c>
      <c r="DE14" s="635"/>
      <c r="DF14" s="635"/>
      <c r="DG14" s="635"/>
      <c r="DH14" s="635"/>
      <c r="DI14" s="635"/>
      <c r="DJ14" s="635"/>
      <c r="DK14" s="635"/>
      <c r="DL14" s="635"/>
      <c r="DM14" s="635"/>
      <c r="DN14" s="635"/>
      <c r="DO14" s="635"/>
      <c r="DP14" s="636"/>
      <c r="DQ14" s="640">
        <v>787366</v>
      </c>
      <c r="DR14" s="635"/>
      <c r="DS14" s="635"/>
      <c r="DT14" s="635"/>
      <c r="DU14" s="635"/>
      <c r="DV14" s="635"/>
      <c r="DW14" s="635"/>
      <c r="DX14" s="635"/>
      <c r="DY14" s="635"/>
      <c r="DZ14" s="635"/>
      <c r="EA14" s="635"/>
      <c r="EB14" s="635"/>
      <c r="EC14" s="671"/>
    </row>
    <row r="15" spans="2:143" ht="11.25" customHeight="1" x14ac:dyDescent="0.15">
      <c r="B15" s="631" t="s">
        <v>266</v>
      </c>
      <c r="C15" s="632"/>
      <c r="D15" s="632"/>
      <c r="E15" s="632"/>
      <c r="F15" s="632"/>
      <c r="G15" s="632"/>
      <c r="H15" s="632"/>
      <c r="I15" s="632"/>
      <c r="J15" s="632"/>
      <c r="K15" s="632"/>
      <c r="L15" s="632"/>
      <c r="M15" s="632"/>
      <c r="N15" s="632"/>
      <c r="O15" s="632"/>
      <c r="P15" s="632"/>
      <c r="Q15" s="633"/>
      <c r="R15" s="634" t="s">
        <v>246</v>
      </c>
      <c r="S15" s="635"/>
      <c r="T15" s="635"/>
      <c r="U15" s="635"/>
      <c r="V15" s="635"/>
      <c r="W15" s="635"/>
      <c r="X15" s="635"/>
      <c r="Y15" s="636"/>
      <c r="Z15" s="672" t="s">
        <v>246</v>
      </c>
      <c r="AA15" s="672"/>
      <c r="AB15" s="672"/>
      <c r="AC15" s="672"/>
      <c r="AD15" s="673" t="s">
        <v>246</v>
      </c>
      <c r="AE15" s="673"/>
      <c r="AF15" s="673"/>
      <c r="AG15" s="673"/>
      <c r="AH15" s="673"/>
      <c r="AI15" s="673"/>
      <c r="AJ15" s="673"/>
      <c r="AK15" s="673"/>
      <c r="AL15" s="637" t="s">
        <v>246</v>
      </c>
      <c r="AM15" s="638"/>
      <c r="AN15" s="638"/>
      <c r="AO15" s="674"/>
      <c r="AP15" s="631" t="s">
        <v>267</v>
      </c>
      <c r="AQ15" s="632"/>
      <c r="AR15" s="632"/>
      <c r="AS15" s="632"/>
      <c r="AT15" s="632"/>
      <c r="AU15" s="632"/>
      <c r="AV15" s="632"/>
      <c r="AW15" s="632"/>
      <c r="AX15" s="632"/>
      <c r="AY15" s="632"/>
      <c r="AZ15" s="632"/>
      <c r="BA15" s="632"/>
      <c r="BB15" s="632"/>
      <c r="BC15" s="632"/>
      <c r="BD15" s="632"/>
      <c r="BE15" s="632"/>
      <c r="BF15" s="633"/>
      <c r="BG15" s="634">
        <v>294807</v>
      </c>
      <c r="BH15" s="635"/>
      <c r="BI15" s="635"/>
      <c r="BJ15" s="635"/>
      <c r="BK15" s="635"/>
      <c r="BL15" s="635"/>
      <c r="BM15" s="635"/>
      <c r="BN15" s="636"/>
      <c r="BO15" s="672">
        <v>3.5</v>
      </c>
      <c r="BP15" s="672"/>
      <c r="BQ15" s="672"/>
      <c r="BR15" s="672"/>
      <c r="BS15" s="673" t="s">
        <v>246</v>
      </c>
      <c r="BT15" s="673"/>
      <c r="BU15" s="673"/>
      <c r="BV15" s="673"/>
      <c r="BW15" s="673"/>
      <c r="BX15" s="673"/>
      <c r="BY15" s="673"/>
      <c r="BZ15" s="673"/>
      <c r="CA15" s="673"/>
      <c r="CB15" s="708"/>
      <c r="CD15" s="631" t="s">
        <v>268</v>
      </c>
      <c r="CE15" s="632"/>
      <c r="CF15" s="632"/>
      <c r="CG15" s="632"/>
      <c r="CH15" s="632"/>
      <c r="CI15" s="632"/>
      <c r="CJ15" s="632"/>
      <c r="CK15" s="632"/>
      <c r="CL15" s="632"/>
      <c r="CM15" s="632"/>
      <c r="CN15" s="632"/>
      <c r="CO15" s="632"/>
      <c r="CP15" s="632"/>
      <c r="CQ15" s="633"/>
      <c r="CR15" s="634">
        <v>1830910</v>
      </c>
      <c r="CS15" s="635"/>
      <c r="CT15" s="635"/>
      <c r="CU15" s="635"/>
      <c r="CV15" s="635"/>
      <c r="CW15" s="635"/>
      <c r="CX15" s="635"/>
      <c r="CY15" s="636"/>
      <c r="CZ15" s="672">
        <v>7.9</v>
      </c>
      <c r="DA15" s="672"/>
      <c r="DB15" s="672"/>
      <c r="DC15" s="672"/>
      <c r="DD15" s="640">
        <v>189531</v>
      </c>
      <c r="DE15" s="635"/>
      <c r="DF15" s="635"/>
      <c r="DG15" s="635"/>
      <c r="DH15" s="635"/>
      <c r="DI15" s="635"/>
      <c r="DJ15" s="635"/>
      <c r="DK15" s="635"/>
      <c r="DL15" s="635"/>
      <c r="DM15" s="635"/>
      <c r="DN15" s="635"/>
      <c r="DO15" s="635"/>
      <c r="DP15" s="636"/>
      <c r="DQ15" s="640">
        <v>1323499</v>
      </c>
      <c r="DR15" s="635"/>
      <c r="DS15" s="635"/>
      <c r="DT15" s="635"/>
      <c r="DU15" s="635"/>
      <c r="DV15" s="635"/>
      <c r="DW15" s="635"/>
      <c r="DX15" s="635"/>
      <c r="DY15" s="635"/>
      <c r="DZ15" s="635"/>
      <c r="EA15" s="635"/>
      <c r="EB15" s="635"/>
      <c r="EC15" s="671"/>
    </row>
    <row r="16" spans="2:143" ht="11.25" customHeight="1" x14ac:dyDescent="0.15">
      <c r="B16" s="631" t="s">
        <v>269</v>
      </c>
      <c r="C16" s="632"/>
      <c r="D16" s="632"/>
      <c r="E16" s="632"/>
      <c r="F16" s="632"/>
      <c r="G16" s="632"/>
      <c r="H16" s="632"/>
      <c r="I16" s="632"/>
      <c r="J16" s="632"/>
      <c r="K16" s="632"/>
      <c r="L16" s="632"/>
      <c r="M16" s="632"/>
      <c r="N16" s="632"/>
      <c r="O16" s="632"/>
      <c r="P16" s="632"/>
      <c r="Q16" s="633"/>
      <c r="R16" s="634">
        <v>17397</v>
      </c>
      <c r="S16" s="635"/>
      <c r="T16" s="635"/>
      <c r="U16" s="635"/>
      <c r="V16" s="635"/>
      <c r="W16" s="635"/>
      <c r="X16" s="635"/>
      <c r="Y16" s="636"/>
      <c r="Z16" s="672">
        <v>0.1</v>
      </c>
      <c r="AA16" s="672"/>
      <c r="AB16" s="672"/>
      <c r="AC16" s="672"/>
      <c r="AD16" s="673">
        <v>17397</v>
      </c>
      <c r="AE16" s="673"/>
      <c r="AF16" s="673"/>
      <c r="AG16" s="673"/>
      <c r="AH16" s="673"/>
      <c r="AI16" s="673"/>
      <c r="AJ16" s="673"/>
      <c r="AK16" s="673"/>
      <c r="AL16" s="637">
        <v>0.1</v>
      </c>
      <c r="AM16" s="638"/>
      <c r="AN16" s="638"/>
      <c r="AO16" s="674"/>
      <c r="AP16" s="631" t="s">
        <v>270</v>
      </c>
      <c r="AQ16" s="632"/>
      <c r="AR16" s="632"/>
      <c r="AS16" s="632"/>
      <c r="AT16" s="632"/>
      <c r="AU16" s="632"/>
      <c r="AV16" s="632"/>
      <c r="AW16" s="632"/>
      <c r="AX16" s="632"/>
      <c r="AY16" s="632"/>
      <c r="AZ16" s="632"/>
      <c r="BA16" s="632"/>
      <c r="BB16" s="632"/>
      <c r="BC16" s="632"/>
      <c r="BD16" s="632"/>
      <c r="BE16" s="632"/>
      <c r="BF16" s="633"/>
      <c r="BG16" s="634" t="s">
        <v>246</v>
      </c>
      <c r="BH16" s="635"/>
      <c r="BI16" s="635"/>
      <c r="BJ16" s="635"/>
      <c r="BK16" s="635"/>
      <c r="BL16" s="635"/>
      <c r="BM16" s="635"/>
      <c r="BN16" s="636"/>
      <c r="BO16" s="672" t="s">
        <v>130</v>
      </c>
      <c r="BP16" s="672"/>
      <c r="BQ16" s="672"/>
      <c r="BR16" s="672"/>
      <c r="BS16" s="673" t="s">
        <v>130</v>
      </c>
      <c r="BT16" s="673"/>
      <c r="BU16" s="673"/>
      <c r="BV16" s="673"/>
      <c r="BW16" s="673"/>
      <c r="BX16" s="673"/>
      <c r="BY16" s="673"/>
      <c r="BZ16" s="673"/>
      <c r="CA16" s="673"/>
      <c r="CB16" s="708"/>
      <c r="CD16" s="631" t="s">
        <v>271</v>
      </c>
      <c r="CE16" s="632"/>
      <c r="CF16" s="632"/>
      <c r="CG16" s="632"/>
      <c r="CH16" s="632"/>
      <c r="CI16" s="632"/>
      <c r="CJ16" s="632"/>
      <c r="CK16" s="632"/>
      <c r="CL16" s="632"/>
      <c r="CM16" s="632"/>
      <c r="CN16" s="632"/>
      <c r="CO16" s="632"/>
      <c r="CP16" s="632"/>
      <c r="CQ16" s="633"/>
      <c r="CR16" s="634">
        <v>136225</v>
      </c>
      <c r="CS16" s="635"/>
      <c r="CT16" s="635"/>
      <c r="CU16" s="635"/>
      <c r="CV16" s="635"/>
      <c r="CW16" s="635"/>
      <c r="CX16" s="635"/>
      <c r="CY16" s="636"/>
      <c r="CZ16" s="672">
        <v>0.6</v>
      </c>
      <c r="DA16" s="672"/>
      <c r="DB16" s="672"/>
      <c r="DC16" s="672"/>
      <c r="DD16" s="640" t="s">
        <v>246</v>
      </c>
      <c r="DE16" s="635"/>
      <c r="DF16" s="635"/>
      <c r="DG16" s="635"/>
      <c r="DH16" s="635"/>
      <c r="DI16" s="635"/>
      <c r="DJ16" s="635"/>
      <c r="DK16" s="635"/>
      <c r="DL16" s="635"/>
      <c r="DM16" s="635"/>
      <c r="DN16" s="635"/>
      <c r="DO16" s="635"/>
      <c r="DP16" s="636"/>
      <c r="DQ16" s="640">
        <v>27375</v>
      </c>
      <c r="DR16" s="635"/>
      <c r="DS16" s="635"/>
      <c r="DT16" s="635"/>
      <c r="DU16" s="635"/>
      <c r="DV16" s="635"/>
      <c r="DW16" s="635"/>
      <c r="DX16" s="635"/>
      <c r="DY16" s="635"/>
      <c r="DZ16" s="635"/>
      <c r="EA16" s="635"/>
      <c r="EB16" s="635"/>
      <c r="EC16" s="671"/>
    </row>
    <row r="17" spans="2:133" ht="11.25" customHeight="1" x14ac:dyDescent="0.15">
      <c r="B17" s="631" t="s">
        <v>272</v>
      </c>
      <c r="C17" s="632"/>
      <c r="D17" s="632"/>
      <c r="E17" s="632"/>
      <c r="F17" s="632"/>
      <c r="G17" s="632"/>
      <c r="H17" s="632"/>
      <c r="I17" s="632"/>
      <c r="J17" s="632"/>
      <c r="K17" s="632"/>
      <c r="L17" s="632"/>
      <c r="M17" s="632"/>
      <c r="N17" s="632"/>
      <c r="O17" s="632"/>
      <c r="P17" s="632"/>
      <c r="Q17" s="633"/>
      <c r="R17" s="634">
        <v>102023</v>
      </c>
      <c r="S17" s="635"/>
      <c r="T17" s="635"/>
      <c r="U17" s="635"/>
      <c r="V17" s="635"/>
      <c r="W17" s="635"/>
      <c r="X17" s="635"/>
      <c r="Y17" s="636"/>
      <c r="Z17" s="672">
        <v>0.4</v>
      </c>
      <c r="AA17" s="672"/>
      <c r="AB17" s="672"/>
      <c r="AC17" s="672"/>
      <c r="AD17" s="673">
        <v>102023</v>
      </c>
      <c r="AE17" s="673"/>
      <c r="AF17" s="673"/>
      <c r="AG17" s="673"/>
      <c r="AH17" s="673"/>
      <c r="AI17" s="673"/>
      <c r="AJ17" s="673"/>
      <c r="AK17" s="673"/>
      <c r="AL17" s="637">
        <v>0.7</v>
      </c>
      <c r="AM17" s="638"/>
      <c r="AN17" s="638"/>
      <c r="AO17" s="674"/>
      <c r="AP17" s="631" t="s">
        <v>273</v>
      </c>
      <c r="AQ17" s="632"/>
      <c r="AR17" s="632"/>
      <c r="AS17" s="632"/>
      <c r="AT17" s="632"/>
      <c r="AU17" s="632"/>
      <c r="AV17" s="632"/>
      <c r="AW17" s="632"/>
      <c r="AX17" s="632"/>
      <c r="AY17" s="632"/>
      <c r="AZ17" s="632"/>
      <c r="BA17" s="632"/>
      <c r="BB17" s="632"/>
      <c r="BC17" s="632"/>
      <c r="BD17" s="632"/>
      <c r="BE17" s="632"/>
      <c r="BF17" s="633"/>
      <c r="BG17" s="634" t="s">
        <v>130</v>
      </c>
      <c r="BH17" s="635"/>
      <c r="BI17" s="635"/>
      <c r="BJ17" s="635"/>
      <c r="BK17" s="635"/>
      <c r="BL17" s="635"/>
      <c r="BM17" s="635"/>
      <c r="BN17" s="636"/>
      <c r="BO17" s="672" t="s">
        <v>246</v>
      </c>
      <c r="BP17" s="672"/>
      <c r="BQ17" s="672"/>
      <c r="BR17" s="672"/>
      <c r="BS17" s="673" t="s">
        <v>246</v>
      </c>
      <c r="BT17" s="673"/>
      <c r="BU17" s="673"/>
      <c r="BV17" s="673"/>
      <c r="BW17" s="673"/>
      <c r="BX17" s="673"/>
      <c r="BY17" s="673"/>
      <c r="BZ17" s="673"/>
      <c r="CA17" s="673"/>
      <c r="CB17" s="708"/>
      <c r="CD17" s="631" t="s">
        <v>274</v>
      </c>
      <c r="CE17" s="632"/>
      <c r="CF17" s="632"/>
      <c r="CG17" s="632"/>
      <c r="CH17" s="632"/>
      <c r="CI17" s="632"/>
      <c r="CJ17" s="632"/>
      <c r="CK17" s="632"/>
      <c r="CL17" s="632"/>
      <c r="CM17" s="632"/>
      <c r="CN17" s="632"/>
      <c r="CO17" s="632"/>
      <c r="CP17" s="632"/>
      <c r="CQ17" s="633"/>
      <c r="CR17" s="634">
        <v>2366557</v>
      </c>
      <c r="CS17" s="635"/>
      <c r="CT17" s="635"/>
      <c r="CU17" s="635"/>
      <c r="CV17" s="635"/>
      <c r="CW17" s="635"/>
      <c r="CX17" s="635"/>
      <c r="CY17" s="636"/>
      <c r="CZ17" s="672">
        <v>10.199999999999999</v>
      </c>
      <c r="DA17" s="672"/>
      <c r="DB17" s="672"/>
      <c r="DC17" s="672"/>
      <c r="DD17" s="640" t="s">
        <v>246</v>
      </c>
      <c r="DE17" s="635"/>
      <c r="DF17" s="635"/>
      <c r="DG17" s="635"/>
      <c r="DH17" s="635"/>
      <c r="DI17" s="635"/>
      <c r="DJ17" s="635"/>
      <c r="DK17" s="635"/>
      <c r="DL17" s="635"/>
      <c r="DM17" s="635"/>
      <c r="DN17" s="635"/>
      <c r="DO17" s="635"/>
      <c r="DP17" s="636"/>
      <c r="DQ17" s="640">
        <v>2304656</v>
      </c>
      <c r="DR17" s="635"/>
      <c r="DS17" s="635"/>
      <c r="DT17" s="635"/>
      <c r="DU17" s="635"/>
      <c r="DV17" s="635"/>
      <c r="DW17" s="635"/>
      <c r="DX17" s="635"/>
      <c r="DY17" s="635"/>
      <c r="DZ17" s="635"/>
      <c r="EA17" s="635"/>
      <c r="EB17" s="635"/>
      <c r="EC17" s="671"/>
    </row>
    <row r="18" spans="2:133" ht="11.25" customHeight="1" x14ac:dyDescent="0.15">
      <c r="B18" s="631" t="s">
        <v>275</v>
      </c>
      <c r="C18" s="632"/>
      <c r="D18" s="632"/>
      <c r="E18" s="632"/>
      <c r="F18" s="632"/>
      <c r="G18" s="632"/>
      <c r="H18" s="632"/>
      <c r="I18" s="632"/>
      <c r="J18" s="632"/>
      <c r="K18" s="632"/>
      <c r="L18" s="632"/>
      <c r="M18" s="632"/>
      <c r="N18" s="632"/>
      <c r="O18" s="632"/>
      <c r="P18" s="632"/>
      <c r="Q18" s="633"/>
      <c r="R18" s="634">
        <v>56481</v>
      </c>
      <c r="S18" s="635"/>
      <c r="T18" s="635"/>
      <c r="U18" s="635"/>
      <c r="V18" s="635"/>
      <c r="W18" s="635"/>
      <c r="X18" s="635"/>
      <c r="Y18" s="636"/>
      <c r="Z18" s="672">
        <v>0.2</v>
      </c>
      <c r="AA18" s="672"/>
      <c r="AB18" s="672"/>
      <c r="AC18" s="672"/>
      <c r="AD18" s="673">
        <v>56481</v>
      </c>
      <c r="AE18" s="673"/>
      <c r="AF18" s="673"/>
      <c r="AG18" s="673"/>
      <c r="AH18" s="673"/>
      <c r="AI18" s="673"/>
      <c r="AJ18" s="673"/>
      <c r="AK18" s="673"/>
      <c r="AL18" s="637">
        <v>0.4</v>
      </c>
      <c r="AM18" s="638"/>
      <c r="AN18" s="638"/>
      <c r="AO18" s="674"/>
      <c r="AP18" s="631" t="s">
        <v>276</v>
      </c>
      <c r="AQ18" s="632"/>
      <c r="AR18" s="632"/>
      <c r="AS18" s="632"/>
      <c r="AT18" s="632"/>
      <c r="AU18" s="632"/>
      <c r="AV18" s="632"/>
      <c r="AW18" s="632"/>
      <c r="AX18" s="632"/>
      <c r="AY18" s="632"/>
      <c r="AZ18" s="632"/>
      <c r="BA18" s="632"/>
      <c r="BB18" s="632"/>
      <c r="BC18" s="632"/>
      <c r="BD18" s="632"/>
      <c r="BE18" s="632"/>
      <c r="BF18" s="633"/>
      <c r="BG18" s="634" t="s">
        <v>246</v>
      </c>
      <c r="BH18" s="635"/>
      <c r="BI18" s="635"/>
      <c r="BJ18" s="635"/>
      <c r="BK18" s="635"/>
      <c r="BL18" s="635"/>
      <c r="BM18" s="635"/>
      <c r="BN18" s="636"/>
      <c r="BO18" s="672" t="s">
        <v>246</v>
      </c>
      <c r="BP18" s="672"/>
      <c r="BQ18" s="672"/>
      <c r="BR18" s="672"/>
      <c r="BS18" s="673" t="s">
        <v>130</v>
      </c>
      <c r="BT18" s="673"/>
      <c r="BU18" s="673"/>
      <c r="BV18" s="673"/>
      <c r="BW18" s="673"/>
      <c r="BX18" s="673"/>
      <c r="BY18" s="673"/>
      <c r="BZ18" s="673"/>
      <c r="CA18" s="673"/>
      <c r="CB18" s="708"/>
      <c r="CD18" s="631" t="s">
        <v>277</v>
      </c>
      <c r="CE18" s="632"/>
      <c r="CF18" s="632"/>
      <c r="CG18" s="632"/>
      <c r="CH18" s="632"/>
      <c r="CI18" s="632"/>
      <c r="CJ18" s="632"/>
      <c r="CK18" s="632"/>
      <c r="CL18" s="632"/>
      <c r="CM18" s="632"/>
      <c r="CN18" s="632"/>
      <c r="CO18" s="632"/>
      <c r="CP18" s="632"/>
      <c r="CQ18" s="633"/>
      <c r="CR18" s="634" t="s">
        <v>130</v>
      </c>
      <c r="CS18" s="635"/>
      <c r="CT18" s="635"/>
      <c r="CU18" s="635"/>
      <c r="CV18" s="635"/>
      <c r="CW18" s="635"/>
      <c r="CX18" s="635"/>
      <c r="CY18" s="636"/>
      <c r="CZ18" s="672" t="s">
        <v>246</v>
      </c>
      <c r="DA18" s="672"/>
      <c r="DB18" s="672"/>
      <c r="DC18" s="672"/>
      <c r="DD18" s="640" t="s">
        <v>246</v>
      </c>
      <c r="DE18" s="635"/>
      <c r="DF18" s="635"/>
      <c r="DG18" s="635"/>
      <c r="DH18" s="635"/>
      <c r="DI18" s="635"/>
      <c r="DJ18" s="635"/>
      <c r="DK18" s="635"/>
      <c r="DL18" s="635"/>
      <c r="DM18" s="635"/>
      <c r="DN18" s="635"/>
      <c r="DO18" s="635"/>
      <c r="DP18" s="636"/>
      <c r="DQ18" s="640" t="s">
        <v>130</v>
      </c>
      <c r="DR18" s="635"/>
      <c r="DS18" s="635"/>
      <c r="DT18" s="635"/>
      <c r="DU18" s="635"/>
      <c r="DV18" s="635"/>
      <c r="DW18" s="635"/>
      <c r="DX18" s="635"/>
      <c r="DY18" s="635"/>
      <c r="DZ18" s="635"/>
      <c r="EA18" s="635"/>
      <c r="EB18" s="635"/>
      <c r="EC18" s="671"/>
    </row>
    <row r="19" spans="2:133" ht="11.25" customHeight="1" x14ac:dyDescent="0.15">
      <c r="B19" s="631" t="s">
        <v>278</v>
      </c>
      <c r="C19" s="632"/>
      <c r="D19" s="632"/>
      <c r="E19" s="632"/>
      <c r="F19" s="632"/>
      <c r="G19" s="632"/>
      <c r="H19" s="632"/>
      <c r="I19" s="632"/>
      <c r="J19" s="632"/>
      <c r="K19" s="632"/>
      <c r="L19" s="632"/>
      <c r="M19" s="632"/>
      <c r="N19" s="632"/>
      <c r="O19" s="632"/>
      <c r="P19" s="632"/>
      <c r="Q19" s="633"/>
      <c r="R19" s="634">
        <v>55786</v>
      </c>
      <c r="S19" s="635"/>
      <c r="T19" s="635"/>
      <c r="U19" s="635"/>
      <c r="V19" s="635"/>
      <c r="W19" s="635"/>
      <c r="X19" s="635"/>
      <c r="Y19" s="636"/>
      <c r="Z19" s="672">
        <v>0.2</v>
      </c>
      <c r="AA19" s="672"/>
      <c r="AB19" s="672"/>
      <c r="AC19" s="672"/>
      <c r="AD19" s="673">
        <v>55786</v>
      </c>
      <c r="AE19" s="673"/>
      <c r="AF19" s="673"/>
      <c r="AG19" s="673"/>
      <c r="AH19" s="673"/>
      <c r="AI19" s="673"/>
      <c r="AJ19" s="673"/>
      <c r="AK19" s="673"/>
      <c r="AL19" s="637">
        <v>0.4</v>
      </c>
      <c r="AM19" s="638"/>
      <c r="AN19" s="638"/>
      <c r="AO19" s="674"/>
      <c r="AP19" s="631" t="s">
        <v>279</v>
      </c>
      <c r="AQ19" s="632"/>
      <c r="AR19" s="632"/>
      <c r="AS19" s="632"/>
      <c r="AT19" s="632"/>
      <c r="AU19" s="632"/>
      <c r="AV19" s="632"/>
      <c r="AW19" s="632"/>
      <c r="AX19" s="632"/>
      <c r="AY19" s="632"/>
      <c r="AZ19" s="632"/>
      <c r="BA19" s="632"/>
      <c r="BB19" s="632"/>
      <c r="BC19" s="632"/>
      <c r="BD19" s="632"/>
      <c r="BE19" s="632"/>
      <c r="BF19" s="633"/>
      <c r="BG19" s="634">
        <v>519119</v>
      </c>
      <c r="BH19" s="635"/>
      <c r="BI19" s="635"/>
      <c r="BJ19" s="635"/>
      <c r="BK19" s="635"/>
      <c r="BL19" s="635"/>
      <c r="BM19" s="635"/>
      <c r="BN19" s="636"/>
      <c r="BO19" s="672">
        <v>6.1</v>
      </c>
      <c r="BP19" s="672"/>
      <c r="BQ19" s="672"/>
      <c r="BR19" s="672"/>
      <c r="BS19" s="673" t="s">
        <v>246</v>
      </c>
      <c r="BT19" s="673"/>
      <c r="BU19" s="673"/>
      <c r="BV19" s="673"/>
      <c r="BW19" s="673"/>
      <c r="BX19" s="673"/>
      <c r="BY19" s="673"/>
      <c r="BZ19" s="673"/>
      <c r="CA19" s="673"/>
      <c r="CB19" s="708"/>
      <c r="CD19" s="631" t="s">
        <v>280</v>
      </c>
      <c r="CE19" s="632"/>
      <c r="CF19" s="632"/>
      <c r="CG19" s="632"/>
      <c r="CH19" s="632"/>
      <c r="CI19" s="632"/>
      <c r="CJ19" s="632"/>
      <c r="CK19" s="632"/>
      <c r="CL19" s="632"/>
      <c r="CM19" s="632"/>
      <c r="CN19" s="632"/>
      <c r="CO19" s="632"/>
      <c r="CP19" s="632"/>
      <c r="CQ19" s="633"/>
      <c r="CR19" s="634" t="s">
        <v>130</v>
      </c>
      <c r="CS19" s="635"/>
      <c r="CT19" s="635"/>
      <c r="CU19" s="635"/>
      <c r="CV19" s="635"/>
      <c r="CW19" s="635"/>
      <c r="CX19" s="635"/>
      <c r="CY19" s="636"/>
      <c r="CZ19" s="672" t="s">
        <v>246</v>
      </c>
      <c r="DA19" s="672"/>
      <c r="DB19" s="672"/>
      <c r="DC19" s="672"/>
      <c r="DD19" s="640" t="s">
        <v>246</v>
      </c>
      <c r="DE19" s="635"/>
      <c r="DF19" s="635"/>
      <c r="DG19" s="635"/>
      <c r="DH19" s="635"/>
      <c r="DI19" s="635"/>
      <c r="DJ19" s="635"/>
      <c r="DK19" s="635"/>
      <c r="DL19" s="635"/>
      <c r="DM19" s="635"/>
      <c r="DN19" s="635"/>
      <c r="DO19" s="635"/>
      <c r="DP19" s="636"/>
      <c r="DQ19" s="640" t="s">
        <v>246</v>
      </c>
      <c r="DR19" s="635"/>
      <c r="DS19" s="635"/>
      <c r="DT19" s="635"/>
      <c r="DU19" s="635"/>
      <c r="DV19" s="635"/>
      <c r="DW19" s="635"/>
      <c r="DX19" s="635"/>
      <c r="DY19" s="635"/>
      <c r="DZ19" s="635"/>
      <c r="EA19" s="635"/>
      <c r="EB19" s="635"/>
      <c r="EC19" s="671"/>
    </row>
    <row r="20" spans="2:133" ht="11.25" customHeight="1" x14ac:dyDescent="0.15">
      <c r="B20" s="709" t="s">
        <v>281</v>
      </c>
      <c r="C20" s="710"/>
      <c r="D20" s="710"/>
      <c r="E20" s="710"/>
      <c r="F20" s="710"/>
      <c r="G20" s="710"/>
      <c r="H20" s="710"/>
      <c r="I20" s="710"/>
      <c r="J20" s="710"/>
      <c r="K20" s="710"/>
      <c r="L20" s="710"/>
      <c r="M20" s="710"/>
      <c r="N20" s="710"/>
      <c r="O20" s="710"/>
      <c r="P20" s="710"/>
      <c r="Q20" s="711"/>
      <c r="R20" s="634">
        <v>695</v>
      </c>
      <c r="S20" s="635"/>
      <c r="T20" s="635"/>
      <c r="U20" s="635"/>
      <c r="V20" s="635"/>
      <c r="W20" s="635"/>
      <c r="X20" s="635"/>
      <c r="Y20" s="636"/>
      <c r="Z20" s="672">
        <v>0</v>
      </c>
      <c r="AA20" s="672"/>
      <c r="AB20" s="672"/>
      <c r="AC20" s="672"/>
      <c r="AD20" s="673">
        <v>695</v>
      </c>
      <c r="AE20" s="673"/>
      <c r="AF20" s="673"/>
      <c r="AG20" s="673"/>
      <c r="AH20" s="673"/>
      <c r="AI20" s="673"/>
      <c r="AJ20" s="673"/>
      <c r="AK20" s="673"/>
      <c r="AL20" s="637">
        <v>0</v>
      </c>
      <c r="AM20" s="638"/>
      <c r="AN20" s="638"/>
      <c r="AO20" s="674"/>
      <c r="AP20" s="631" t="s">
        <v>282</v>
      </c>
      <c r="AQ20" s="632"/>
      <c r="AR20" s="632"/>
      <c r="AS20" s="632"/>
      <c r="AT20" s="632"/>
      <c r="AU20" s="632"/>
      <c r="AV20" s="632"/>
      <c r="AW20" s="632"/>
      <c r="AX20" s="632"/>
      <c r="AY20" s="632"/>
      <c r="AZ20" s="632"/>
      <c r="BA20" s="632"/>
      <c r="BB20" s="632"/>
      <c r="BC20" s="632"/>
      <c r="BD20" s="632"/>
      <c r="BE20" s="632"/>
      <c r="BF20" s="633"/>
      <c r="BG20" s="634">
        <v>519119</v>
      </c>
      <c r="BH20" s="635"/>
      <c r="BI20" s="635"/>
      <c r="BJ20" s="635"/>
      <c r="BK20" s="635"/>
      <c r="BL20" s="635"/>
      <c r="BM20" s="635"/>
      <c r="BN20" s="636"/>
      <c r="BO20" s="672">
        <v>6.1</v>
      </c>
      <c r="BP20" s="672"/>
      <c r="BQ20" s="672"/>
      <c r="BR20" s="672"/>
      <c r="BS20" s="673" t="s">
        <v>246</v>
      </c>
      <c r="BT20" s="673"/>
      <c r="BU20" s="673"/>
      <c r="BV20" s="673"/>
      <c r="BW20" s="673"/>
      <c r="BX20" s="673"/>
      <c r="BY20" s="673"/>
      <c r="BZ20" s="673"/>
      <c r="CA20" s="673"/>
      <c r="CB20" s="708"/>
      <c r="CD20" s="631" t="s">
        <v>283</v>
      </c>
      <c r="CE20" s="632"/>
      <c r="CF20" s="632"/>
      <c r="CG20" s="632"/>
      <c r="CH20" s="632"/>
      <c r="CI20" s="632"/>
      <c r="CJ20" s="632"/>
      <c r="CK20" s="632"/>
      <c r="CL20" s="632"/>
      <c r="CM20" s="632"/>
      <c r="CN20" s="632"/>
      <c r="CO20" s="632"/>
      <c r="CP20" s="632"/>
      <c r="CQ20" s="633"/>
      <c r="CR20" s="634">
        <v>23183022</v>
      </c>
      <c r="CS20" s="635"/>
      <c r="CT20" s="635"/>
      <c r="CU20" s="635"/>
      <c r="CV20" s="635"/>
      <c r="CW20" s="635"/>
      <c r="CX20" s="635"/>
      <c r="CY20" s="636"/>
      <c r="CZ20" s="672">
        <v>100</v>
      </c>
      <c r="DA20" s="672"/>
      <c r="DB20" s="672"/>
      <c r="DC20" s="672"/>
      <c r="DD20" s="640">
        <v>1893180</v>
      </c>
      <c r="DE20" s="635"/>
      <c r="DF20" s="635"/>
      <c r="DG20" s="635"/>
      <c r="DH20" s="635"/>
      <c r="DI20" s="635"/>
      <c r="DJ20" s="635"/>
      <c r="DK20" s="635"/>
      <c r="DL20" s="635"/>
      <c r="DM20" s="635"/>
      <c r="DN20" s="635"/>
      <c r="DO20" s="635"/>
      <c r="DP20" s="636"/>
      <c r="DQ20" s="640">
        <v>16476258</v>
      </c>
      <c r="DR20" s="635"/>
      <c r="DS20" s="635"/>
      <c r="DT20" s="635"/>
      <c r="DU20" s="635"/>
      <c r="DV20" s="635"/>
      <c r="DW20" s="635"/>
      <c r="DX20" s="635"/>
      <c r="DY20" s="635"/>
      <c r="DZ20" s="635"/>
      <c r="EA20" s="635"/>
      <c r="EB20" s="635"/>
      <c r="EC20" s="671"/>
    </row>
    <row r="21" spans="2:133" ht="11.25" customHeight="1" x14ac:dyDescent="0.15">
      <c r="B21" s="631" t="s">
        <v>284</v>
      </c>
      <c r="C21" s="632"/>
      <c r="D21" s="632"/>
      <c r="E21" s="632"/>
      <c r="F21" s="632"/>
      <c r="G21" s="632"/>
      <c r="H21" s="632"/>
      <c r="I21" s="632"/>
      <c r="J21" s="632"/>
      <c r="K21" s="632"/>
      <c r="L21" s="632"/>
      <c r="M21" s="632"/>
      <c r="N21" s="632"/>
      <c r="O21" s="632"/>
      <c r="P21" s="632"/>
      <c r="Q21" s="633"/>
      <c r="R21" s="634">
        <v>5073798</v>
      </c>
      <c r="S21" s="635"/>
      <c r="T21" s="635"/>
      <c r="U21" s="635"/>
      <c r="V21" s="635"/>
      <c r="W21" s="635"/>
      <c r="X21" s="635"/>
      <c r="Y21" s="636"/>
      <c r="Z21" s="672">
        <v>20.9</v>
      </c>
      <c r="AA21" s="672"/>
      <c r="AB21" s="672"/>
      <c r="AC21" s="672"/>
      <c r="AD21" s="673">
        <v>4454009</v>
      </c>
      <c r="AE21" s="673"/>
      <c r="AF21" s="673"/>
      <c r="AG21" s="673"/>
      <c r="AH21" s="673"/>
      <c r="AI21" s="673"/>
      <c r="AJ21" s="673"/>
      <c r="AK21" s="673"/>
      <c r="AL21" s="637">
        <v>31.6</v>
      </c>
      <c r="AM21" s="638"/>
      <c r="AN21" s="638"/>
      <c r="AO21" s="674"/>
      <c r="AP21" s="631" t="s">
        <v>285</v>
      </c>
      <c r="AQ21" s="712"/>
      <c r="AR21" s="712"/>
      <c r="AS21" s="712"/>
      <c r="AT21" s="712"/>
      <c r="AU21" s="712"/>
      <c r="AV21" s="712"/>
      <c r="AW21" s="712"/>
      <c r="AX21" s="712"/>
      <c r="AY21" s="712"/>
      <c r="AZ21" s="712"/>
      <c r="BA21" s="712"/>
      <c r="BB21" s="712"/>
      <c r="BC21" s="712"/>
      <c r="BD21" s="712"/>
      <c r="BE21" s="712"/>
      <c r="BF21" s="713"/>
      <c r="BG21" s="634">
        <v>2951</v>
      </c>
      <c r="BH21" s="635"/>
      <c r="BI21" s="635"/>
      <c r="BJ21" s="635"/>
      <c r="BK21" s="635"/>
      <c r="BL21" s="635"/>
      <c r="BM21" s="635"/>
      <c r="BN21" s="636"/>
      <c r="BO21" s="672">
        <v>0</v>
      </c>
      <c r="BP21" s="672"/>
      <c r="BQ21" s="672"/>
      <c r="BR21" s="672"/>
      <c r="BS21" s="673" t="s">
        <v>246</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286</v>
      </c>
      <c r="C22" s="632"/>
      <c r="D22" s="632"/>
      <c r="E22" s="632"/>
      <c r="F22" s="632"/>
      <c r="G22" s="632"/>
      <c r="H22" s="632"/>
      <c r="I22" s="632"/>
      <c r="J22" s="632"/>
      <c r="K22" s="632"/>
      <c r="L22" s="632"/>
      <c r="M22" s="632"/>
      <c r="N22" s="632"/>
      <c r="O22" s="632"/>
      <c r="P22" s="632"/>
      <c r="Q22" s="633"/>
      <c r="R22" s="634">
        <v>4454009</v>
      </c>
      <c r="S22" s="635"/>
      <c r="T22" s="635"/>
      <c r="U22" s="635"/>
      <c r="V22" s="635"/>
      <c r="W22" s="635"/>
      <c r="X22" s="635"/>
      <c r="Y22" s="636"/>
      <c r="Z22" s="672">
        <v>18.3</v>
      </c>
      <c r="AA22" s="672"/>
      <c r="AB22" s="672"/>
      <c r="AC22" s="672"/>
      <c r="AD22" s="673">
        <v>4454009</v>
      </c>
      <c r="AE22" s="673"/>
      <c r="AF22" s="673"/>
      <c r="AG22" s="673"/>
      <c r="AH22" s="673"/>
      <c r="AI22" s="673"/>
      <c r="AJ22" s="673"/>
      <c r="AK22" s="673"/>
      <c r="AL22" s="637">
        <v>31.6</v>
      </c>
      <c r="AM22" s="638"/>
      <c r="AN22" s="638"/>
      <c r="AO22" s="674"/>
      <c r="AP22" s="631" t="s">
        <v>287</v>
      </c>
      <c r="AQ22" s="712"/>
      <c r="AR22" s="712"/>
      <c r="AS22" s="712"/>
      <c r="AT22" s="712"/>
      <c r="AU22" s="712"/>
      <c r="AV22" s="712"/>
      <c r="AW22" s="712"/>
      <c r="AX22" s="712"/>
      <c r="AY22" s="712"/>
      <c r="AZ22" s="712"/>
      <c r="BA22" s="712"/>
      <c r="BB22" s="712"/>
      <c r="BC22" s="712"/>
      <c r="BD22" s="712"/>
      <c r="BE22" s="712"/>
      <c r="BF22" s="713"/>
      <c r="BG22" s="634" t="s">
        <v>130</v>
      </c>
      <c r="BH22" s="635"/>
      <c r="BI22" s="635"/>
      <c r="BJ22" s="635"/>
      <c r="BK22" s="635"/>
      <c r="BL22" s="635"/>
      <c r="BM22" s="635"/>
      <c r="BN22" s="636"/>
      <c r="BO22" s="672" t="s">
        <v>246</v>
      </c>
      <c r="BP22" s="672"/>
      <c r="BQ22" s="672"/>
      <c r="BR22" s="672"/>
      <c r="BS22" s="673" t="s">
        <v>246</v>
      </c>
      <c r="BT22" s="673"/>
      <c r="BU22" s="673"/>
      <c r="BV22" s="673"/>
      <c r="BW22" s="673"/>
      <c r="BX22" s="673"/>
      <c r="BY22" s="673"/>
      <c r="BZ22" s="673"/>
      <c r="CA22" s="673"/>
      <c r="CB22" s="708"/>
      <c r="CD22" s="686" t="s">
        <v>288</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289</v>
      </c>
      <c r="C23" s="632"/>
      <c r="D23" s="632"/>
      <c r="E23" s="632"/>
      <c r="F23" s="632"/>
      <c r="G23" s="632"/>
      <c r="H23" s="632"/>
      <c r="I23" s="632"/>
      <c r="J23" s="632"/>
      <c r="K23" s="632"/>
      <c r="L23" s="632"/>
      <c r="M23" s="632"/>
      <c r="N23" s="632"/>
      <c r="O23" s="632"/>
      <c r="P23" s="632"/>
      <c r="Q23" s="633"/>
      <c r="R23" s="634">
        <v>619789</v>
      </c>
      <c r="S23" s="635"/>
      <c r="T23" s="635"/>
      <c r="U23" s="635"/>
      <c r="V23" s="635"/>
      <c r="W23" s="635"/>
      <c r="X23" s="635"/>
      <c r="Y23" s="636"/>
      <c r="Z23" s="672">
        <v>2.6</v>
      </c>
      <c r="AA23" s="672"/>
      <c r="AB23" s="672"/>
      <c r="AC23" s="672"/>
      <c r="AD23" s="673" t="s">
        <v>246</v>
      </c>
      <c r="AE23" s="673"/>
      <c r="AF23" s="673"/>
      <c r="AG23" s="673"/>
      <c r="AH23" s="673"/>
      <c r="AI23" s="673"/>
      <c r="AJ23" s="673"/>
      <c r="AK23" s="673"/>
      <c r="AL23" s="637" t="s">
        <v>246</v>
      </c>
      <c r="AM23" s="638"/>
      <c r="AN23" s="638"/>
      <c r="AO23" s="674"/>
      <c r="AP23" s="631" t="s">
        <v>290</v>
      </c>
      <c r="AQ23" s="712"/>
      <c r="AR23" s="712"/>
      <c r="AS23" s="712"/>
      <c r="AT23" s="712"/>
      <c r="AU23" s="712"/>
      <c r="AV23" s="712"/>
      <c r="AW23" s="712"/>
      <c r="AX23" s="712"/>
      <c r="AY23" s="712"/>
      <c r="AZ23" s="712"/>
      <c r="BA23" s="712"/>
      <c r="BB23" s="712"/>
      <c r="BC23" s="712"/>
      <c r="BD23" s="712"/>
      <c r="BE23" s="712"/>
      <c r="BF23" s="713"/>
      <c r="BG23" s="634">
        <v>516168</v>
      </c>
      <c r="BH23" s="635"/>
      <c r="BI23" s="635"/>
      <c r="BJ23" s="635"/>
      <c r="BK23" s="635"/>
      <c r="BL23" s="635"/>
      <c r="BM23" s="635"/>
      <c r="BN23" s="636"/>
      <c r="BO23" s="672">
        <v>6.1</v>
      </c>
      <c r="BP23" s="672"/>
      <c r="BQ23" s="672"/>
      <c r="BR23" s="672"/>
      <c r="BS23" s="673" t="s">
        <v>246</v>
      </c>
      <c r="BT23" s="673"/>
      <c r="BU23" s="673"/>
      <c r="BV23" s="673"/>
      <c r="BW23" s="673"/>
      <c r="BX23" s="673"/>
      <c r="BY23" s="673"/>
      <c r="BZ23" s="673"/>
      <c r="CA23" s="673"/>
      <c r="CB23" s="708"/>
      <c r="CD23" s="686" t="s">
        <v>229</v>
      </c>
      <c r="CE23" s="687"/>
      <c r="CF23" s="687"/>
      <c r="CG23" s="687"/>
      <c r="CH23" s="687"/>
      <c r="CI23" s="687"/>
      <c r="CJ23" s="687"/>
      <c r="CK23" s="687"/>
      <c r="CL23" s="687"/>
      <c r="CM23" s="687"/>
      <c r="CN23" s="687"/>
      <c r="CO23" s="687"/>
      <c r="CP23" s="687"/>
      <c r="CQ23" s="688"/>
      <c r="CR23" s="686" t="s">
        <v>291</v>
      </c>
      <c r="CS23" s="687"/>
      <c r="CT23" s="687"/>
      <c r="CU23" s="687"/>
      <c r="CV23" s="687"/>
      <c r="CW23" s="687"/>
      <c r="CX23" s="687"/>
      <c r="CY23" s="688"/>
      <c r="CZ23" s="686" t="s">
        <v>292</v>
      </c>
      <c r="DA23" s="687"/>
      <c r="DB23" s="687"/>
      <c r="DC23" s="688"/>
      <c r="DD23" s="686" t="s">
        <v>293</v>
      </c>
      <c r="DE23" s="687"/>
      <c r="DF23" s="687"/>
      <c r="DG23" s="687"/>
      <c r="DH23" s="687"/>
      <c r="DI23" s="687"/>
      <c r="DJ23" s="687"/>
      <c r="DK23" s="688"/>
      <c r="DL23" s="724" t="s">
        <v>294</v>
      </c>
      <c r="DM23" s="725"/>
      <c r="DN23" s="725"/>
      <c r="DO23" s="725"/>
      <c r="DP23" s="725"/>
      <c r="DQ23" s="725"/>
      <c r="DR23" s="725"/>
      <c r="DS23" s="725"/>
      <c r="DT23" s="725"/>
      <c r="DU23" s="725"/>
      <c r="DV23" s="726"/>
      <c r="DW23" s="686" t="s">
        <v>295</v>
      </c>
      <c r="DX23" s="687"/>
      <c r="DY23" s="687"/>
      <c r="DZ23" s="687"/>
      <c r="EA23" s="687"/>
      <c r="EB23" s="687"/>
      <c r="EC23" s="688"/>
    </row>
    <row r="24" spans="2:133" ht="11.25" customHeight="1" x14ac:dyDescent="0.15">
      <c r="B24" s="631" t="s">
        <v>296</v>
      </c>
      <c r="C24" s="632"/>
      <c r="D24" s="632"/>
      <c r="E24" s="632"/>
      <c r="F24" s="632"/>
      <c r="G24" s="632"/>
      <c r="H24" s="632"/>
      <c r="I24" s="632"/>
      <c r="J24" s="632"/>
      <c r="K24" s="632"/>
      <c r="L24" s="632"/>
      <c r="M24" s="632"/>
      <c r="N24" s="632"/>
      <c r="O24" s="632"/>
      <c r="P24" s="632"/>
      <c r="Q24" s="633"/>
      <c r="R24" s="634" t="s">
        <v>246</v>
      </c>
      <c r="S24" s="635"/>
      <c r="T24" s="635"/>
      <c r="U24" s="635"/>
      <c r="V24" s="635"/>
      <c r="W24" s="635"/>
      <c r="X24" s="635"/>
      <c r="Y24" s="636"/>
      <c r="Z24" s="672" t="s">
        <v>246</v>
      </c>
      <c r="AA24" s="672"/>
      <c r="AB24" s="672"/>
      <c r="AC24" s="672"/>
      <c r="AD24" s="673" t="s">
        <v>246</v>
      </c>
      <c r="AE24" s="673"/>
      <c r="AF24" s="673"/>
      <c r="AG24" s="673"/>
      <c r="AH24" s="673"/>
      <c r="AI24" s="673"/>
      <c r="AJ24" s="673"/>
      <c r="AK24" s="673"/>
      <c r="AL24" s="637" t="s">
        <v>246</v>
      </c>
      <c r="AM24" s="638"/>
      <c r="AN24" s="638"/>
      <c r="AO24" s="674"/>
      <c r="AP24" s="631" t="s">
        <v>297</v>
      </c>
      <c r="AQ24" s="712"/>
      <c r="AR24" s="712"/>
      <c r="AS24" s="712"/>
      <c r="AT24" s="712"/>
      <c r="AU24" s="712"/>
      <c r="AV24" s="712"/>
      <c r="AW24" s="712"/>
      <c r="AX24" s="712"/>
      <c r="AY24" s="712"/>
      <c r="AZ24" s="712"/>
      <c r="BA24" s="712"/>
      <c r="BB24" s="712"/>
      <c r="BC24" s="712"/>
      <c r="BD24" s="712"/>
      <c r="BE24" s="712"/>
      <c r="BF24" s="713"/>
      <c r="BG24" s="634" t="s">
        <v>130</v>
      </c>
      <c r="BH24" s="635"/>
      <c r="BI24" s="635"/>
      <c r="BJ24" s="635"/>
      <c r="BK24" s="635"/>
      <c r="BL24" s="635"/>
      <c r="BM24" s="635"/>
      <c r="BN24" s="636"/>
      <c r="BO24" s="672" t="s">
        <v>246</v>
      </c>
      <c r="BP24" s="672"/>
      <c r="BQ24" s="672"/>
      <c r="BR24" s="672"/>
      <c r="BS24" s="673" t="s">
        <v>246</v>
      </c>
      <c r="BT24" s="673"/>
      <c r="BU24" s="673"/>
      <c r="BV24" s="673"/>
      <c r="BW24" s="673"/>
      <c r="BX24" s="673"/>
      <c r="BY24" s="673"/>
      <c r="BZ24" s="673"/>
      <c r="CA24" s="673"/>
      <c r="CB24" s="708"/>
      <c r="CD24" s="692" t="s">
        <v>298</v>
      </c>
      <c r="CE24" s="693"/>
      <c r="CF24" s="693"/>
      <c r="CG24" s="693"/>
      <c r="CH24" s="693"/>
      <c r="CI24" s="693"/>
      <c r="CJ24" s="693"/>
      <c r="CK24" s="693"/>
      <c r="CL24" s="693"/>
      <c r="CM24" s="693"/>
      <c r="CN24" s="693"/>
      <c r="CO24" s="693"/>
      <c r="CP24" s="693"/>
      <c r="CQ24" s="694"/>
      <c r="CR24" s="689">
        <v>10472998</v>
      </c>
      <c r="CS24" s="690"/>
      <c r="CT24" s="690"/>
      <c r="CU24" s="690"/>
      <c r="CV24" s="690"/>
      <c r="CW24" s="690"/>
      <c r="CX24" s="690"/>
      <c r="CY24" s="715"/>
      <c r="CZ24" s="716">
        <v>45.2</v>
      </c>
      <c r="DA24" s="698"/>
      <c r="DB24" s="698"/>
      <c r="DC24" s="718"/>
      <c r="DD24" s="714">
        <v>6736948</v>
      </c>
      <c r="DE24" s="690"/>
      <c r="DF24" s="690"/>
      <c r="DG24" s="690"/>
      <c r="DH24" s="690"/>
      <c r="DI24" s="690"/>
      <c r="DJ24" s="690"/>
      <c r="DK24" s="715"/>
      <c r="DL24" s="714">
        <v>6616364</v>
      </c>
      <c r="DM24" s="690"/>
      <c r="DN24" s="690"/>
      <c r="DO24" s="690"/>
      <c r="DP24" s="690"/>
      <c r="DQ24" s="690"/>
      <c r="DR24" s="690"/>
      <c r="DS24" s="690"/>
      <c r="DT24" s="690"/>
      <c r="DU24" s="690"/>
      <c r="DV24" s="715"/>
      <c r="DW24" s="716">
        <v>46</v>
      </c>
      <c r="DX24" s="698"/>
      <c r="DY24" s="698"/>
      <c r="DZ24" s="698"/>
      <c r="EA24" s="698"/>
      <c r="EB24" s="698"/>
      <c r="EC24" s="717"/>
    </row>
    <row r="25" spans="2:133" ht="11.25" customHeight="1" x14ac:dyDescent="0.15">
      <c r="B25" s="631" t="s">
        <v>299</v>
      </c>
      <c r="C25" s="632"/>
      <c r="D25" s="632"/>
      <c r="E25" s="632"/>
      <c r="F25" s="632"/>
      <c r="G25" s="632"/>
      <c r="H25" s="632"/>
      <c r="I25" s="632"/>
      <c r="J25" s="632"/>
      <c r="K25" s="632"/>
      <c r="L25" s="632"/>
      <c r="M25" s="632"/>
      <c r="N25" s="632"/>
      <c r="O25" s="632"/>
      <c r="P25" s="632"/>
      <c r="Q25" s="633"/>
      <c r="R25" s="634">
        <v>15151183</v>
      </c>
      <c r="S25" s="635"/>
      <c r="T25" s="635"/>
      <c r="U25" s="635"/>
      <c r="V25" s="635"/>
      <c r="W25" s="635"/>
      <c r="X25" s="635"/>
      <c r="Y25" s="636"/>
      <c r="Z25" s="672">
        <v>62.4</v>
      </c>
      <c r="AA25" s="672"/>
      <c r="AB25" s="672"/>
      <c r="AC25" s="672"/>
      <c r="AD25" s="673">
        <v>14015226</v>
      </c>
      <c r="AE25" s="673"/>
      <c r="AF25" s="673"/>
      <c r="AG25" s="673"/>
      <c r="AH25" s="673"/>
      <c r="AI25" s="673"/>
      <c r="AJ25" s="673"/>
      <c r="AK25" s="673"/>
      <c r="AL25" s="637">
        <v>99.3</v>
      </c>
      <c r="AM25" s="638"/>
      <c r="AN25" s="638"/>
      <c r="AO25" s="674"/>
      <c r="AP25" s="631" t="s">
        <v>300</v>
      </c>
      <c r="AQ25" s="712"/>
      <c r="AR25" s="712"/>
      <c r="AS25" s="712"/>
      <c r="AT25" s="712"/>
      <c r="AU25" s="712"/>
      <c r="AV25" s="712"/>
      <c r="AW25" s="712"/>
      <c r="AX25" s="712"/>
      <c r="AY25" s="712"/>
      <c r="AZ25" s="712"/>
      <c r="BA25" s="712"/>
      <c r="BB25" s="712"/>
      <c r="BC25" s="712"/>
      <c r="BD25" s="712"/>
      <c r="BE25" s="712"/>
      <c r="BF25" s="713"/>
      <c r="BG25" s="634" t="s">
        <v>246</v>
      </c>
      <c r="BH25" s="635"/>
      <c r="BI25" s="635"/>
      <c r="BJ25" s="635"/>
      <c r="BK25" s="635"/>
      <c r="BL25" s="635"/>
      <c r="BM25" s="635"/>
      <c r="BN25" s="636"/>
      <c r="BO25" s="672" t="s">
        <v>246</v>
      </c>
      <c r="BP25" s="672"/>
      <c r="BQ25" s="672"/>
      <c r="BR25" s="672"/>
      <c r="BS25" s="673" t="s">
        <v>130</v>
      </c>
      <c r="BT25" s="673"/>
      <c r="BU25" s="673"/>
      <c r="BV25" s="673"/>
      <c r="BW25" s="673"/>
      <c r="BX25" s="673"/>
      <c r="BY25" s="673"/>
      <c r="BZ25" s="673"/>
      <c r="CA25" s="673"/>
      <c r="CB25" s="708"/>
      <c r="CD25" s="631" t="s">
        <v>301</v>
      </c>
      <c r="CE25" s="632"/>
      <c r="CF25" s="632"/>
      <c r="CG25" s="632"/>
      <c r="CH25" s="632"/>
      <c r="CI25" s="632"/>
      <c r="CJ25" s="632"/>
      <c r="CK25" s="632"/>
      <c r="CL25" s="632"/>
      <c r="CM25" s="632"/>
      <c r="CN25" s="632"/>
      <c r="CO25" s="632"/>
      <c r="CP25" s="632"/>
      <c r="CQ25" s="633"/>
      <c r="CR25" s="634">
        <v>3331646</v>
      </c>
      <c r="CS25" s="647"/>
      <c r="CT25" s="647"/>
      <c r="CU25" s="647"/>
      <c r="CV25" s="647"/>
      <c r="CW25" s="647"/>
      <c r="CX25" s="647"/>
      <c r="CY25" s="648"/>
      <c r="CZ25" s="637">
        <v>14.4</v>
      </c>
      <c r="DA25" s="649"/>
      <c r="DB25" s="649"/>
      <c r="DC25" s="650"/>
      <c r="DD25" s="640">
        <v>3083471</v>
      </c>
      <c r="DE25" s="647"/>
      <c r="DF25" s="647"/>
      <c r="DG25" s="647"/>
      <c r="DH25" s="647"/>
      <c r="DI25" s="647"/>
      <c r="DJ25" s="647"/>
      <c r="DK25" s="648"/>
      <c r="DL25" s="640">
        <v>2975358</v>
      </c>
      <c r="DM25" s="647"/>
      <c r="DN25" s="647"/>
      <c r="DO25" s="647"/>
      <c r="DP25" s="647"/>
      <c r="DQ25" s="647"/>
      <c r="DR25" s="647"/>
      <c r="DS25" s="647"/>
      <c r="DT25" s="647"/>
      <c r="DU25" s="647"/>
      <c r="DV25" s="648"/>
      <c r="DW25" s="637">
        <v>20.7</v>
      </c>
      <c r="DX25" s="649"/>
      <c r="DY25" s="649"/>
      <c r="DZ25" s="649"/>
      <c r="EA25" s="649"/>
      <c r="EB25" s="649"/>
      <c r="EC25" s="661"/>
    </row>
    <row r="26" spans="2:133" ht="11.25" customHeight="1" x14ac:dyDescent="0.15">
      <c r="B26" s="631" t="s">
        <v>302</v>
      </c>
      <c r="C26" s="632"/>
      <c r="D26" s="632"/>
      <c r="E26" s="632"/>
      <c r="F26" s="632"/>
      <c r="G26" s="632"/>
      <c r="H26" s="632"/>
      <c r="I26" s="632"/>
      <c r="J26" s="632"/>
      <c r="K26" s="632"/>
      <c r="L26" s="632"/>
      <c r="M26" s="632"/>
      <c r="N26" s="632"/>
      <c r="O26" s="632"/>
      <c r="P26" s="632"/>
      <c r="Q26" s="633"/>
      <c r="R26" s="634">
        <v>5434</v>
      </c>
      <c r="S26" s="635"/>
      <c r="T26" s="635"/>
      <c r="U26" s="635"/>
      <c r="V26" s="635"/>
      <c r="W26" s="635"/>
      <c r="X26" s="635"/>
      <c r="Y26" s="636"/>
      <c r="Z26" s="672">
        <v>0</v>
      </c>
      <c r="AA26" s="672"/>
      <c r="AB26" s="672"/>
      <c r="AC26" s="672"/>
      <c r="AD26" s="673">
        <v>5434</v>
      </c>
      <c r="AE26" s="673"/>
      <c r="AF26" s="673"/>
      <c r="AG26" s="673"/>
      <c r="AH26" s="673"/>
      <c r="AI26" s="673"/>
      <c r="AJ26" s="673"/>
      <c r="AK26" s="673"/>
      <c r="AL26" s="637">
        <v>0</v>
      </c>
      <c r="AM26" s="638"/>
      <c r="AN26" s="638"/>
      <c r="AO26" s="674"/>
      <c r="AP26" s="631" t="s">
        <v>303</v>
      </c>
      <c r="AQ26" s="712"/>
      <c r="AR26" s="712"/>
      <c r="AS26" s="712"/>
      <c r="AT26" s="712"/>
      <c r="AU26" s="712"/>
      <c r="AV26" s="712"/>
      <c r="AW26" s="712"/>
      <c r="AX26" s="712"/>
      <c r="AY26" s="712"/>
      <c r="AZ26" s="712"/>
      <c r="BA26" s="712"/>
      <c r="BB26" s="712"/>
      <c r="BC26" s="712"/>
      <c r="BD26" s="712"/>
      <c r="BE26" s="712"/>
      <c r="BF26" s="713"/>
      <c r="BG26" s="634" t="s">
        <v>246</v>
      </c>
      <c r="BH26" s="635"/>
      <c r="BI26" s="635"/>
      <c r="BJ26" s="635"/>
      <c r="BK26" s="635"/>
      <c r="BL26" s="635"/>
      <c r="BM26" s="635"/>
      <c r="BN26" s="636"/>
      <c r="BO26" s="672" t="s">
        <v>246</v>
      </c>
      <c r="BP26" s="672"/>
      <c r="BQ26" s="672"/>
      <c r="BR26" s="672"/>
      <c r="BS26" s="673" t="s">
        <v>246</v>
      </c>
      <c r="BT26" s="673"/>
      <c r="BU26" s="673"/>
      <c r="BV26" s="673"/>
      <c r="BW26" s="673"/>
      <c r="BX26" s="673"/>
      <c r="BY26" s="673"/>
      <c r="BZ26" s="673"/>
      <c r="CA26" s="673"/>
      <c r="CB26" s="708"/>
      <c r="CD26" s="631" t="s">
        <v>304</v>
      </c>
      <c r="CE26" s="632"/>
      <c r="CF26" s="632"/>
      <c r="CG26" s="632"/>
      <c r="CH26" s="632"/>
      <c r="CI26" s="632"/>
      <c r="CJ26" s="632"/>
      <c r="CK26" s="632"/>
      <c r="CL26" s="632"/>
      <c r="CM26" s="632"/>
      <c r="CN26" s="632"/>
      <c r="CO26" s="632"/>
      <c r="CP26" s="632"/>
      <c r="CQ26" s="633"/>
      <c r="CR26" s="634">
        <v>2017662</v>
      </c>
      <c r="CS26" s="635"/>
      <c r="CT26" s="635"/>
      <c r="CU26" s="635"/>
      <c r="CV26" s="635"/>
      <c r="CW26" s="635"/>
      <c r="CX26" s="635"/>
      <c r="CY26" s="636"/>
      <c r="CZ26" s="637">
        <v>8.6999999999999993</v>
      </c>
      <c r="DA26" s="649"/>
      <c r="DB26" s="649"/>
      <c r="DC26" s="650"/>
      <c r="DD26" s="640">
        <v>1862588</v>
      </c>
      <c r="DE26" s="635"/>
      <c r="DF26" s="635"/>
      <c r="DG26" s="635"/>
      <c r="DH26" s="635"/>
      <c r="DI26" s="635"/>
      <c r="DJ26" s="635"/>
      <c r="DK26" s="636"/>
      <c r="DL26" s="640" t="s">
        <v>246</v>
      </c>
      <c r="DM26" s="635"/>
      <c r="DN26" s="635"/>
      <c r="DO26" s="635"/>
      <c r="DP26" s="635"/>
      <c r="DQ26" s="635"/>
      <c r="DR26" s="635"/>
      <c r="DS26" s="635"/>
      <c r="DT26" s="635"/>
      <c r="DU26" s="635"/>
      <c r="DV26" s="636"/>
      <c r="DW26" s="637" t="s">
        <v>246</v>
      </c>
      <c r="DX26" s="649"/>
      <c r="DY26" s="649"/>
      <c r="DZ26" s="649"/>
      <c r="EA26" s="649"/>
      <c r="EB26" s="649"/>
      <c r="EC26" s="661"/>
    </row>
    <row r="27" spans="2:133" ht="11.25" customHeight="1" x14ac:dyDescent="0.15">
      <c r="B27" s="631" t="s">
        <v>305</v>
      </c>
      <c r="C27" s="632"/>
      <c r="D27" s="632"/>
      <c r="E27" s="632"/>
      <c r="F27" s="632"/>
      <c r="G27" s="632"/>
      <c r="H27" s="632"/>
      <c r="I27" s="632"/>
      <c r="J27" s="632"/>
      <c r="K27" s="632"/>
      <c r="L27" s="632"/>
      <c r="M27" s="632"/>
      <c r="N27" s="632"/>
      <c r="O27" s="632"/>
      <c r="P27" s="632"/>
      <c r="Q27" s="633"/>
      <c r="R27" s="634">
        <v>105333</v>
      </c>
      <c r="S27" s="635"/>
      <c r="T27" s="635"/>
      <c r="U27" s="635"/>
      <c r="V27" s="635"/>
      <c r="W27" s="635"/>
      <c r="X27" s="635"/>
      <c r="Y27" s="636"/>
      <c r="Z27" s="672">
        <v>0.4</v>
      </c>
      <c r="AA27" s="672"/>
      <c r="AB27" s="672"/>
      <c r="AC27" s="672"/>
      <c r="AD27" s="673" t="s">
        <v>246</v>
      </c>
      <c r="AE27" s="673"/>
      <c r="AF27" s="673"/>
      <c r="AG27" s="673"/>
      <c r="AH27" s="673"/>
      <c r="AI27" s="673"/>
      <c r="AJ27" s="673"/>
      <c r="AK27" s="673"/>
      <c r="AL27" s="637" t="s">
        <v>246</v>
      </c>
      <c r="AM27" s="638"/>
      <c r="AN27" s="638"/>
      <c r="AO27" s="674"/>
      <c r="AP27" s="631" t="s">
        <v>306</v>
      </c>
      <c r="AQ27" s="632"/>
      <c r="AR27" s="632"/>
      <c r="AS27" s="632"/>
      <c r="AT27" s="632"/>
      <c r="AU27" s="632"/>
      <c r="AV27" s="632"/>
      <c r="AW27" s="632"/>
      <c r="AX27" s="632"/>
      <c r="AY27" s="632"/>
      <c r="AZ27" s="632"/>
      <c r="BA27" s="632"/>
      <c r="BB27" s="632"/>
      <c r="BC27" s="632"/>
      <c r="BD27" s="632"/>
      <c r="BE27" s="632"/>
      <c r="BF27" s="633"/>
      <c r="BG27" s="634">
        <v>8501374</v>
      </c>
      <c r="BH27" s="635"/>
      <c r="BI27" s="635"/>
      <c r="BJ27" s="635"/>
      <c r="BK27" s="635"/>
      <c r="BL27" s="635"/>
      <c r="BM27" s="635"/>
      <c r="BN27" s="636"/>
      <c r="BO27" s="672">
        <v>100</v>
      </c>
      <c r="BP27" s="672"/>
      <c r="BQ27" s="672"/>
      <c r="BR27" s="672"/>
      <c r="BS27" s="673">
        <v>281385</v>
      </c>
      <c r="BT27" s="673"/>
      <c r="BU27" s="673"/>
      <c r="BV27" s="673"/>
      <c r="BW27" s="673"/>
      <c r="BX27" s="673"/>
      <c r="BY27" s="673"/>
      <c r="BZ27" s="673"/>
      <c r="CA27" s="673"/>
      <c r="CB27" s="708"/>
      <c r="CD27" s="631" t="s">
        <v>307</v>
      </c>
      <c r="CE27" s="632"/>
      <c r="CF27" s="632"/>
      <c r="CG27" s="632"/>
      <c r="CH27" s="632"/>
      <c r="CI27" s="632"/>
      <c r="CJ27" s="632"/>
      <c r="CK27" s="632"/>
      <c r="CL27" s="632"/>
      <c r="CM27" s="632"/>
      <c r="CN27" s="632"/>
      <c r="CO27" s="632"/>
      <c r="CP27" s="632"/>
      <c r="CQ27" s="633"/>
      <c r="CR27" s="634">
        <v>4774795</v>
      </c>
      <c r="CS27" s="647"/>
      <c r="CT27" s="647"/>
      <c r="CU27" s="647"/>
      <c r="CV27" s="647"/>
      <c r="CW27" s="647"/>
      <c r="CX27" s="647"/>
      <c r="CY27" s="648"/>
      <c r="CZ27" s="637">
        <v>20.6</v>
      </c>
      <c r="DA27" s="649"/>
      <c r="DB27" s="649"/>
      <c r="DC27" s="650"/>
      <c r="DD27" s="640">
        <v>1348821</v>
      </c>
      <c r="DE27" s="647"/>
      <c r="DF27" s="647"/>
      <c r="DG27" s="647"/>
      <c r="DH27" s="647"/>
      <c r="DI27" s="647"/>
      <c r="DJ27" s="647"/>
      <c r="DK27" s="648"/>
      <c r="DL27" s="640">
        <v>1336350</v>
      </c>
      <c r="DM27" s="647"/>
      <c r="DN27" s="647"/>
      <c r="DO27" s="647"/>
      <c r="DP27" s="647"/>
      <c r="DQ27" s="647"/>
      <c r="DR27" s="647"/>
      <c r="DS27" s="647"/>
      <c r="DT27" s="647"/>
      <c r="DU27" s="647"/>
      <c r="DV27" s="648"/>
      <c r="DW27" s="637">
        <v>9.3000000000000007</v>
      </c>
      <c r="DX27" s="649"/>
      <c r="DY27" s="649"/>
      <c r="DZ27" s="649"/>
      <c r="EA27" s="649"/>
      <c r="EB27" s="649"/>
      <c r="EC27" s="661"/>
    </row>
    <row r="28" spans="2:133" ht="11.25" customHeight="1" x14ac:dyDescent="0.15">
      <c r="B28" s="631" t="s">
        <v>308</v>
      </c>
      <c r="C28" s="632"/>
      <c r="D28" s="632"/>
      <c r="E28" s="632"/>
      <c r="F28" s="632"/>
      <c r="G28" s="632"/>
      <c r="H28" s="632"/>
      <c r="I28" s="632"/>
      <c r="J28" s="632"/>
      <c r="K28" s="632"/>
      <c r="L28" s="632"/>
      <c r="M28" s="632"/>
      <c r="N28" s="632"/>
      <c r="O28" s="632"/>
      <c r="P28" s="632"/>
      <c r="Q28" s="633"/>
      <c r="R28" s="634">
        <v>234170</v>
      </c>
      <c r="S28" s="635"/>
      <c r="T28" s="635"/>
      <c r="U28" s="635"/>
      <c r="V28" s="635"/>
      <c r="W28" s="635"/>
      <c r="X28" s="635"/>
      <c r="Y28" s="636"/>
      <c r="Z28" s="672">
        <v>1</v>
      </c>
      <c r="AA28" s="672"/>
      <c r="AB28" s="672"/>
      <c r="AC28" s="672"/>
      <c r="AD28" s="673">
        <v>13024</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309</v>
      </c>
      <c r="CE28" s="632"/>
      <c r="CF28" s="632"/>
      <c r="CG28" s="632"/>
      <c r="CH28" s="632"/>
      <c r="CI28" s="632"/>
      <c r="CJ28" s="632"/>
      <c r="CK28" s="632"/>
      <c r="CL28" s="632"/>
      <c r="CM28" s="632"/>
      <c r="CN28" s="632"/>
      <c r="CO28" s="632"/>
      <c r="CP28" s="632"/>
      <c r="CQ28" s="633"/>
      <c r="CR28" s="634">
        <v>2366557</v>
      </c>
      <c r="CS28" s="635"/>
      <c r="CT28" s="635"/>
      <c r="CU28" s="635"/>
      <c r="CV28" s="635"/>
      <c r="CW28" s="635"/>
      <c r="CX28" s="635"/>
      <c r="CY28" s="636"/>
      <c r="CZ28" s="637">
        <v>10.199999999999999</v>
      </c>
      <c r="DA28" s="649"/>
      <c r="DB28" s="649"/>
      <c r="DC28" s="650"/>
      <c r="DD28" s="640">
        <v>2304656</v>
      </c>
      <c r="DE28" s="635"/>
      <c r="DF28" s="635"/>
      <c r="DG28" s="635"/>
      <c r="DH28" s="635"/>
      <c r="DI28" s="635"/>
      <c r="DJ28" s="635"/>
      <c r="DK28" s="636"/>
      <c r="DL28" s="640">
        <v>2304656</v>
      </c>
      <c r="DM28" s="635"/>
      <c r="DN28" s="635"/>
      <c r="DO28" s="635"/>
      <c r="DP28" s="635"/>
      <c r="DQ28" s="635"/>
      <c r="DR28" s="635"/>
      <c r="DS28" s="635"/>
      <c r="DT28" s="635"/>
      <c r="DU28" s="635"/>
      <c r="DV28" s="636"/>
      <c r="DW28" s="637">
        <v>16</v>
      </c>
      <c r="DX28" s="649"/>
      <c r="DY28" s="649"/>
      <c r="DZ28" s="649"/>
      <c r="EA28" s="649"/>
      <c r="EB28" s="649"/>
      <c r="EC28" s="661"/>
    </row>
    <row r="29" spans="2:133" ht="11.25" customHeight="1" x14ac:dyDescent="0.15">
      <c r="B29" s="631" t="s">
        <v>310</v>
      </c>
      <c r="C29" s="632"/>
      <c r="D29" s="632"/>
      <c r="E29" s="632"/>
      <c r="F29" s="632"/>
      <c r="G29" s="632"/>
      <c r="H29" s="632"/>
      <c r="I29" s="632"/>
      <c r="J29" s="632"/>
      <c r="K29" s="632"/>
      <c r="L29" s="632"/>
      <c r="M29" s="632"/>
      <c r="N29" s="632"/>
      <c r="O29" s="632"/>
      <c r="P29" s="632"/>
      <c r="Q29" s="633"/>
      <c r="R29" s="634">
        <v>22655</v>
      </c>
      <c r="S29" s="635"/>
      <c r="T29" s="635"/>
      <c r="U29" s="635"/>
      <c r="V29" s="635"/>
      <c r="W29" s="635"/>
      <c r="X29" s="635"/>
      <c r="Y29" s="636"/>
      <c r="Z29" s="672">
        <v>0.1</v>
      </c>
      <c r="AA29" s="672"/>
      <c r="AB29" s="672"/>
      <c r="AC29" s="672"/>
      <c r="AD29" s="673" t="s">
        <v>246</v>
      </c>
      <c r="AE29" s="673"/>
      <c r="AF29" s="673"/>
      <c r="AG29" s="673"/>
      <c r="AH29" s="673"/>
      <c r="AI29" s="673"/>
      <c r="AJ29" s="673"/>
      <c r="AK29" s="673"/>
      <c r="AL29" s="637" t="s">
        <v>246</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311</v>
      </c>
      <c r="CE29" s="654"/>
      <c r="CF29" s="631" t="s">
        <v>312</v>
      </c>
      <c r="CG29" s="632"/>
      <c r="CH29" s="632"/>
      <c r="CI29" s="632"/>
      <c r="CJ29" s="632"/>
      <c r="CK29" s="632"/>
      <c r="CL29" s="632"/>
      <c r="CM29" s="632"/>
      <c r="CN29" s="632"/>
      <c r="CO29" s="632"/>
      <c r="CP29" s="632"/>
      <c r="CQ29" s="633"/>
      <c r="CR29" s="634">
        <v>2366557</v>
      </c>
      <c r="CS29" s="647"/>
      <c r="CT29" s="647"/>
      <c r="CU29" s="647"/>
      <c r="CV29" s="647"/>
      <c r="CW29" s="647"/>
      <c r="CX29" s="647"/>
      <c r="CY29" s="648"/>
      <c r="CZ29" s="637">
        <v>10.199999999999999</v>
      </c>
      <c r="DA29" s="649"/>
      <c r="DB29" s="649"/>
      <c r="DC29" s="650"/>
      <c r="DD29" s="640">
        <v>2304656</v>
      </c>
      <c r="DE29" s="647"/>
      <c r="DF29" s="647"/>
      <c r="DG29" s="647"/>
      <c r="DH29" s="647"/>
      <c r="DI29" s="647"/>
      <c r="DJ29" s="647"/>
      <c r="DK29" s="648"/>
      <c r="DL29" s="640">
        <v>2304656</v>
      </c>
      <c r="DM29" s="647"/>
      <c r="DN29" s="647"/>
      <c r="DO29" s="647"/>
      <c r="DP29" s="647"/>
      <c r="DQ29" s="647"/>
      <c r="DR29" s="647"/>
      <c r="DS29" s="647"/>
      <c r="DT29" s="647"/>
      <c r="DU29" s="647"/>
      <c r="DV29" s="648"/>
      <c r="DW29" s="637">
        <v>16</v>
      </c>
      <c r="DX29" s="649"/>
      <c r="DY29" s="649"/>
      <c r="DZ29" s="649"/>
      <c r="EA29" s="649"/>
      <c r="EB29" s="649"/>
      <c r="EC29" s="661"/>
    </row>
    <row r="30" spans="2:133" ht="11.25" customHeight="1" x14ac:dyDescent="0.15">
      <c r="B30" s="631" t="s">
        <v>313</v>
      </c>
      <c r="C30" s="632"/>
      <c r="D30" s="632"/>
      <c r="E30" s="632"/>
      <c r="F30" s="632"/>
      <c r="G30" s="632"/>
      <c r="H30" s="632"/>
      <c r="I30" s="632"/>
      <c r="J30" s="632"/>
      <c r="K30" s="632"/>
      <c r="L30" s="632"/>
      <c r="M30" s="632"/>
      <c r="N30" s="632"/>
      <c r="O30" s="632"/>
      <c r="P30" s="632"/>
      <c r="Q30" s="633"/>
      <c r="R30" s="634">
        <v>4032770</v>
      </c>
      <c r="S30" s="635"/>
      <c r="T30" s="635"/>
      <c r="U30" s="635"/>
      <c r="V30" s="635"/>
      <c r="W30" s="635"/>
      <c r="X30" s="635"/>
      <c r="Y30" s="636"/>
      <c r="Z30" s="672">
        <v>16.600000000000001</v>
      </c>
      <c r="AA30" s="672"/>
      <c r="AB30" s="672"/>
      <c r="AC30" s="672"/>
      <c r="AD30" s="673" t="s">
        <v>246</v>
      </c>
      <c r="AE30" s="673"/>
      <c r="AF30" s="673"/>
      <c r="AG30" s="673"/>
      <c r="AH30" s="673"/>
      <c r="AI30" s="673"/>
      <c r="AJ30" s="673"/>
      <c r="AK30" s="673"/>
      <c r="AL30" s="637" t="s">
        <v>130</v>
      </c>
      <c r="AM30" s="638"/>
      <c r="AN30" s="638"/>
      <c r="AO30" s="674"/>
      <c r="AP30" s="686" t="s">
        <v>229</v>
      </c>
      <c r="AQ30" s="687"/>
      <c r="AR30" s="687"/>
      <c r="AS30" s="687"/>
      <c r="AT30" s="687"/>
      <c r="AU30" s="687"/>
      <c r="AV30" s="687"/>
      <c r="AW30" s="687"/>
      <c r="AX30" s="687"/>
      <c r="AY30" s="687"/>
      <c r="AZ30" s="687"/>
      <c r="BA30" s="687"/>
      <c r="BB30" s="687"/>
      <c r="BC30" s="687"/>
      <c r="BD30" s="687"/>
      <c r="BE30" s="687"/>
      <c r="BF30" s="688"/>
      <c r="BG30" s="686" t="s">
        <v>314</v>
      </c>
      <c r="BH30" s="706"/>
      <c r="BI30" s="706"/>
      <c r="BJ30" s="706"/>
      <c r="BK30" s="706"/>
      <c r="BL30" s="706"/>
      <c r="BM30" s="706"/>
      <c r="BN30" s="706"/>
      <c r="BO30" s="706"/>
      <c r="BP30" s="706"/>
      <c r="BQ30" s="707"/>
      <c r="BR30" s="686" t="s">
        <v>315</v>
      </c>
      <c r="BS30" s="706"/>
      <c r="BT30" s="706"/>
      <c r="BU30" s="706"/>
      <c r="BV30" s="706"/>
      <c r="BW30" s="706"/>
      <c r="BX30" s="706"/>
      <c r="BY30" s="706"/>
      <c r="BZ30" s="706"/>
      <c r="CA30" s="706"/>
      <c r="CB30" s="707"/>
      <c r="CD30" s="655"/>
      <c r="CE30" s="656"/>
      <c r="CF30" s="631" t="s">
        <v>316</v>
      </c>
      <c r="CG30" s="632"/>
      <c r="CH30" s="632"/>
      <c r="CI30" s="632"/>
      <c r="CJ30" s="632"/>
      <c r="CK30" s="632"/>
      <c r="CL30" s="632"/>
      <c r="CM30" s="632"/>
      <c r="CN30" s="632"/>
      <c r="CO30" s="632"/>
      <c r="CP30" s="632"/>
      <c r="CQ30" s="633"/>
      <c r="CR30" s="634">
        <v>2285646</v>
      </c>
      <c r="CS30" s="635"/>
      <c r="CT30" s="635"/>
      <c r="CU30" s="635"/>
      <c r="CV30" s="635"/>
      <c r="CW30" s="635"/>
      <c r="CX30" s="635"/>
      <c r="CY30" s="636"/>
      <c r="CZ30" s="637">
        <v>9.9</v>
      </c>
      <c r="DA30" s="649"/>
      <c r="DB30" s="649"/>
      <c r="DC30" s="650"/>
      <c r="DD30" s="640">
        <v>2231194</v>
      </c>
      <c r="DE30" s="635"/>
      <c r="DF30" s="635"/>
      <c r="DG30" s="635"/>
      <c r="DH30" s="635"/>
      <c r="DI30" s="635"/>
      <c r="DJ30" s="635"/>
      <c r="DK30" s="636"/>
      <c r="DL30" s="640">
        <v>2231194</v>
      </c>
      <c r="DM30" s="635"/>
      <c r="DN30" s="635"/>
      <c r="DO30" s="635"/>
      <c r="DP30" s="635"/>
      <c r="DQ30" s="635"/>
      <c r="DR30" s="635"/>
      <c r="DS30" s="635"/>
      <c r="DT30" s="635"/>
      <c r="DU30" s="635"/>
      <c r="DV30" s="636"/>
      <c r="DW30" s="637">
        <v>15.5</v>
      </c>
      <c r="DX30" s="649"/>
      <c r="DY30" s="649"/>
      <c r="DZ30" s="649"/>
      <c r="EA30" s="649"/>
      <c r="EB30" s="649"/>
      <c r="EC30" s="661"/>
    </row>
    <row r="31" spans="2:133" ht="11.25" customHeight="1" x14ac:dyDescent="0.15">
      <c r="B31" s="709" t="s">
        <v>317</v>
      </c>
      <c r="C31" s="710"/>
      <c r="D31" s="710"/>
      <c r="E31" s="710"/>
      <c r="F31" s="710"/>
      <c r="G31" s="710"/>
      <c r="H31" s="710"/>
      <c r="I31" s="710"/>
      <c r="J31" s="710"/>
      <c r="K31" s="710"/>
      <c r="L31" s="710"/>
      <c r="M31" s="710"/>
      <c r="N31" s="710"/>
      <c r="O31" s="710"/>
      <c r="P31" s="710"/>
      <c r="Q31" s="711"/>
      <c r="R31" s="634" t="s">
        <v>246</v>
      </c>
      <c r="S31" s="635"/>
      <c r="T31" s="635"/>
      <c r="U31" s="635"/>
      <c r="V31" s="635"/>
      <c r="W31" s="635"/>
      <c r="X31" s="635"/>
      <c r="Y31" s="636"/>
      <c r="Z31" s="672" t="s">
        <v>246</v>
      </c>
      <c r="AA31" s="672"/>
      <c r="AB31" s="672"/>
      <c r="AC31" s="672"/>
      <c r="AD31" s="673" t="s">
        <v>246</v>
      </c>
      <c r="AE31" s="673"/>
      <c r="AF31" s="673"/>
      <c r="AG31" s="673"/>
      <c r="AH31" s="673"/>
      <c r="AI31" s="673"/>
      <c r="AJ31" s="673"/>
      <c r="AK31" s="673"/>
      <c r="AL31" s="637" t="s">
        <v>246</v>
      </c>
      <c r="AM31" s="638"/>
      <c r="AN31" s="638"/>
      <c r="AO31" s="674"/>
      <c r="AP31" s="700" t="s">
        <v>318</v>
      </c>
      <c r="AQ31" s="701"/>
      <c r="AR31" s="701"/>
      <c r="AS31" s="701"/>
      <c r="AT31" s="702" t="s">
        <v>319</v>
      </c>
      <c r="AU31" s="212"/>
      <c r="AV31" s="212"/>
      <c r="AW31" s="212"/>
      <c r="AX31" s="692" t="s">
        <v>193</v>
      </c>
      <c r="AY31" s="693"/>
      <c r="AZ31" s="693"/>
      <c r="BA31" s="693"/>
      <c r="BB31" s="693"/>
      <c r="BC31" s="693"/>
      <c r="BD31" s="693"/>
      <c r="BE31" s="693"/>
      <c r="BF31" s="694"/>
      <c r="BG31" s="696">
        <v>99.6</v>
      </c>
      <c r="BH31" s="697"/>
      <c r="BI31" s="697"/>
      <c r="BJ31" s="697"/>
      <c r="BK31" s="697"/>
      <c r="BL31" s="697"/>
      <c r="BM31" s="698">
        <v>98.4</v>
      </c>
      <c r="BN31" s="697"/>
      <c r="BO31" s="697"/>
      <c r="BP31" s="697"/>
      <c r="BQ31" s="699"/>
      <c r="BR31" s="696">
        <v>99.5</v>
      </c>
      <c r="BS31" s="697"/>
      <c r="BT31" s="697"/>
      <c r="BU31" s="697"/>
      <c r="BV31" s="697"/>
      <c r="BW31" s="697"/>
      <c r="BX31" s="698">
        <v>97.2</v>
      </c>
      <c r="BY31" s="697"/>
      <c r="BZ31" s="697"/>
      <c r="CA31" s="697"/>
      <c r="CB31" s="699"/>
      <c r="CD31" s="655"/>
      <c r="CE31" s="656"/>
      <c r="CF31" s="631" t="s">
        <v>320</v>
      </c>
      <c r="CG31" s="632"/>
      <c r="CH31" s="632"/>
      <c r="CI31" s="632"/>
      <c r="CJ31" s="632"/>
      <c r="CK31" s="632"/>
      <c r="CL31" s="632"/>
      <c r="CM31" s="632"/>
      <c r="CN31" s="632"/>
      <c r="CO31" s="632"/>
      <c r="CP31" s="632"/>
      <c r="CQ31" s="633"/>
      <c r="CR31" s="634">
        <v>80911</v>
      </c>
      <c r="CS31" s="647"/>
      <c r="CT31" s="647"/>
      <c r="CU31" s="647"/>
      <c r="CV31" s="647"/>
      <c r="CW31" s="647"/>
      <c r="CX31" s="647"/>
      <c r="CY31" s="648"/>
      <c r="CZ31" s="637">
        <v>0.3</v>
      </c>
      <c r="DA31" s="649"/>
      <c r="DB31" s="649"/>
      <c r="DC31" s="650"/>
      <c r="DD31" s="640">
        <v>73462</v>
      </c>
      <c r="DE31" s="647"/>
      <c r="DF31" s="647"/>
      <c r="DG31" s="647"/>
      <c r="DH31" s="647"/>
      <c r="DI31" s="647"/>
      <c r="DJ31" s="647"/>
      <c r="DK31" s="648"/>
      <c r="DL31" s="640">
        <v>73462</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15">
      <c r="B32" s="631" t="s">
        <v>321</v>
      </c>
      <c r="C32" s="632"/>
      <c r="D32" s="632"/>
      <c r="E32" s="632"/>
      <c r="F32" s="632"/>
      <c r="G32" s="632"/>
      <c r="H32" s="632"/>
      <c r="I32" s="632"/>
      <c r="J32" s="632"/>
      <c r="K32" s="632"/>
      <c r="L32" s="632"/>
      <c r="M32" s="632"/>
      <c r="N32" s="632"/>
      <c r="O32" s="632"/>
      <c r="P32" s="632"/>
      <c r="Q32" s="633"/>
      <c r="R32" s="634">
        <v>1557745</v>
      </c>
      <c r="S32" s="635"/>
      <c r="T32" s="635"/>
      <c r="U32" s="635"/>
      <c r="V32" s="635"/>
      <c r="W32" s="635"/>
      <c r="X32" s="635"/>
      <c r="Y32" s="636"/>
      <c r="Z32" s="672">
        <v>6.4</v>
      </c>
      <c r="AA32" s="672"/>
      <c r="AB32" s="672"/>
      <c r="AC32" s="672"/>
      <c r="AD32" s="673" t="s">
        <v>246</v>
      </c>
      <c r="AE32" s="673"/>
      <c r="AF32" s="673"/>
      <c r="AG32" s="673"/>
      <c r="AH32" s="673"/>
      <c r="AI32" s="673"/>
      <c r="AJ32" s="673"/>
      <c r="AK32" s="673"/>
      <c r="AL32" s="637" t="s">
        <v>246</v>
      </c>
      <c r="AM32" s="638"/>
      <c r="AN32" s="638"/>
      <c r="AO32" s="674"/>
      <c r="AP32" s="675"/>
      <c r="AQ32" s="676"/>
      <c r="AR32" s="676"/>
      <c r="AS32" s="676"/>
      <c r="AT32" s="703"/>
      <c r="AU32" s="208" t="s">
        <v>322</v>
      </c>
      <c r="AX32" s="631" t="s">
        <v>323</v>
      </c>
      <c r="AY32" s="632"/>
      <c r="AZ32" s="632"/>
      <c r="BA32" s="632"/>
      <c r="BB32" s="632"/>
      <c r="BC32" s="632"/>
      <c r="BD32" s="632"/>
      <c r="BE32" s="632"/>
      <c r="BF32" s="633"/>
      <c r="BG32" s="705">
        <v>99.7</v>
      </c>
      <c r="BH32" s="647"/>
      <c r="BI32" s="647"/>
      <c r="BJ32" s="647"/>
      <c r="BK32" s="647"/>
      <c r="BL32" s="647"/>
      <c r="BM32" s="638">
        <v>98.2</v>
      </c>
      <c r="BN32" s="647"/>
      <c r="BO32" s="647"/>
      <c r="BP32" s="647"/>
      <c r="BQ32" s="670"/>
      <c r="BR32" s="705">
        <v>99.4</v>
      </c>
      <c r="BS32" s="647"/>
      <c r="BT32" s="647"/>
      <c r="BU32" s="647"/>
      <c r="BV32" s="647"/>
      <c r="BW32" s="647"/>
      <c r="BX32" s="638">
        <v>96.9</v>
      </c>
      <c r="BY32" s="647"/>
      <c r="BZ32" s="647"/>
      <c r="CA32" s="647"/>
      <c r="CB32" s="670"/>
      <c r="CD32" s="657"/>
      <c r="CE32" s="658"/>
      <c r="CF32" s="631" t="s">
        <v>324</v>
      </c>
      <c r="CG32" s="632"/>
      <c r="CH32" s="632"/>
      <c r="CI32" s="632"/>
      <c r="CJ32" s="632"/>
      <c r="CK32" s="632"/>
      <c r="CL32" s="632"/>
      <c r="CM32" s="632"/>
      <c r="CN32" s="632"/>
      <c r="CO32" s="632"/>
      <c r="CP32" s="632"/>
      <c r="CQ32" s="633"/>
      <c r="CR32" s="634" t="s">
        <v>246</v>
      </c>
      <c r="CS32" s="635"/>
      <c r="CT32" s="635"/>
      <c r="CU32" s="635"/>
      <c r="CV32" s="635"/>
      <c r="CW32" s="635"/>
      <c r="CX32" s="635"/>
      <c r="CY32" s="636"/>
      <c r="CZ32" s="637" t="s">
        <v>246</v>
      </c>
      <c r="DA32" s="649"/>
      <c r="DB32" s="649"/>
      <c r="DC32" s="650"/>
      <c r="DD32" s="640" t="s">
        <v>246</v>
      </c>
      <c r="DE32" s="635"/>
      <c r="DF32" s="635"/>
      <c r="DG32" s="635"/>
      <c r="DH32" s="635"/>
      <c r="DI32" s="635"/>
      <c r="DJ32" s="635"/>
      <c r="DK32" s="636"/>
      <c r="DL32" s="640" t="s">
        <v>246</v>
      </c>
      <c r="DM32" s="635"/>
      <c r="DN32" s="635"/>
      <c r="DO32" s="635"/>
      <c r="DP32" s="635"/>
      <c r="DQ32" s="635"/>
      <c r="DR32" s="635"/>
      <c r="DS32" s="635"/>
      <c r="DT32" s="635"/>
      <c r="DU32" s="635"/>
      <c r="DV32" s="636"/>
      <c r="DW32" s="637" t="s">
        <v>130</v>
      </c>
      <c r="DX32" s="649"/>
      <c r="DY32" s="649"/>
      <c r="DZ32" s="649"/>
      <c r="EA32" s="649"/>
      <c r="EB32" s="649"/>
      <c r="EC32" s="661"/>
    </row>
    <row r="33" spans="2:133" ht="11.25" customHeight="1" x14ac:dyDescent="0.15">
      <c r="B33" s="631" t="s">
        <v>325</v>
      </c>
      <c r="C33" s="632"/>
      <c r="D33" s="632"/>
      <c r="E33" s="632"/>
      <c r="F33" s="632"/>
      <c r="G33" s="632"/>
      <c r="H33" s="632"/>
      <c r="I33" s="632"/>
      <c r="J33" s="632"/>
      <c r="K33" s="632"/>
      <c r="L33" s="632"/>
      <c r="M33" s="632"/>
      <c r="N33" s="632"/>
      <c r="O33" s="632"/>
      <c r="P33" s="632"/>
      <c r="Q33" s="633"/>
      <c r="R33" s="634">
        <v>212684</v>
      </c>
      <c r="S33" s="635"/>
      <c r="T33" s="635"/>
      <c r="U33" s="635"/>
      <c r="V33" s="635"/>
      <c r="W33" s="635"/>
      <c r="X33" s="635"/>
      <c r="Y33" s="636"/>
      <c r="Z33" s="672">
        <v>0.9</v>
      </c>
      <c r="AA33" s="672"/>
      <c r="AB33" s="672"/>
      <c r="AC33" s="672"/>
      <c r="AD33" s="673">
        <v>11565</v>
      </c>
      <c r="AE33" s="673"/>
      <c r="AF33" s="673"/>
      <c r="AG33" s="673"/>
      <c r="AH33" s="673"/>
      <c r="AI33" s="673"/>
      <c r="AJ33" s="673"/>
      <c r="AK33" s="673"/>
      <c r="AL33" s="637">
        <v>0.1</v>
      </c>
      <c r="AM33" s="638"/>
      <c r="AN33" s="638"/>
      <c r="AO33" s="674"/>
      <c r="AP33" s="677"/>
      <c r="AQ33" s="678"/>
      <c r="AR33" s="678"/>
      <c r="AS33" s="678"/>
      <c r="AT33" s="704"/>
      <c r="AU33" s="213"/>
      <c r="AV33" s="213"/>
      <c r="AW33" s="213"/>
      <c r="AX33" s="615" t="s">
        <v>326</v>
      </c>
      <c r="AY33" s="616"/>
      <c r="AZ33" s="616"/>
      <c r="BA33" s="616"/>
      <c r="BB33" s="616"/>
      <c r="BC33" s="616"/>
      <c r="BD33" s="616"/>
      <c r="BE33" s="616"/>
      <c r="BF33" s="617"/>
      <c r="BG33" s="695">
        <v>99.6</v>
      </c>
      <c r="BH33" s="619"/>
      <c r="BI33" s="619"/>
      <c r="BJ33" s="619"/>
      <c r="BK33" s="619"/>
      <c r="BL33" s="619"/>
      <c r="BM33" s="665">
        <v>98.5</v>
      </c>
      <c r="BN33" s="619"/>
      <c r="BO33" s="619"/>
      <c r="BP33" s="619"/>
      <c r="BQ33" s="682"/>
      <c r="BR33" s="695">
        <v>99.6</v>
      </c>
      <c r="BS33" s="619"/>
      <c r="BT33" s="619"/>
      <c r="BU33" s="619"/>
      <c r="BV33" s="619"/>
      <c r="BW33" s="619"/>
      <c r="BX33" s="665">
        <v>97.4</v>
      </c>
      <c r="BY33" s="619"/>
      <c r="BZ33" s="619"/>
      <c r="CA33" s="619"/>
      <c r="CB33" s="682"/>
      <c r="CD33" s="631" t="s">
        <v>327</v>
      </c>
      <c r="CE33" s="632"/>
      <c r="CF33" s="632"/>
      <c r="CG33" s="632"/>
      <c r="CH33" s="632"/>
      <c r="CI33" s="632"/>
      <c r="CJ33" s="632"/>
      <c r="CK33" s="632"/>
      <c r="CL33" s="632"/>
      <c r="CM33" s="632"/>
      <c r="CN33" s="632"/>
      <c r="CO33" s="632"/>
      <c r="CP33" s="632"/>
      <c r="CQ33" s="633"/>
      <c r="CR33" s="634">
        <v>10680619</v>
      </c>
      <c r="CS33" s="647"/>
      <c r="CT33" s="647"/>
      <c r="CU33" s="647"/>
      <c r="CV33" s="647"/>
      <c r="CW33" s="647"/>
      <c r="CX33" s="647"/>
      <c r="CY33" s="648"/>
      <c r="CZ33" s="637">
        <v>46.1</v>
      </c>
      <c r="DA33" s="649"/>
      <c r="DB33" s="649"/>
      <c r="DC33" s="650"/>
      <c r="DD33" s="640">
        <v>8819192</v>
      </c>
      <c r="DE33" s="647"/>
      <c r="DF33" s="647"/>
      <c r="DG33" s="647"/>
      <c r="DH33" s="647"/>
      <c r="DI33" s="647"/>
      <c r="DJ33" s="647"/>
      <c r="DK33" s="648"/>
      <c r="DL33" s="640">
        <v>6281121</v>
      </c>
      <c r="DM33" s="647"/>
      <c r="DN33" s="647"/>
      <c r="DO33" s="647"/>
      <c r="DP33" s="647"/>
      <c r="DQ33" s="647"/>
      <c r="DR33" s="647"/>
      <c r="DS33" s="647"/>
      <c r="DT33" s="647"/>
      <c r="DU33" s="647"/>
      <c r="DV33" s="648"/>
      <c r="DW33" s="637">
        <v>43.6</v>
      </c>
      <c r="DX33" s="649"/>
      <c r="DY33" s="649"/>
      <c r="DZ33" s="649"/>
      <c r="EA33" s="649"/>
      <c r="EB33" s="649"/>
      <c r="EC33" s="661"/>
    </row>
    <row r="34" spans="2:133" ht="11.25" customHeight="1" x14ac:dyDescent="0.15">
      <c r="B34" s="631" t="s">
        <v>328</v>
      </c>
      <c r="C34" s="632"/>
      <c r="D34" s="632"/>
      <c r="E34" s="632"/>
      <c r="F34" s="632"/>
      <c r="G34" s="632"/>
      <c r="H34" s="632"/>
      <c r="I34" s="632"/>
      <c r="J34" s="632"/>
      <c r="K34" s="632"/>
      <c r="L34" s="632"/>
      <c r="M34" s="632"/>
      <c r="N34" s="632"/>
      <c r="O34" s="632"/>
      <c r="P34" s="632"/>
      <c r="Q34" s="633"/>
      <c r="R34" s="634">
        <v>19720</v>
      </c>
      <c r="S34" s="635"/>
      <c r="T34" s="635"/>
      <c r="U34" s="635"/>
      <c r="V34" s="635"/>
      <c r="W34" s="635"/>
      <c r="X34" s="635"/>
      <c r="Y34" s="636"/>
      <c r="Z34" s="672">
        <v>0.1</v>
      </c>
      <c r="AA34" s="672"/>
      <c r="AB34" s="672"/>
      <c r="AC34" s="672"/>
      <c r="AD34" s="673" t="s">
        <v>246</v>
      </c>
      <c r="AE34" s="673"/>
      <c r="AF34" s="673"/>
      <c r="AG34" s="673"/>
      <c r="AH34" s="673"/>
      <c r="AI34" s="673"/>
      <c r="AJ34" s="673"/>
      <c r="AK34" s="673"/>
      <c r="AL34" s="637" t="s">
        <v>246</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329</v>
      </c>
      <c r="CE34" s="632"/>
      <c r="CF34" s="632"/>
      <c r="CG34" s="632"/>
      <c r="CH34" s="632"/>
      <c r="CI34" s="632"/>
      <c r="CJ34" s="632"/>
      <c r="CK34" s="632"/>
      <c r="CL34" s="632"/>
      <c r="CM34" s="632"/>
      <c r="CN34" s="632"/>
      <c r="CO34" s="632"/>
      <c r="CP34" s="632"/>
      <c r="CQ34" s="633"/>
      <c r="CR34" s="634">
        <v>3650984</v>
      </c>
      <c r="CS34" s="635"/>
      <c r="CT34" s="635"/>
      <c r="CU34" s="635"/>
      <c r="CV34" s="635"/>
      <c r="CW34" s="635"/>
      <c r="CX34" s="635"/>
      <c r="CY34" s="636"/>
      <c r="CZ34" s="637">
        <v>15.7</v>
      </c>
      <c r="DA34" s="649"/>
      <c r="DB34" s="649"/>
      <c r="DC34" s="650"/>
      <c r="DD34" s="640">
        <v>2782432</v>
      </c>
      <c r="DE34" s="635"/>
      <c r="DF34" s="635"/>
      <c r="DG34" s="635"/>
      <c r="DH34" s="635"/>
      <c r="DI34" s="635"/>
      <c r="DJ34" s="635"/>
      <c r="DK34" s="636"/>
      <c r="DL34" s="640">
        <v>1912822</v>
      </c>
      <c r="DM34" s="635"/>
      <c r="DN34" s="635"/>
      <c r="DO34" s="635"/>
      <c r="DP34" s="635"/>
      <c r="DQ34" s="635"/>
      <c r="DR34" s="635"/>
      <c r="DS34" s="635"/>
      <c r="DT34" s="635"/>
      <c r="DU34" s="635"/>
      <c r="DV34" s="636"/>
      <c r="DW34" s="637">
        <v>13.3</v>
      </c>
      <c r="DX34" s="649"/>
      <c r="DY34" s="649"/>
      <c r="DZ34" s="649"/>
      <c r="EA34" s="649"/>
      <c r="EB34" s="649"/>
      <c r="EC34" s="661"/>
    </row>
    <row r="35" spans="2:133" ht="11.25" customHeight="1" x14ac:dyDescent="0.15">
      <c r="B35" s="631" t="s">
        <v>330</v>
      </c>
      <c r="C35" s="632"/>
      <c r="D35" s="632"/>
      <c r="E35" s="632"/>
      <c r="F35" s="632"/>
      <c r="G35" s="632"/>
      <c r="H35" s="632"/>
      <c r="I35" s="632"/>
      <c r="J35" s="632"/>
      <c r="K35" s="632"/>
      <c r="L35" s="632"/>
      <c r="M35" s="632"/>
      <c r="N35" s="632"/>
      <c r="O35" s="632"/>
      <c r="P35" s="632"/>
      <c r="Q35" s="633"/>
      <c r="R35" s="634">
        <v>139801</v>
      </c>
      <c r="S35" s="635"/>
      <c r="T35" s="635"/>
      <c r="U35" s="635"/>
      <c r="V35" s="635"/>
      <c r="W35" s="635"/>
      <c r="X35" s="635"/>
      <c r="Y35" s="636"/>
      <c r="Z35" s="672">
        <v>0.6</v>
      </c>
      <c r="AA35" s="672"/>
      <c r="AB35" s="672"/>
      <c r="AC35" s="672"/>
      <c r="AD35" s="673" t="s">
        <v>246</v>
      </c>
      <c r="AE35" s="673"/>
      <c r="AF35" s="673"/>
      <c r="AG35" s="673"/>
      <c r="AH35" s="673"/>
      <c r="AI35" s="673"/>
      <c r="AJ35" s="673"/>
      <c r="AK35" s="673"/>
      <c r="AL35" s="637" t="s">
        <v>130</v>
      </c>
      <c r="AM35" s="638"/>
      <c r="AN35" s="638"/>
      <c r="AO35" s="674"/>
      <c r="AP35" s="216"/>
      <c r="AQ35" s="686" t="s">
        <v>331</v>
      </c>
      <c r="AR35" s="687"/>
      <c r="AS35" s="687"/>
      <c r="AT35" s="687"/>
      <c r="AU35" s="687"/>
      <c r="AV35" s="687"/>
      <c r="AW35" s="687"/>
      <c r="AX35" s="687"/>
      <c r="AY35" s="687"/>
      <c r="AZ35" s="687"/>
      <c r="BA35" s="687"/>
      <c r="BB35" s="687"/>
      <c r="BC35" s="687"/>
      <c r="BD35" s="687"/>
      <c r="BE35" s="687"/>
      <c r="BF35" s="688"/>
      <c r="BG35" s="686" t="s">
        <v>332</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333</v>
      </c>
      <c r="CE35" s="632"/>
      <c r="CF35" s="632"/>
      <c r="CG35" s="632"/>
      <c r="CH35" s="632"/>
      <c r="CI35" s="632"/>
      <c r="CJ35" s="632"/>
      <c r="CK35" s="632"/>
      <c r="CL35" s="632"/>
      <c r="CM35" s="632"/>
      <c r="CN35" s="632"/>
      <c r="CO35" s="632"/>
      <c r="CP35" s="632"/>
      <c r="CQ35" s="633"/>
      <c r="CR35" s="634">
        <v>190568</v>
      </c>
      <c r="CS35" s="647"/>
      <c r="CT35" s="647"/>
      <c r="CU35" s="647"/>
      <c r="CV35" s="647"/>
      <c r="CW35" s="647"/>
      <c r="CX35" s="647"/>
      <c r="CY35" s="648"/>
      <c r="CZ35" s="637">
        <v>0.8</v>
      </c>
      <c r="DA35" s="649"/>
      <c r="DB35" s="649"/>
      <c r="DC35" s="650"/>
      <c r="DD35" s="640">
        <v>130322</v>
      </c>
      <c r="DE35" s="647"/>
      <c r="DF35" s="647"/>
      <c r="DG35" s="647"/>
      <c r="DH35" s="647"/>
      <c r="DI35" s="647"/>
      <c r="DJ35" s="647"/>
      <c r="DK35" s="648"/>
      <c r="DL35" s="640">
        <v>130055</v>
      </c>
      <c r="DM35" s="647"/>
      <c r="DN35" s="647"/>
      <c r="DO35" s="647"/>
      <c r="DP35" s="647"/>
      <c r="DQ35" s="647"/>
      <c r="DR35" s="647"/>
      <c r="DS35" s="647"/>
      <c r="DT35" s="647"/>
      <c r="DU35" s="647"/>
      <c r="DV35" s="648"/>
      <c r="DW35" s="637">
        <v>0.9</v>
      </c>
      <c r="DX35" s="649"/>
      <c r="DY35" s="649"/>
      <c r="DZ35" s="649"/>
      <c r="EA35" s="649"/>
      <c r="EB35" s="649"/>
      <c r="EC35" s="661"/>
    </row>
    <row r="36" spans="2:133" ht="11.25" customHeight="1" x14ac:dyDescent="0.15">
      <c r="B36" s="631" t="s">
        <v>334</v>
      </c>
      <c r="C36" s="632"/>
      <c r="D36" s="632"/>
      <c r="E36" s="632"/>
      <c r="F36" s="632"/>
      <c r="G36" s="632"/>
      <c r="H36" s="632"/>
      <c r="I36" s="632"/>
      <c r="J36" s="632"/>
      <c r="K36" s="632"/>
      <c r="L36" s="632"/>
      <c r="M36" s="632"/>
      <c r="N36" s="632"/>
      <c r="O36" s="632"/>
      <c r="P36" s="632"/>
      <c r="Q36" s="633"/>
      <c r="R36" s="634">
        <v>1080369</v>
      </c>
      <c r="S36" s="635"/>
      <c r="T36" s="635"/>
      <c r="U36" s="635"/>
      <c r="V36" s="635"/>
      <c r="W36" s="635"/>
      <c r="X36" s="635"/>
      <c r="Y36" s="636"/>
      <c r="Z36" s="672">
        <v>4.5</v>
      </c>
      <c r="AA36" s="672"/>
      <c r="AB36" s="672"/>
      <c r="AC36" s="672"/>
      <c r="AD36" s="673" t="s">
        <v>246</v>
      </c>
      <c r="AE36" s="673"/>
      <c r="AF36" s="673"/>
      <c r="AG36" s="673"/>
      <c r="AH36" s="673"/>
      <c r="AI36" s="673"/>
      <c r="AJ36" s="673"/>
      <c r="AK36" s="673"/>
      <c r="AL36" s="637" t="s">
        <v>130</v>
      </c>
      <c r="AM36" s="638"/>
      <c r="AN36" s="638"/>
      <c r="AO36" s="674"/>
      <c r="AP36" s="216"/>
      <c r="AQ36" s="683" t="s">
        <v>335</v>
      </c>
      <c r="AR36" s="684"/>
      <c r="AS36" s="684"/>
      <c r="AT36" s="684"/>
      <c r="AU36" s="684"/>
      <c r="AV36" s="684"/>
      <c r="AW36" s="684"/>
      <c r="AX36" s="684"/>
      <c r="AY36" s="685"/>
      <c r="AZ36" s="689">
        <v>3290229</v>
      </c>
      <c r="BA36" s="690"/>
      <c r="BB36" s="690"/>
      <c r="BC36" s="690"/>
      <c r="BD36" s="690"/>
      <c r="BE36" s="690"/>
      <c r="BF36" s="691"/>
      <c r="BG36" s="692" t="s">
        <v>336</v>
      </c>
      <c r="BH36" s="693"/>
      <c r="BI36" s="693"/>
      <c r="BJ36" s="693"/>
      <c r="BK36" s="693"/>
      <c r="BL36" s="693"/>
      <c r="BM36" s="693"/>
      <c r="BN36" s="693"/>
      <c r="BO36" s="693"/>
      <c r="BP36" s="693"/>
      <c r="BQ36" s="693"/>
      <c r="BR36" s="693"/>
      <c r="BS36" s="693"/>
      <c r="BT36" s="693"/>
      <c r="BU36" s="694"/>
      <c r="BV36" s="689">
        <v>140751</v>
      </c>
      <c r="BW36" s="690"/>
      <c r="BX36" s="690"/>
      <c r="BY36" s="690"/>
      <c r="BZ36" s="690"/>
      <c r="CA36" s="690"/>
      <c r="CB36" s="691"/>
      <c r="CD36" s="631" t="s">
        <v>337</v>
      </c>
      <c r="CE36" s="632"/>
      <c r="CF36" s="632"/>
      <c r="CG36" s="632"/>
      <c r="CH36" s="632"/>
      <c r="CI36" s="632"/>
      <c r="CJ36" s="632"/>
      <c r="CK36" s="632"/>
      <c r="CL36" s="632"/>
      <c r="CM36" s="632"/>
      <c r="CN36" s="632"/>
      <c r="CO36" s="632"/>
      <c r="CP36" s="632"/>
      <c r="CQ36" s="633"/>
      <c r="CR36" s="634">
        <v>3620367</v>
      </c>
      <c r="CS36" s="635"/>
      <c r="CT36" s="635"/>
      <c r="CU36" s="635"/>
      <c r="CV36" s="635"/>
      <c r="CW36" s="635"/>
      <c r="CX36" s="635"/>
      <c r="CY36" s="636"/>
      <c r="CZ36" s="637">
        <v>15.6</v>
      </c>
      <c r="DA36" s="649"/>
      <c r="DB36" s="649"/>
      <c r="DC36" s="650"/>
      <c r="DD36" s="640">
        <v>3287385</v>
      </c>
      <c r="DE36" s="635"/>
      <c r="DF36" s="635"/>
      <c r="DG36" s="635"/>
      <c r="DH36" s="635"/>
      <c r="DI36" s="635"/>
      <c r="DJ36" s="635"/>
      <c r="DK36" s="636"/>
      <c r="DL36" s="640">
        <v>2662670</v>
      </c>
      <c r="DM36" s="635"/>
      <c r="DN36" s="635"/>
      <c r="DO36" s="635"/>
      <c r="DP36" s="635"/>
      <c r="DQ36" s="635"/>
      <c r="DR36" s="635"/>
      <c r="DS36" s="635"/>
      <c r="DT36" s="635"/>
      <c r="DU36" s="635"/>
      <c r="DV36" s="636"/>
      <c r="DW36" s="637">
        <v>18.5</v>
      </c>
      <c r="DX36" s="649"/>
      <c r="DY36" s="649"/>
      <c r="DZ36" s="649"/>
      <c r="EA36" s="649"/>
      <c r="EB36" s="649"/>
      <c r="EC36" s="661"/>
    </row>
    <row r="37" spans="2:133" ht="11.25" customHeight="1" x14ac:dyDescent="0.15">
      <c r="B37" s="631" t="s">
        <v>338</v>
      </c>
      <c r="C37" s="632"/>
      <c r="D37" s="632"/>
      <c r="E37" s="632"/>
      <c r="F37" s="632"/>
      <c r="G37" s="632"/>
      <c r="H37" s="632"/>
      <c r="I37" s="632"/>
      <c r="J37" s="632"/>
      <c r="K37" s="632"/>
      <c r="L37" s="632"/>
      <c r="M37" s="632"/>
      <c r="N37" s="632"/>
      <c r="O37" s="632"/>
      <c r="P37" s="632"/>
      <c r="Q37" s="633"/>
      <c r="R37" s="634">
        <v>672899</v>
      </c>
      <c r="S37" s="635"/>
      <c r="T37" s="635"/>
      <c r="U37" s="635"/>
      <c r="V37" s="635"/>
      <c r="W37" s="635"/>
      <c r="X37" s="635"/>
      <c r="Y37" s="636"/>
      <c r="Z37" s="672">
        <v>2.8</v>
      </c>
      <c r="AA37" s="672"/>
      <c r="AB37" s="672"/>
      <c r="AC37" s="672"/>
      <c r="AD37" s="673">
        <v>71451</v>
      </c>
      <c r="AE37" s="673"/>
      <c r="AF37" s="673"/>
      <c r="AG37" s="673"/>
      <c r="AH37" s="673"/>
      <c r="AI37" s="673"/>
      <c r="AJ37" s="673"/>
      <c r="AK37" s="673"/>
      <c r="AL37" s="637">
        <v>0.5</v>
      </c>
      <c r="AM37" s="638"/>
      <c r="AN37" s="638"/>
      <c r="AO37" s="674"/>
      <c r="AQ37" s="667" t="s">
        <v>339</v>
      </c>
      <c r="AR37" s="668"/>
      <c r="AS37" s="668"/>
      <c r="AT37" s="668"/>
      <c r="AU37" s="668"/>
      <c r="AV37" s="668"/>
      <c r="AW37" s="668"/>
      <c r="AX37" s="668"/>
      <c r="AY37" s="669"/>
      <c r="AZ37" s="634">
        <v>660034</v>
      </c>
      <c r="BA37" s="635"/>
      <c r="BB37" s="635"/>
      <c r="BC37" s="635"/>
      <c r="BD37" s="647"/>
      <c r="BE37" s="647"/>
      <c r="BF37" s="670"/>
      <c r="BG37" s="631" t="s">
        <v>340</v>
      </c>
      <c r="BH37" s="632"/>
      <c r="BI37" s="632"/>
      <c r="BJ37" s="632"/>
      <c r="BK37" s="632"/>
      <c r="BL37" s="632"/>
      <c r="BM37" s="632"/>
      <c r="BN37" s="632"/>
      <c r="BO37" s="632"/>
      <c r="BP37" s="632"/>
      <c r="BQ37" s="632"/>
      <c r="BR37" s="632"/>
      <c r="BS37" s="632"/>
      <c r="BT37" s="632"/>
      <c r="BU37" s="633"/>
      <c r="BV37" s="634">
        <v>64267</v>
      </c>
      <c r="BW37" s="635"/>
      <c r="BX37" s="635"/>
      <c r="BY37" s="635"/>
      <c r="BZ37" s="635"/>
      <c r="CA37" s="635"/>
      <c r="CB37" s="671"/>
      <c r="CD37" s="631" t="s">
        <v>341</v>
      </c>
      <c r="CE37" s="632"/>
      <c r="CF37" s="632"/>
      <c r="CG37" s="632"/>
      <c r="CH37" s="632"/>
      <c r="CI37" s="632"/>
      <c r="CJ37" s="632"/>
      <c r="CK37" s="632"/>
      <c r="CL37" s="632"/>
      <c r="CM37" s="632"/>
      <c r="CN37" s="632"/>
      <c r="CO37" s="632"/>
      <c r="CP37" s="632"/>
      <c r="CQ37" s="633"/>
      <c r="CR37" s="634">
        <v>1359243</v>
      </c>
      <c r="CS37" s="647"/>
      <c r="CT37" s="647"/>
      <c r="CU37" s="647"/>
      <c r="CV37" s="647"/>
      <c r="CW37" s="647"/>
      <c r="CX37" s="647"/>
      <c r="CY37" s="648"/>
      <c r="CZ37" s="637">
        <v>5.9</v>
      </c>
      <c r="DA37" s="649"/>
      <c r="DB37" s="649"/>
      <c r="DC37" s="650"/>
      <c r="DD37" s="640">
        <v>1359046</v>
      </c>
      <c r="DE37" s="647"/>
      <c r="DF37" s="647"/>
      <c r="DG37" s="647"/>
      <c r="DH37" s="647"/>
      <c r="DI37" s="647"/>
      <c r="DJ37" s="647"/>
      <c r="DK37" s="648"/>
      <c r="DL37" s="640">
        <v>1215370</v>
      </c>
      <c r="DM37" s="647"/>
      <c r="DN37" s="647"/>
      <c r="DO37" s="647"/>
      <c r="DP37" s="647"/>
      <c r="DQ37" s="647"/>
      <c r="DR37" s="647"/>
      <c r="DS37" s="647"/>
      <c r="DT37" s="647"/>
      <c r="DU37" s="647"/>
      <c r="DV37" s="648"/>
      <c r="DW37" s="637">
        <v>8.4</v>
      </c>
      <c r="DX37" s="649"/>
      <c r="DY37" s="649"/>
      <c r="DZ37" s="649"/>
      <c r="EA37" s="649"/>
      <c r="EB37" s="649"/>
      <c r="EC37" s="661"/>
    </row>
    <row r="38" spans="2:133" ht="11.25" customHeight="1" x14ac:dyDescent="0.15">
      <c r="B38" s="631" t="s">
        <v>342</v>
      </c>
      <c r="C38" s="632"/>
      <c r="D38" s="632"/>
      <c r="E38" s="632"/>
      <c r="F38" s="632"/>
      <c r="G38" s="632"/>
      <c r="H38" s="632"/>
      <c r="I38" s="632"/>
      <c r="J38" s="632"/>
      <c r="K38" s="632"/>
      <c r="L38" s="632"/>
      <c r="M38" s="632"/>
      <c r="N38" s="632"/>
      <c r="O38" s="632"/>
      <c r="P38" s="632"/>
      <c r="Q38" s="633"/>
      <c r="R38" s="634">
        <v>1040800</v>
      </c>
      <c r="S38" s="635"/>
      <c r="T38" s="635"/>
      <c r="U38" s="635"/>
      <c r="V38" s="635"/>
      <c r="W38" s="635"/>
      <c r="X38" s="635"/>
      <c r="Y38" s="636"/>
      <c r="Z38" s="672">
        <v>4.3</v>
      </c>
      <c r="AA38" s="672"/>
      <c r="AB38" s="672"/>
      <c r="AC38" s="672"/>
      <c r="AD38" s="673" t="s">
        <v>130</v>
      </c>
      <c r="AE38" s="673"/>
      <c r="AF38" s="673"/>
      <c r="AG38" s="673"/>
      <c r="AH38" s="673"/>
      <c r="AI38" s="673"/>
      <c r="AJ38" s="673"/>
      <c r="AK38" s="673"/>
      <c r="AL38" s="637" t="s">
        <v>246</v>
      </c>
      <c r="AM38" s="638"/>
      <c r="AN38" s="638"/>
      <c r="AO38" s="674"/>
      <c r="AQ38" s="667" t="s">
        <v>343</v>
      </c>
      <c r="AR38" s="668"/>
      <c r="AS38" s="668"/>
      <c r="AT38" s="668"/>
      <c r="AU38" s="668"/>
      <c r="AV38" s="668"/>
      <c r="AW38" s="668"/>
      <c r="AX38" s="668"/>
      <c r="AY38" s="669"/>
      <c r="AZ38" s="634">
        <v>332978</v>
      </c>
      <c r="BA38" s="635"/>
      <c r="BB38" s="635"/>
      <c r="BC38" s="635"/>
      <c r="BD38" s="647"/>
      <c r="BE38" s="647"/>
      <c r="BF38" s="670"/>
      <c r="BG38" s="631" t="s">
        <v>344</v>
      </c>
      <c r="BH38" s="632"/>
      <c r="BI38" s="632"/>
      <c r="BJ38" s="632"/>
      <c r="BK38" s="632"/>
      <c r="BL38" s="632"/>
      <c r="BM38" s="632"/>
      <c r="BN38" s="632"/>
      <c r="BO38" s="632"/>
      <c r="BP38" s="632"/>
      <c r="BQ38" s="632"/>
      <c r="BR38" s="632"/>
      <c r="BS38" s="632"/>
      <c r="BT38" s="632"/>
      <c r="BU38" s="633"/>
      <c r="BV38" s="634">
        <v>6198</v>
      </c>
      <c r="BW38" s="635"/>
      <c r="BX38" s="635"/>
      <c r="BY38" s="635"/>
      <c r="BZ38" s="635"/>
      <c r="CA38" s="635"/>
      <c r="CB38" s="671"/>
      <c r="CD38" s="631" t="s">
        <v>345</v>
      </c>
      <c r="CE38" s="632"/>
      <c r="CF38" s="632"/>
      <c r="CG38" s="632"/>
      <c r="CH38" s="632"/>
      <c r="CI38" s="632"/>
      <c r="CJ38" s="632"/>
      <c r="CK38" s="632"/>
      <c r="CL38" s="632"/>
      <c r="CM38" s="632"/>
      <c r="CN38" s="632"/>
      <c r="CO38" s="632"/>
      <c r="CP38" s="632"/>
      <c r="CQ38" s="633"/>
      <c r="CR38" s="634">
        <v>2045477</v>
      </c>
      <c r="CS38" s="635"/>
      <c r="CT38" s="635"/>
      <c r="CU38" s="635"/>
      <c r="CV38" s="635"/>
      <c r="CW38" s="635"/>
      <c r="CX38" s="635"/>
      <c r="CY38" s="636"/>
      <c r="CZ38" s="637">
        <v>8.8000000000000007</v>
      </c>
      <c r="DA38" s="649"/>
      <c r="DB38" s="649"/>
      <c r="DC38" s="650"/>
      <c r="DD38" s="640">
        <v>1648847</v>
      </c>
      <c r="DE38" s="635"/>
      <c r="DF38" s="635"/>
      <c r="DG38" s="635"/>
      <c r="DH38" s="635"/>
      <c r="DI38" s="635"/>
      <c r="DJ38" s="635"/>
      <c r="DK38" s="636"/>
      <c r="DL38" s="640">
        <v>1575574</v>
      </c>
      <c r="DM38" s="635"/>
      <c r="DN38" s="635"/>
      <c r="DO38" s="635"/>
      <c r="DP38" s="635"/>
      <c r="DQ38" s="635"/>
      <c r="DR38" s="635"/>
      <c r="DS38" s="635"/>
      <c r="DT38" s="635"/>
      <c r="DU38" s="635"/>
      <c r="DV38" s="636"/>
      <c r="DW38" s="637">
        <v>10.9</v>
      </c>
      <c r="DX38" s="649"/>
      <c r="DY38" s="649"/>
      <c r="DZ38" s="649"/>
      <c r="EA38" s="649"/>
      <c r="EB38" s="649"/>
      <c r="EC38" s="661"/>
    </row>
    <row r="39" spans="2:133" ht="11.25" customHeight="1" x14ac:dyDescent="0.15">
      <c r="B39" s="631" t="s">
        <v>346</v>
      </c>
      <c r="C39" s="632"/>
      <c r="D39" s="632"/>
      <c r="E39" s="632"/>
      <c r="F39" s="632"/>
      <c r="G39" s="632"/>
      <c r="H39" s="632"/>
      <c r="I39" s="632"/>
      <c r="J39" s="632"/>
      <c r="K39" s="632"/>
      <c r="L39" s="632"/>
      <c r="M39" s="632"/>
      <c r="N39" s="632"/>
      <c r="O39" s="632"/>
      <c r="P39" s="632"/>
      <c r="Q39" s="633"/>
      <c r="R39" s="634" t="s">
        <v>246</v>
      </c>
      <c r="S39" s="635"/>
      <c r="T39" s="635"/>
      <c r="U39" s="635"/>
      <c r="V39" s="635"/>
      <c r="W39" s="635"/>
      <c r="X39" s="635"/>
      <c r="Y39" s="636"/>
      <c r="Z39" s="672" t="s">
        <v>246</v>
      </c>
      <c r="AA39" s="672"/>
      <c r="AB39" s="672"/>
      <c r="AC39" s="672"/>
      <c r="AD39" s="673" t="s">
        <v>246</v>
      </c>
      <c r="AE39" s="673"/>
      <c r="AF39" s="673"/>
      <c r="AG39" s="673"/>
      <c r="AH39" s="673"/>
      <c r="AI39" s="673"/>
      <c r="AJ39" s="673"/>
      <c r="AK39" s="673"/>
      <c r="AL39" s="637" t="s">
        <v>246</v>
      </c>
      <c r="AM39" s="638"/>
      <c r="AN39" s="638"/>
      <c r="AO39" s="674"/>
      <c r="AQ39" s="667" t="s">
        <v>347</v>
      </c>
      <c r="AR39" s="668"/>
      <c r="AS39" s="668"/>
      <c r="AT39" s="668"/>
      <c r="AU39" s="668"/>
      <c r="AV39" s="668"/>
      <c r="AW39" s="668"/>
      <c r="AX39" s="668"/>
      <c r="AY39" s="669"/>
      <c r="AZ39" s="634">
        <v>193601</v>
      </c>
      <c r="BA39" s="635"/>
      <c r="BB39" s="635"/>
      <c r="BC39" s="635"/>
      <c r="BD39" s="647"/>
      <c r="BE39" s="647"/>
      <c r="BF39" s="670"/>
      <c r="BG39" s="631" t="s">
        <v>348</v>
      </c>
      <c r="BH39" s="632"/>
      <c r="BI39" s="632"/>
      <c r="BJ39" s="632"/>
      <c r="BK39" s="632"/>
      <c r="BL39" s="632"/>
      <c r="BM39" s="632"/>
      <c r="BN39" s="632"/>
      <c r="BO39" s="632"/>
      <c r="BP39" s="632"/>
      <c r="BQ39" s="632"/>
      <c r="BR39" s="632"/>
      <c r="BS39" s="632"/>
      <c r="BT39" s="632"/>
      <c r="BU39" s="633"/>
      <c r="BV39" s="634">
        <v>9118</v>
      </c>
      <c r="BW39" s="635"/>
      <c r="BX39" s="635"/>
      <c r="BY39" s="635"/>
      <c r="BZ39" s="635"/>
      <c r="CA39" s="635"/>
      <c r="CB39" s="671"/>
      <c r="CD39" s="631" t="s">
        <v>349</v>
      </c>
      <c r="CE39" s="632"/>
      <c r="CF39" s="632"/>
      <c r="CG39" s="632"/>
      <c r="CH39" s="632"/>
      <c r="CI39" s="632"/>
      <c r="CJ39" s="632"/>
      <c r="CK39" s="632"/>
      <c r="CL39" s="632"/>
      <c r="CM39" s="632"/>
      <c r="CN39" s="632"/>
      <c r="CO39" s="632"/>
      <c r="CP39" s="632"/>
      <c r="CQ39" s="633"/>
      <c r="CR39" s="634">
        <v>955760</v>
      </c>
      <c r="CS39" s="647"/>
      <c r="CT39" s="647"/>
      <c r="CU39" s="647"/>
      <c r="CV39" s="647"/>
      <c r="CW39" s="647"/>
      <c r="CX39" s="647"/>
      <c r="CY39" s="648"/>
      <c r="CZ39" s="637">
        <v>4.0999999999999996</v>
      </c>
      <c r="DA39" s="649"/>
      <c r="DB39" s="649"/>
      <c r="DC39" s="650"/>
      <c r="DD39" s="640">
        <v>953211</v>
      </c>
      <c r="DE39" s="647"/>
      <c r="DF39" s="647"/>
      <c r="DG39" s="647"/>
      <c r="DH39" s="647"/>
      <c r="DI39" s="647"/>
      <c r="DJ39" s="647"/>
      <c r="DK39" s="648"/>
      <c r="DL39" s="640" t="s">
        <v>130</v>
      </c>
      <c r="DM39" s="647"/>
      <c r="DN39" s="647"/>
      <c r="DO39" s="647"/>
      <c r="DP39" s="647"/>
      <c r="DQ39" s="647"/>
      <c r="DR39" s="647"/>
      <c r="DS39" s="647"/>
      <c r="DT39" s="647"/>
      <c r="DU39" s="647"/>
      <c r="DV39" s="648"/>
      <c r="DW39" s="637" t="s">
        <v>246</v>
      </c>
      <c r="DX39" s="649"/>
      <c r="DY39" s="649"/>
      <c r="DZ39" s="649"/>
      <c r="EA39" s="649"/>
      <c r="EB39" s="649"/>
      <c r="EC39" s="661"/>
    </row>
    <row r="40" spans="2:133" ht="11.25" customHeight="1" x14ac:dyDescent="0.15">
      <c r="B40" s="631" t="s">
        <v>350</v>
      </c>
      <c r="C40" s="632"/>
      <c r="D40" s="632"/>
      <c r="E40" s="632"/>
      <c r="F40" s="632"/>
      <c r="G40" s="632"/>
      <c r="H40" s="632"/>
      <c r="I40" s="632"/>
      <c r="J40" s="632"/>
      <c r="K40" s="632"/>
      <c r="L40" s="632"/>
      <c r="M40" s="632"/>
      <c r="N40" s="632"/>
      <c r="O40" s="632"/>
      <c r="P40" s="632"/>
      <c r="Q40" s="633"/>
      <c r="R40" s="634">
        <v>278500</v>
      </c>
      <c r="S40" s="635"/>
      <c r="T40" s="635"/>
      <c r="U40" s="635"/>
      <c r="V40" s="635"/>
      <c r="W40" s="635"/>
      <c r="X40" s="635"/>
      <c r="Y40" s="636"/>
      <c r="Z40" s="672">
        <v>1.1000000000000001</v>
      </c>
      <c r="AA40" s="672"/>
      <c r="AB40" s="672"/>
      <c r="AC40" s="672"/>
      <c r="AD40" s="673" t="s">
        <v>130</v>
      </c>
      <c r="AE40" s="673"/>
      <c r="AF40" s="673"/>
      <c r="AG40" s="673"/>
      <c r="AH40" s="673"/>
      <c r="AI40" s="673"/>
      <c r="AJ40" s="673"/>
      <c r="AK40" s="673"/>
      <c r="AL40" s="637" t="s">
        <v>246</v>
      </c>
      <c r="AM40" s="638"/>
      <c r="AN40" s="638"/>
      <c r="AO40" s="674"/>
      <c r="AQ40" s="667" t="s">
        <v>351</v>
      </c>
      <c r="AR40" s="668"/>
      <c r="AS40" s="668"/>
      <c r="AT40" s="668"/>
      <c r="AU40" s="668"/>
      <c r="AV40" s="668"/>
      <c r="AW40" s="668"/>
      <c r="AX40" s="668"/>
      <c r="AY40" s="669"/>
      <c r="AZ40" s="634">
        <v>58139</v>
      </c>
      <c r="BA40" s="635"/>
      <c r="BB40" s="635"/>
      <c r="BC40" s="635"/>
      <c r="BD40" s="647"/>
      <c r="BE40" s="647"/>
      <c r="BF40" s="670"/>
      <c r="BG40" s="675" t="s">
        <v>352</v>
      </c>
      <c r="BH40" s="676"/>
      <c r="BI40" s="676"/>
      <c r="BJ40" s="676"/>
      <c r="BK40" s="676"/>
      <c r="BL40" s="217"/>
      <c r="BM40" s="632" t="s">
        <v>353</v>
      </c>
      <c r="BN40" s="632"/>
      <c r="BO40" s="632"/>
      <c r="BP40" s="632"/>
      <c r="BQ40" s="632"/>
      <c r="BR40" s="632"/>
      <c r="BS40" s="632"/>
      <c r="BT40" s="632"/>
      <c r="BU40" s="633"/>
      <c r="BV40" s="634">
        <v>92</v>
      </c>
      <c r="BW40" s="635"/>
      <c r="BX40" s="635"/>
      <c r="BY40" s="635"/>
      <c r="BZ40" s="635"/>
      <c r="CA40" s="635"/>
      <c r="CB40" s="671"/>
      <c r="CD40" s="631" t="s">
        <v>354</v>
      </c>
      <c r="CE40" s="632"/>
      <c r="CF40" s="632"/>
      <c r="CG40" s="632"/>
      <c r="CH40" s="632"/>
      <c r="CI40" s="632"/>
      <c r="CJ40" s="632"/>
      <c r="CK40" s="632"/>
      <c r="CL40" s="632"/>
      <c r="CM40" s="632"/>
      <c r="CN40" s="632"/>
      <c r="CO40" s="632"/>
      <c r="CP40" s="632"/>
      <c r="CQ40" s="633"/>
      <c r="CR40" s="634">
        <v>217463</v>
      </c>
      <c r="CS40" s="635"/>
      <c r="CT40" s="635"/>
      <c r="CU40" s="635"/>
      <c r="CV40" s="635"/>
      <c r="CW40" s="635"/>
      <c r="CX40" s="635"/>
      <c r="CY40" s="636"/>
      <c r="CZ40" s="637">
        <v>0.9</v>
      </c>
      <c r="DA40" s="649"/>
      <c r="DB40" s="649"/>
      <c r="DC40" s="650"/>
      <c r="DD40" s="640">
        <v>16995</v>
      </c>
      <c r="DE40" s="635"/>
      <c r="DF40" s="635"/>
      <c r="DG40" s="635"/>
      <c r="DH40" s="635"/>
      <c r="DI40" s="635"/>
      <c r="DJ40" s="635"/>
      <c r="DK40" s="636"/>
      <c r="DL40" s="640" t="s">
        <v>130</v>
      </c>
      <c r="DM40" s="635"/>
      <c r="DN40" s="635"/>
      <c r="DO40" s="635"/>
      <c r="DP40" s="635"/>
      <c r="DQ40" s="635"/>
      <c r="DR40" s="635"/>
      <c r="DS40" s="635"/>
      <c r="DT40" s="635"/>
      <c r="DU40" s="635"/>
      <c r="DV40" s="636"/>
      <c r="DW40" s="637" t="s">
        <v>246</v>
      </c>
      <c r="DX40" s="649"/>
      <c r="DY40" s="649"/>
      <c r="DZ40" s="649"/>
      <c r="EA40" s="649"/>
      <c r="EB40" s="649"/>
      <c r="EC40" s="661"/>
    </row>
    <row r="41" spans="2:133" ht="11.25" customHeight="1" x14ac:dyDescent="0.15">
      <c r="B41" s="615" t="s">
        <v>355</v>
      </c>
      <c r="C41" s="616"/>
      <c r="D41" s="616"/>
      <c r="E41" s="616"/>
      <c r="F41" s="616"/>
      <c r="G41" s="616"/>
      <c r="H41" s="616"/>
      <c r="I41" s="616"/>
      <c r="J41" s="616"/>
      <c r="K41" s="616"/>
      <c r="L41" s="616"/>
      <c r="M41" s="616"/>
      <c r="N41" s="616"/>
      <c r="O41" s="616"/>
      <c r="P41" s="616"/>
      <c r="Q41" s="617"/>
      <c r="R41" s="618">
        <v>24275563</v>
      </c>
      <c r="S41" s="659"/>
      <c r="T41" s="659"/>
      <c r="U41" s="659"/>
      <c r="V41" s="659"/>
      <c r="W41" s="659"/>
      <c r="X41" s="659"/>
      <c r="Y41" s="662"/>
      <c r="Z41" s="663">
        <v>100</v>
      </c>
      <c r="AA41" s="663"/>
      <c r="AB41" s="663"/>
      <c r="AC41" s="663"/>
      <c r="AD41" s="664">
        <v>14116700</v>
      </c>
      <c r="AE41" s="664"/>
      <c r="AF41" s="664"/>
      <c r="AG41" s="664"/>
      <c r="AH41" s="664"/>
      <c r="AI41" s="664"/>
      <c r="AJ41" s="664"/>
      <c r="AK41" s="664"/>
      <c r="AL41" s="621">
        <v>100</v>
      </c>
      <c r="AM41" s="665"/>
      <c r="AN41" s="665"/>
      <c r="AO41" s="666"/>
      <c r="AQ41" s="667" t="s">
        <v>356</v>
      </c>
      <c r="AR41" s="668"/>
      <c r="AS41" s="668"/>
      <c r="AT41" s="668"/>
      <c r="AU41" s="668"/>
      <c r="AV41" s="668"/>
      <c r="AW41" s="668"/>
      <c r="AX41" s="668"/>
      <c r="AY41" s="669"/>
      <c r="AZ41" s="634">
        <v>405619</v>
      </c>
      <c r="BA41" s="635"/>
      <c r="BB41" s="635"/>
      <c r="BC41" s="635"/>
      <c r="BD41" s="647"/>
      <c r="BE41" s="647"/>
      <c r="BF41" s="670"/>
      <c r="BG41" s="675"/>
      <c r="BH41" s="676"/>
      <c r="BI41" s="676"/>
      <c r="BJ41" s="676"/>
      <c r="BK41" s="676"/>
      <c r="BL41" s="217"/>
      <c r="BM41" s="632" t="s">
        <v>357</v>
      </c>
      <c r="BN41" s="632"/>
      <c r="BO41" s="632"/>
      <c r="BP41" s="632"/>
      <c r="BQ41" s="632"/>
      <c r="BR41" s="632"/>
      <c r="BS41" s="632"/>
      <c r="BT41" s="632"/>
      <c r="BU41" s="633"/>
      <c r="BV41" s="634" t="s">
        <v>246</v>
      </c>
      <c r="BW41" s="635"/>
      <c r="BX41" s="635"/>
      <c r="BY41" s="635"/>
      <c r="BZ41" s="635"/>
      <c r="CA41" s="635"/>
      <c r="CB41" s="671"/>
      <c r="CD41" s="631" t="s">
        <v>358</v>
      </c>
      <c r="CE41" s="632"/>
      <c r="CF41" s="632"/>
      <c r="CG41" s="632"/>
      <c r="CH41" s="632"/>
      <c r="CI41" s="632"/>
      <c r="CJ41" s="632"/>
      <c r="CK41" s="632"/>
      <c r="CL41" s="632"/>
      <c r="CM41" s="632"/>
      <c r="CN41" s="632"/>
      <c r="CO41" s="632"/>
      <c r="CP41" s="632"/>
      <c r="CQ41" s="633"/>
      <c r="CR41" s="634" t="s">
        <v>246</v>
      </c>
      <c r="CS41" s="647"/>
      <c r="CT41" s="647"/>
      <c r="CU41" s="647"/>
      <c r="CV41" s="647"/>
      <c r="CW41" s="647"/>
      <c r="CX41" s="647"/>
      <c r="CY41" s="648"/>
      <c r="CZ41" s="637" t="s">
        <v>246</v>
      </c>
      <c r="DA41" s="649"/>
      <c r="DB41" s="649"/>
      <c r="DC41" s="650"/>
      <c r="DD41" s="640" t="s">
        <v>246</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359</v>
      </c>
      <c r="AR42" s="680"/>
      <c r="AS42" s="680"/>
      <c r="AT42" s="680"/>
      <c r="AU42" s="680"/>
      <c r="AV42" s="680"/>
      <c r="AW42" s="680"/>
      <c r="AX42" s="680"/>
      <c r="AY42" s="681"/>
      <c r="AZ42" s="618">
        <v>1639858</v>
      </c>
      <c r="BA42" s="659"/>
      <c r="BB42" s="659"/>
      <c r="BC42" s="659"/>
      <c r="BD42" s="619"/>
      <c r="BE42" s="619"/>
      <c r="BF42" s="682"/>
      <c r="BG42" s="677"/>
      <c r="BH42" s="678"/>
      <c r="BI42" s="678"/>
      <c r="BJ42" s="678"/>
      <c r="BK42" s="678"/>
      <c r="BL42" s="218"/>
      <c r="BM42" s="616" t="s">
        <v>360</v>
      </c>
      <c r="BN42" s="616"/>
      <c r="BO42" s="616"/>
      <c r="BP42" s="616"/>
      <c r="BQ42" s="616"/>
      <c r="BR42" s="616"/>
      <c r="BS42" s="616"/>
      <c r="BT42" s="616"/>
      <c r="BU42" s="617"/>
      <c r="BV42" s="618">
        <v>419</v>
      </c>
      <c r="BW42" s="659"/>
      <c r="BX42" s="659"/>
      <c r="BY42" s="659"/>
      <c r="BZ42" s="659"/>
      <c r="CA42" s="659"/>
      <c r="CB42" s="660"/>
      <c r="CD42" s="631" t="s">
        <v>361</v>
      </c>
      <c r="CE42" s="632"/>
      <c r="CF42" s="632"/>
      <c r="CG42" s="632"/>
      <c r="CH42" s="632"/>
      <c r="CI42" s="632"/>
      <c r="CJ42" s="632"/>
      <c r="CK42" s="632"/>
      <c r="CL42" s="632"/>
      <c r="CM42" s="632"/>
      <c r="CN42" s="632"/>
      <c r="CO42" s="632"/>
      <c r="CP42" s="632"/>
      <c r="CQ42" s="633"/>
      <c r="CR42" s="634">
        <v>2029405</v>
      </c>
      <c r="CS42" s="647"/>
      <c r="CT42" s="647"/>
      <c r="CU42" s="647"/>
      <c r="CV42" s="647"/>
      <c r="CW42" s="647"/>
      <c r="CX42" s="647"/>
      <c r="CY42" s="648"/>
      <c r="CZ42" s="637">
        <v>8.8000000000000007</v>
      </c>
      <c r="DA42" s="649"/>
      <c r="DB42" s="649"/>
      <c r="DC42" s="650"/>
      <c r="DD42" s="640">
        <v>920118</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362</v>
      </c>
      <c r="CD43" s="631" t="s">
        <v>363</v>
      </c>
      <c r="CE43" s="632"/>
      <c r="CF43" s="632"/>
      <c r="CG43" s="632"/>
      <c r="CH43" s="632"/>
      <c r="CI43" s="632"/>
      <c r="CJ43" s="632"/>
      <c r="CK43" s="632"/>
      <c r="CL43" s="632"/>
      <c r="CM43" s="632"/>
      <c r="CN43" s="632"/>
      <c r="CO43" s="632"/>
      <c r="CP43" s="632"/>
      <c r="CQ43" s="633"/>
      <c r="CR43" s="634">
        <v>60258</v>
      </c>
      <c r="CS43" s="647"/>
      <c r="CT43" s="647"/>
      <c r="CU43" s="647"/>
      <c r="CV43" s="647"/>
      <c r="CW43" s="647"/>
      <c r="CX43" s="647"/>
      <c r="CY43" s="648"/>
      <c r="CZ43" s="637">
        <v>0.3</v>
      </c>
      <c r="DA43" s="649"/>
      <c r="DB43" s="649"/>
      <c r="DC43" s="650"/>
      <c r="DD43" s="640">
        <v>60258</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364</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311</v>
      </c>
      <c r="CE44" s="654"/>
      <c r="CF44" s="631" t="s">
        <v>365</v>
      </c>
      <c r="CG44" s="632"/>
      <c r="CH44" s="632"/>
      <c r="CI44" s="632"/>
      <c r="CJ44" s="632"/>
      <c r="CK44" s="632"/>
      <c r="CL44" s="632"/>
      <c r="CM44" s="632"/>
      <c r="CN44" s="632"/>
      <c r="CO44" s="632"/>
      <c r="CP44" s="632"/>
      <c r="CQ44" s="633"/>
      <c r="CR44" s="634">
        <v>1893180</v>
      </c>
      <c r="CS44" s="635"/>
      <c r="CT44" s="635"/>
      <c r="CU44" s="635"/>
      <c r="CV44" s="635"/>
      <c r="CW44" s="635"/>
      <c r="CX44" s="635"/>
      <c r="CY44" s="636"/>
      <c r="CZ44" s="637">
        <v>8.1999999999999993</v>
      </c>
      <c r="DA44" s="638"/>
      <c r="DB44" s="638"/>
      <c r="DC44" s="639"/>
      <c r="DD44" s="640">
        <v>892743</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366</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367</v>
      </c>
      <c r="CG45" s="632"/>
      <c r="CH45" s="632"/>
      <c r="CI45" s="632"/>
      <c r="CJ45" s="632"/>
      <c r="CK45" s="632"/>
      <c r="CL45" s="632"/>
      <c r="CM45" s="632"/>
      <c r="CN45" s="632"/>
      <c r="CO45" s="632"/>
      <c r="CP45" s="632"/>
      <c r="CQ45" s="633"/>
      <c r="CR45" s="634">
        <v>507945</v>
      </c>
      <c r="CS45" s="647"/>
      <c r="CT45" s="647"/>
      <c r="CU45" s="647"/>
      <c r="CV45" s="647"/>
      <c r="CW45" s="647"/>
      <c r="CX45" s="647"/>
      <c r="CY45" s="648"/>
      <c r="CZ45" s="637">
        <v>2.2000000000000002</v>
      </c>
      <c r="DA45" s="649"/>
      <c r="DB45" s="649"/>
      <c r="DC45" s="650"/>
      <c r="DD45" s="640">
        <v>32605</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368</v>
      </c>
      <c r="CG46" s="632"/>
      <c r="CH46" s="632"/>
      <c r="CI46" s="632"/>
      <c r="CJ46" s="632"/>
      <c r="CK46" s="632"/>
      <c r="CL46" s="632"/>
      <c r="CM46" s="632"/>
      <c r="CN46" s="632"/>
      <c r="CO46" s="632"/>
      <c r="CP46" s="632"/>
      <c r="CQ46" s="633"/>
      <c r="CR46" s="634">
        <v>1372234</v>
      </c>
      <c r="CS46" s="635"/>
      <c r="CT46" s="635"/>
      <c r="CU46" s="635"/>
      <c r="CV46" s="635"/>
      <c r="CW46" s="635"/>
      <c r="CX46" s="635"/>
      <c r="CY46" s="636"/>
      <c r="CZ46" s="637">
        <v>5.9</v>
      </c>
      <c r="DA46" s="638"/>
      <c r="DB46" s="638"/>
      <c r="DC46" s="639"/>
      <c r="DD46" s="640">
        <v>858437</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369</v>
      </c>
      <c r="CG47" s="632"/>
      <c r="CH47" s="632"/>
      <c r="CI47" s="632"/>
      <c r="CJ47" s="632"/>
      <c r="CK47" s="632"/>
      <c r="CL47" s="632"/>
      <c r="CM47" s="632"/>
      <c r="CN47" s="632"/>
      <c r="CO47" s="632"/>
      <c r="CP47" s="632"/>
      <c r="CQ47" s="633"/>
      <c r="CR47" s="634">
        <v>136225</v>
      </c>
      <c r="CS47" s="647"/>
      <c r="CT47" s="647"/>
      <c r="CU47" s="647"/>
      <c r="CV47" s="647"/>
      <c r="CW47" s="647"/>
      <c r="CX47" s="647"/>
      <c r="CY47" s="648"/>
      <c r="CZ47" s="637">
        <v>0.6</v>
      </c>
      <c r="DA47" s="649"/>
      <c r="DB47" s="649"/>
      <c r="DC47" s="650"/>
      <c r="DD47" s="640">
        <v>27375</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370</v>
      </c>
      <c r="CG48" s="632"/>
      <c r="CH48" s="632"/>
      <c r="CI48" s="632"/>
      <c r="CJ48" s="632"/>
      <c r="CK48" s="632"/>
      <c r="CL48" s="632"/>
      <c r="CM48" s="632"/>
      <c r="CN48" s="632"/>
      <c r="CO48" s="632"/>
      <c r="CP48" s="632"/>
      <c r="CQ48" s="633"/>
      <c r="CR48" s="634" t="s">
        <v>130</v>
      </c>
      <c r="CS48" s="635"/>
      <c r="CT48" s="635"/>
      <c r="CU48" s="635"/>
      <c r="CV48" s="635"/>
      <c r="CW48" s="635"/>
      <c r="CX48" s="635"/>
      <c r="CY48" s="636"/>
      <c r="CZ48" s="637" t="s">
        <v>130</v>
      </c>
      <c r="DA48" s="638"/>
      <c r="DB48" s="638"/>
      <c r="DC48" s="639"/>
      <c r="DD48" s="640" t="s">
        <v>130</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371</v>
      </c>
      <c r="CE49" s="616"/>
      <c r="CF49" s="616"/>
      <c r="CG49" s="616"/>
      <c r="CH49" s="616"/>
      <c r="CI49" s="616"/>
      <c r="CJ49" s="616"/>
      <c r="CK49" s="616"/>
      <c r="CL49" s="616"/>
      <c r="CM49" s="616"/>
      <c r="CN49" s="616"/>
      <c r="CO49" s="616"/>
      <c r="CP49" s="616"/>
      <c r="CQ49" s="617"/>
      <c r="CR49" s="618">
        <v>23183022</v>
      </c>
      <c r="CS49" s="619"/>
      <c r="CT49" s="619"/>
      <c r="CU49" s="619"/>
      <c r="CV49" s="619"/>
      <c r="CW49" s="619"/>
      <c r="CX49" s="619"/>
      <c r="CY49" s="620"/>
      <c r="CZ49" s="621">
        <v>100</v>
      </c>
      <c r="DA49" s="622"/>
      <c r="DB49" s="622"/>
      <c r="DC49" s="623"/>
      <c r="DD49" s="624">
        <v>16476258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YPxlBnyPJMU4NwJSadiqDZuPrzCXOnfTj/ROXNof4Bursldbo8HM0mJxPpy/fRkaKhRtP3HIeK78/WnJWonFCA==" saltValue="ZF46weluZheSqKcgYZ0vT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372</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373</v>
      </c>
      <c r="DK2" s="1105"/>
      <c r="DL2" s="1105"/>
      <c r="DM2" s="1105"/>
      <c r="DN2" s="1105"/>
      <c r="DO2" s="1106"/>
      <c r="DP2" s="222"/>
      <c r="DQ2" s="1104" t="s">
        <v>374</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72" t="s">
        <v>375</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376</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08" t="s">
        <v>377</v>
      </c>
      <c r="B5" s="1009"/>
      <c r="C5" s="1009"/>
      <c r="D5" s="1009"/>
      <c r="E5" s="1009"/>
      <c r="F5" s="1009"/>
      <c r="G5" s="1009"/>
      <c r="H5" s="1009"/>
      <c r="I5" s="1009"/>
      <c r="J5" s="1009"/>
      <c r="K5" s="1009"/>
      <c r="L5" s="1009"/>
      <c r="M5" s="1009"/>
      <c r="N5" s="1009"/>
      <c r="O5" s="1009"/>
      <c r="P5" s="1010"/>
      <c r="Q5" s="1014" t="s">
        <v>378</v>
      </c>
      <c r="R5" s="1015"/>
      <c r="S5" s="1015"/>
      <c r="T5" s="1015"/>
      <c r="U5" s="1016"/>
      <c r="V5" s="1014" t="s">
        <v>379</v>
      </c>
      <c r="W5" s="1015"/>
      <c r="X5" s="1015"/>
      <c r="Y5" s="1015"/>
      <c r="Z5" s="1016"/>
      <c r="AA5" s="1014" t="s">
        <v>380</v>
      </c>
      <c r="AB5" s="1015"/>
      <c r="AC5" s="1015"/>
      <c r="AD5" s="1015"/>
      <c r="AE5" s="1015"/>
      <c r="AF5" s="1107" t="s">
        <v>381</v>
      </c>
      <c r="AG5" s="1015"/>
      <c r="AH5" s="1015"/>
      <c r="AI5" s="1015"/>
      <c r="AJ5" s="1028"/>
      <c r="AK5" s="1015" t="s">
        <v>382</v>
      </c>
      <c r="AL5" s="1015"/>
      <c r="AM5" s="1015"/>
      <c r="AN5" s="1015"/>
      <c r="AO5" s="1016"/>
      <c r="AP5" s="1014" t="s">
        <v>383</v>
      </c>
      <c r="AQ5" s="1015"/>
      <c r="AR5" s="1015"/>
      <c r="AS5" s="1015"/>
      <c r="AT5" s="1016"/>
      <c r="AU5" s="1014" t="s">
        <v>384</v>
      </c>
      <c r="AV5" s="1015"/>
      <c r="AW5" s="1015"/>
      <c r="AX5" s="1015"/>
      <c r="AY5" s="1028"/>
      <c r="AZ5" s="226"/>
      <c r="BA5" s="226"/>
      <c r="BB5" s="226"/>
      <c r="BC5" s="226"/>
      <c r="BD5" s="226"/>
      <c r="BE5" s="227"/>
      <c r="BF5" s="227"/>
      <c r="BG5" s="227"/>
      <c r="BH5" s="227"/>
      <c r="BI5" s="227"/>
      <c r="BJ5" s="227"/>
      <c r="BK5" s="227"/>
      <c r="BL5" s="227"/>
      <c r="BM5" s="227"/>
      <c r="BN5" s="227"/>
      <c r="BO5" s="227"/>
      <c r="BP5" s="227"/>
      <c r="BQ5" s="1008" t="s">
        <v>385</v>
      </c>
      <c r="BR5" s="1009"/>
      <c r="BS5" s="1009"/>
      <c r="BT5" s="1009"/>
      <c r="BU5" s="1009"/>
      <c r="BV5" s="1009"/>
      <c r="BW5" s="1009"/>
      <c r="BX5" s="1009"/>
      <c r="BY5" s="1009"/>
      <c r="BZ5" s="1009"/>
      <c r="CA5" s="1009"/>
      <c r="CB5" s="1009"/>
      <c r="CC5" s="1009"/>
      <c r="CD5" s="1009"/>
      <c r="CE5" s="1009"/>
      <c r="CF5" s="1009"/>
      <c r="CG5" s="1010"/>
      <c r="CH5" s="1014" t="s">
        <v>386</v>
      </c>
      <c r="CI5" s="1015"/>
      <c r="CJ5" s="1015"/>
      <c r="CK5" s="1015"/>
      <c r="CL5" s="1016"/>
      <c r="CM5" s="1014" t="s">
        <v>387</v>
      </c>
      <c r="CN5" s="1015"/>
      <c r="CO5" s="1015"/>
      <c r="CP5" s="1015"/>
      <c r="CQ5" s="1016"/>
      <c r="CR5" s="1014" t="s">
        <v>388</v>
      </c>
      <c r="CS5" s="1015"/>
      <c r="CT5" s="1015"/>
      <c r="CU5" s="1015"/>
      <c r="CV5" s="1016"/>
      <c r="CW5" s="1014" t="s">
        <v>389</v>
      </c>
      <c r="CX5" s="1015"/>
      <c r="CY5" s="1015"/>
      <c r="CZ5" s="1015"/>
      <c r="DA5" s="1016"/>
      <c r="DB5" s="1014" t="s">
        <v>390</v>
      </c>
      <c r="DC5" s="1015"/>
      <c r="DD5" s="1015"/>
      <c r="DE5" s="1015"/>
      <c r="DF5" s="1016"/>
      <c r="DG5" s="1097" t="s">
        <v>391</v>
      </c>
      <c r="DH5" s="1098"/>
      <c r="DI5" s="1098"/>
      <c r="DJ5" s="1098"/>
      <c r="DK5" s="1099"/>
      <c r="DL5" s="1097" t="s">
        <v>392</v>
      </c>
      <c r="DM5" s="1098"/>
      <c r="DN5" s="1098"/>
      <c r="DO5" s="1098"/>
      <c r="DP5" s="1099"/>
      <c r="DQ5" s="1014" t="s">
        <v>393</v>
      </c>
      <c r="DR5" s="1015"/>
      <c r="DS5" s="1015"/>
      <c r="DT5" s="1015"/>
      <c r="DU5" s="1016"/>
      <c r="DV5" s="1014" t="s">
        <v>384</v>
      </c>
      <c r="DW5" s="1015"/>
      <c r="DX5" s="1015"/>
      <c r="DY5" s="1015"/>
      <c r="DZ5" s="1028"/>
      <c r="EA5" s="228"/>
    </row>
    <row r="6" spans="1:131" s="229"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15">
      <c r="A7" s="230">
        <v>1</v>
      </c>
      <c r="B7" s="1060" t="s">
        <v>394</v>
      </c>
      <c r="C7" s="1061"/>
      <c r="D7" s="1061"/>
      <c r="E7" s="1061"/>
      <c r="F7" s="1061"/>
      <c r="G7" s="1061"/>
      <c r="H7" s="1061"/>
      <c r="I7" s="1061"/>
      <c r="J7" s="1061"/>
      <c r="K7" s="1061"/>
      <c r="L7" s="1061"/>
      <c r="M7" s="1061"/>
      <c r="N7" s="1061"/>
      <c r="O7" s="1061"/>
      <c r="P7" s="1062"/>
      <c r="Q7" s="1115">
        <v>24281</v>
      </c>
      <c r="R7" s="1116"/>
      <c r="S7" s="1116"/>
      <c r="T7" s="1116"/>
      <c r="U7" s="1116"/>
      <c r="V7" s="1116">
        <v>23189</v>
      </c>
      <c r="W7" s="1116"/>
      <c r="X7" s="1116"/>
      <c r="Y7" s="1116"/>
      <c r="Z7" s="1116"/>
      <c r="AA7" s="1116">
        <v>1093</v>
      </c>
      <c r="AB7" s="1116"/>
      <c r="AC7" s="1116"/>
      <c r="AD7" s="1116"/>
      <c r="AE7" s="1117"/>
      <c r="AF7" s="1118">
        <v>1038</v>
      </c>
      <c r="AG7" s="1119"/>
      <c r="AH7" s="1119"/>
      <c r="AI7" s="1119"/>
      <c r="AJ7" s="1120"/>
      <c r="AK7" s="1121">
        <v>140</v>
      </c>
      <c r="AL7" s="1122"/>
      <c r="AM7" s="1122"/>
      <c r="AN7" s="1122"/>
      <c r="AO7" s="1122"/>
      <c r="AP7" s="1122">
        <v>21628</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588</v>
      </c>
      <c r="BT7" s="1113"/>
      <c r="BU7" s="1113"/>
      <c r="BV7" s="1113"/>
      <c r="BW7" s="1113"/>
      <c r="BX7" s="1113"/>
      <c r="BY7" s="1113"/>
      <c r="BZ7" s="1113"/>
      <c r="CA7" s="1113"/>
      <c r="CB7" s="1113"/>
      <c r="CC7" s="1113"/>
      <c r="CD7" s="1113"/>
      <c r="CE7" s="1113"/>
      <c r="CF7" s="1113"/>
      <c r="CG7" s="1125"/>
      <c r="CH7" s="1109">
        <v>-50</v>
      </c>
      <c r="CI7" s="1110"/>
      <c r="CJ7" s="1110"/>
      <c r="CK7" s="1110"/>
      <c r="CL7" s="1111"/>
      <c r="CM7" s="1109">
        <v>-25</v>
      </c>
      <c r="CN7" s="1110"/>
      <c r="CO7" s="1110"/>
      <c r="CP7" s="1110"/>
      <c r="CQ7" s="1111"/>
      <c r="CR7" s="1109">
        <v>8</v>
      </c>
      <c r="CS7" s="1110"/>
      <c r="CT7" s="1110"/>
      <c r="CU7" s="1110"/>
      <c r="CV7" s="1111"/>
      <c r="CW7" s="1109">
        <v>3</v>
      </c>
      <c r="CX7" s="1110"/>
      <c r="CY7" s="1110"/>
      <c r="CZ7" s="1110"/>
      <c r="DA7" s="1111"/>
      <c r="DB7" s="1109" t="s">
        <v>577</v>
      </c>
      <c r="DC7" s="1110"/>
      <c r="DD7" s="1110"/>
      <c r="DE7" s="1110"/>
      <c r="DF7" s="1111"/>
      <c r="DG7" s="1109" t="s">
        <v>577</v>
      </c>
      <c r="DH7" s="1110"/>
      <c r="DI7" s="1110"/>
      <c r="DJ7" s="1110"/>
      <c r="DK7" s="1111"/>
      <c r="DL7" s="1109">
        <v>28</v>
      </c>
      <c r="DM7" s="1110"/>
      <c r="DN7" s="1110"/>
      <c r="DO7" s="1110"/>
      <c r="DP7" s="1111"/>
      <c r="DQ7" s="1109">
        <v>25</v>
      </c>
      <c r="DR7" s="1110"/>
      <c r="DS7" s="1110"/>
      <c r="DT7" s="1110"/>
      <c r="DU7" s="1111"/>
      <c r="DV7" s="1112"/>
      <c r="DW7" s="1113"/>
      <c r="DX7" s="1113"/>
      <c r="DY7" s="1113"/>
      <c r="DZ7" s="1114"/>
      <c r="EA7" s="228"/>
    </row>
    <row r="8" spans="1:131" s="229" customFormat="1" ht="26.25" customHeight="1" x14ac:dyDescent="0.15">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589</v>
      </c>
      <c r="BT8" s="1006"/>
      <c r="BU8" s="1006"/>
      <c r="BV8" s="1006"/>
      <c r="BW8" s="1006"/>
      <c r="BX8" s="1006"/>
      <c r="BY8" s="1006"/>
      <c r="BZ8" s="1006"/>
      <c r="CA8" s="1006"/>
      <c r="CB8" s="1006"/>
      <c r="CC8" s="1006"/>
      <c r="CD8" s="1006"/>
      <c r="CE8" s="1006"/>
      <c r="CF8" s="1006"/>
      <c r="CG8" s="1027"/>
      <c r="CH8" s="1002">
        <v>-5</v>
      </c>
      <c r="CI8" s="1003"/>
      <c r="CJ8" s="1003"/>
      <c r="CK8" s="1003"/>
      <c r="CL8" s="1004"/>
      <c r="CM8" s="1002">
        <v>16</v>
      </c>
      <c r="CN8" s="1003"/>
      <c r="CO8" s="1003"/>
      <c r="CP8" s="1003"/>
      <c r="CQ8" s="1004"/>
      <c r="CR8" s="1002">
        <v>10</v>
      </c>
      <c r="CS8" s="1003"/>
      <c r="CT8" s="1003"/>
      <c r="CU8" s="1003"/>
      <c r="CV8" s="1004"/>
      <c r="CW8" s="1002" t="s">
        <v>577</v>
      </c>
      <c r="CX8" s="1003"/>
      <c r="CY8" s="1003"/>
      <c r="CZ8" s="1003"/>
      <c r="DA8" s="1004"/>
      <c r="DB8" s="1002" t="s">
        <v>577</v>
      </c>
      <c r="DC8" s="1003"/>
      <c r="DD8" s="1003"/>
      <c r="DE8" s="1003"/>
      <c r="DF8" s="1004"/>
      <c r="DG8" s="1002" t="s">
        <v>577</v>
      </c>
      <c r="DH8" s="1003"/>
      <c r="DI8" s="1003"/>
      <c r="DJ8" s="1003"/>
      <c r="DK8" s="1004"/>
      <c r="DL8" s="1002" t="s">
        <v>577</v>
      </c>
      <c r="DM8" s="1003"/>
      <c r="DN8" s="1003"/>
      <c r="DO8" s="1003"/>
      <c r="DP8" s="1004"/>
      <c r="DQ8" s="1002" t="s">
        <v>577</v>
      </c>
      <c r="DR8" s="1003"/>
      <c r="DS8" s="1003"/>
      <c r="DT8" s="1003"/>
      <c r="DU8" s="1004"/>
      <c r="DV8" s="1005"/>
      <c r="DW8" s="1006"/>
      <c r="DX8" s="1006"/>
      <c r="DY8" s="1006"/>
      <c r="DZ8" s="1007"/>
      <c r="EA8" s="228"/>
    </row>
    <row r="9" spans="1:131" s="229" customFormat="1" ht="26.25" customHeight="1" x14ac:dyDescent="0.15">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t="s">
        <v>590</v>
      </c>
      <c r="BT9" s="1006"/>
      <c r="BU9" s="1006"/>
      <c r="BV9" s="1006"/>
      <c r="BW9" s="1006"/>
      <c r="BX9" s="1006"/>
      <c r="BY9" s="1006"/>
      <c r="BZ9" s="1006"/>
      <c r="CA9" s="1006"/>
      <c r="CB9" s="1006"/>
      <c r="CC9" s="1006"/>
      <c r="CD9" s="1006"/>
      <c r="CE9" s="1006"/>
      <c r="CF9" s="1006"/>
      <c r="CG9" s="1027"/>
      <c r="CH9" s="1002">
        <v>-3</v>
      </c>
      <c r="CI9" s="1003"/>
      <c r="CJ9" s="1003"/>
      <c r="CK9" s="1003"/>
      <c r="CL9" s="1004"/>
      <c r="CM9" s="1002">
        <v>152</v>
      </c>
      <c r="CN9" s="1003"/>
      <c r="CO9" s="1003"/>
      <c r="CP9" s="1003"/>
      <c r="CQ9" s="1004"/>
      <c r="CR9" s="1002">
        <v>10</v>
      </c>
      <c r="CS9" s="1003"/>
      <c r="CT9" s="1003"/>
      <c r="CU9" s="1003"/>
      <c r="CV9" s="1004"/>
      <c r="CW9" s="1002">
        <v>1</v>
      </c>
      <c r="CX9" s="1003"/>
      <c r="CY9" s="1003"/>
      <c r="CZ9" s="1003"/>
      <c r="DA9" s="1004"/>
      <c r="DB9" s="1002" t="s">
        <v>577</v>
      </c>
      <c r="DC9" s="1003"/>
      <c r="DD9" s="1003"/>
      <c r="DE9" s="1003"/>
      <c r="DF9" s="1004"/>
      <c r="DG9" s="1002" t="s">
        <v>577</v>
      </c>
      <c r="DH9" s="1003"/>
      <c r="DI9" s="1003"/>
      <c r="DJ9" s="1003"/>
      <c r="DK9" s="1004"/>
      <c r="DL9" s="1002" t="s">
        <v>577</v>
      </c>
      <c r="DM9" s="1003"/>
      <c r="DN9" s="1003"/>
      <c r="DO9" s="1003"/>
      <c r="DP9" s="1004"/>
      <c r="DQ9" s="1002" t="s">
        <v>577</v>
      </c>
      <c r="DR9" s="1003"/>
      <c r="DS9" s="1003"/>
      <c r="DT9" s="1003"/>
      <c r="DU9" s="1004"/>
      <c r="DV9" s="1005"/>
      <c r="DW9" s="1006"/>
      <c r="DX9" s="1006"/>
      <c r="DY9" s="1006"/>
      <c r="DZ9" s="1007"/>
      <c r="EA9" s="228"/>
    </row>
    <row r="10" spans="1:131" s="229" customFormat="1" ht="26.25" customHeight="1" x14ac:dyDescent="0.15">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15">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1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1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1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1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1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1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1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1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395</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396</v>
      </c>
      <c r="B23" s="950" t="s">
        <v>397</v>
      </c>
      <c r="C23" s="951"/>
      <c r="D23" s="951"/>
      <c r="E23" s="951"/>
      <c r="F23" s="951"/>
      <c r="G23" s="951"/>
      <c r="H23" s="951"/>
      <c r="I23" s="951"/>
      <c r="J23" s="951"/>
      <c r="K23" s="951"/>
      <c r="L23" s="951"/>
      <c r="M23" s="951"/>
      <c r="N23" s="951"/>
      <c r="O23" s="951"/>
      <c r="P23" s="961"/>
      <c r="Q23" s="1080">
        <v>24281</v>
      </c>
      <c r="R23" s="1074"/>
      <c r="S23" s="1074"/>
      <c r="T23" s="1074"/>
      <c r="U23" s="1074"/>
      <c r="V23" s="1074">
        <v>23189</v>
      </c>
      <c r="W23" s="1074"/>
      <c r="X23" s="1074"/>
      <c r="Y23" s="1074"/>
      <c r="Z23" s="1074"/>
      <c r="AA23" s="1074">
        <v>1093</v>
      </c>
      <c r="AB23" s="1074"/>
      <c r="AC23" s="1074"/>
      <c r="AD23" s="1074"/>
      <c r="AE23" s="1081"/>
      <c r="AF23" s="1082">
        <v>1038</v>
      </c>
      <c r="AG23" s="1074"/>
      <c r="AH23" s="1074"/>
      <c r="AI23" s="1074"/>
      <c r="AJ23" s="1083"/>
      <c r="AK23" s="1084"/>
      <c r="AL23" s="1085"/>
      <c r="AM23" s="1085"/>
      <c r="AN23" s="1085"/>
      <c r="AO23" s="1085"/>
      <c r="AP23" s="1074">
        <v>21628</v>
      </c>
      <c r="AQ23" s="1074"/>
      <c r="AR23" s="1074"/>
      <c r="AS23" s="1074"/>
      <c r="AT23" s="1074"/>
      <c r="AU23" s="1075"/>
      <c r="AV23" s="1075"/>
      <c r="AW23" s="1075"/>
      <c r="AX23" s="1075"/>
      <c r="AY23" s="1076"/>
      <c r="AZ23" s="1077" t="s">
        <v>130</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15">
      <c r="A24" s="1073" t="s">
        <v>398</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72" t="s">
        <v>399</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377</v>
      </c>
      <c r="B26" s="1009"/>
      <c r="C26" s="1009"/>
      <c r="D26" s="1009"/>
      <c r="E26" s="1009"/>
      <c r="F26" s="1009"/>
      <c r="G26" s="1009"/>
      <c r="H26" s="1009"/>
      <c r="I26" s="1009"/>
      <c r="J26" s="1009"/>
      <c r="K26" s="1009"/>
      <c r="L26" s="1009"/>
      <c r="M26" s="1009"/>
      <c r="N26" s="1009"/>
      <c r="O26" s="1009"/>
      <c r="P26" s="1010"/>
      <c r="Q26" s="1014" t="s">
        <v>400</v>
      </c>
      <c r="R26" s="1015"/>
      <c r="S26" s="1015"/>
      <c r="T26" s="1015"/>
      <c r="U26" s="1016"/>
      <c r="V26" s="1014" t="s">
        <v>401</v>
      </c>
      <c r="W26" s="1015"/>
      <c r="X26" s="1015"/>
      <c r="Y26" s="1015"/>
      <c r="Z26" s="1016"/>
      <c r="AA26" s="1014" t="s">
        <v>402</v>
      </c>
      <c r="AB26" s="1015"/>
      <c r="AC26" s="1015"/>
      <c r="AD26" s="1015"/>
      <c r="AE26" s="1015"/>
      <c r="AF26" s="1068" t="s">
        <v>403</v>
      </c>
      <c r="AG26" s="1021"/>
      <c r="AH26" s="1021"/>
      <c r="AI26" s="1021"/>
      <c r="AJ26" s="1069"/>
      <c r="AK26" s="1015" t="s">
        <v>404</v>
      </c>
      <c r="AL26" s="1015"/>
      <c r="AM26" s="1015"/>
      <c r="AN26" s="1015"/>
      <c r="AO26" s="1016"/>
      <c r="AP26" s="1014" t="s">
        <v>405</v>
      </c>
      <c r="AQ26" s="1015"/>
      <c r="AR26" s="1015"/>
      <c r="AS26" s="1015"/>
      <c r="AT26" s="1016"/>
      <c r="AU26" s="1014" t="s">
        <v>406</v>
      </c>
      <c r="AV26" s="1015"/>
      <c r="AW26" s="1015"/>
      <c r="AX26" s="1015"/>
      <c r="AY26" s="1016"/>
      <c r="AZ26" s="1014" t="s">
        <v>407</v>
      </c>
      <c r="BA26" s="1015"/>
      <c r="BB26" s="1015"/>
      <c r="BC26" s="1015"/>
      <c r="BD26" s="1016"/>
      <c r="BE26" s="1014" t="s">
        <v>384</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6">
        <v>1</v>
      </c>
      <c r="B28" s="1060" t="s">
        <v>408</v>
      </c>
      <c r="C28" s="1061"/>
      <c r="D28" s="1061"/>
      <c r="E28" s="1061"/>
      <c r="F28" s="1061"/>
      <c r="G28" s="1061"/>
      <c r="H28" s="1061"/>
      <c r="I28" s="1061"/>
      <c r="J28" s="1061"/>
      <c r="K28" s="1061"/>
      <c r="L28" s="1061"/>
      <c r="M28" s="1061"/>
      <c r="N28" s="1061"/>
      <c r="O28" s="1061"/>
      <c r="P28" s="1062"/>
      <c r="Q28" s="1063">
        <v>5415</v>
      </c>
      <c r="R28" s="1064"/>
      <c r="S28" s="1064"/>
      <c r="T28" s="1064"/>
      <c r="U28" s="1064"/>
      <c r="V28" s="1064">
        <v>5274</v>
      </c>
      <c r="W28" s="1064"/>
      <c r="X28" s="1064"/>
      <c r="Y28" s="1064"/>
      <c r="Z28" s="1064"/>
      <c r="AA28" s="1064">
        <v>141</v>
      </c>
      <c r="AB28" s="1064"/>
      <c r="AC28" s="1064"/>
      <c r="AD28" s="1064"/>
      <c r="AE28" s="1065"/>
      <c r="AF28" s="1066">
        <v>141</v>
      </c>
      <c r="AG28" s="1064"/>
      <c r="AH28" s="1064"/>
      <c r="AI28" s="1064"/>
      <c r="AJ28" s="1067"/>
      <c r="AK28" s="1055">
        <v>406</v>
      </c>
      <c r="AL28" s="1056"/>
      <c r="AM28" s="1056"/>
      <c r="AN28" s="1056"/>
      <c r="AO28" s="1056"/>
      <c r="AP28" s="1056" t="s">
        <v>577</v>
      </c>
      <c r="AQ28" s="1056"/>
      <c r="AR28" s="1056"/>
      <c r="AS28" s="1056"/>
      <c r="AT28" s="1056"/>
      <c r="AU28" s="1056" t="s">
        <v>577</v>
      </c>
      <c r="AV28" s="1056"/>
      <c r="AW28" s="1056"/>
      <c r="AX28" s="1056"/>
      <c r="AY28" s="1056"/>
      <c r="AZ28" s="1057"/>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6">
        <v>2</v>
      </c>
      <c r="B29" s="1043" t="s">
        <v>409</v>
      </c>
      <c r="C29" s="1044"/>
      <c r="D29" s="1044"/>
      <c r="E29" s="1044"/>
      <c r="F29" s="1044"/>
      <c r="G29" s="1044"/>
      <c r="H29" s="1044"/>
      <c r="I29" s="1044"/>
      <c r="J29" s="1044"/>
      <c r="K29" s="1044"/>
      <c r="L29" s="1044"/>
      <c r="M29" s="1044"/>
      <c r="N29" s="1044"/>
      <c r="O29" s="1044"/>
      <c r="P29" s="1045"/>
      <c r="Q29" s="1051">
        <v>5488</v>
      </c>
      <c r="R29" s="1052"/>
      <c r="S29" s="1052"/>
      <c r="T29" s="1052"/>
      <c r="U29" s="1052"/>
      <c r="V29" s="1052">
        <v>5202</v>
      </c>
      <c r="W29" s="1052"/>
      <c r="X29" s="1052"/>
      <c r="Y29" s="1052"/>
      <c r="Z29" s="1052"/>
      <c r="AA29" s="1052">
        <v>286</v>
      </c>
      <c r="AB29" s="1052"/>
      <c r="AC29" s="1052"/>
      <c r="AD29" s="1052"/>
      <c r="AE29" s="1053"/>
      <c r="AF29" s="1048">
        <v>286</v>
      </c>
      <c r="AG29" s="1049"/>
      <c r="AH29" s="1049"/>
      <c r="AI29" s="1049"/>
      <c r="AJ29" s="1050"/>
      <c r="AK29" s="993">
        <v>793</v>
      </c>
      <c r="AL29" s="984"/>
      <c r="AM29" s="984"/>
      <c r="AN29" s="984"/>
      <c r="AO29" s="984"/>
      <c r="AP29" s="984" t="s">
        <v>577</v>
      </c>
      <c r="AQ29" s="984"/>
      <c r="AR29" s="984"/>
      <c r="AS29" s="984"/>
      <c r="AT29" s="984"/>
      <c r="AU29" s="984" t="s">
        <v>577</v>
      </c>
      <c r="AV29" s="984"/>
      <c r="AW29" s="984"/>
      <c r="AX29" s="984"/>
      <c r="AY29" s="984"/>
      <c r="AZ29" s="1054"/>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6">
        <v>3</v>
      </c>
      <c r="B30" s="1043" t="s">
        <v>410</v>
      </c>
      <c r="C30" s="1044"/>
      <c r="D30" s="1044"/>
      <c r="E30" s="1044"/>
      <c r="F30" s="1044"/>
      <c r="G30" s="1044"/>
      <c r="H30" s="1044"/>
      <c r="I30" s="1044"/>
      <c r="J30" s="1044"/>
      <c r="K30" s="1044"/>
      <c r="L30" s="1044"/>
      <c r="M30" s="1044"/>
      <c r="N30" s="1044"/>
      <c r="O30" s="1044"/>
      <c r="P30" s="1045"/>
      <c r="Q30" s="1051">
        <v>1094</v>
      </c>
      <c r="R30" s="1052"/>
      <c r="S30" s="1052"/>
      <c r="T30" s="1052"/>
      <c r="U30" s="1052"/>
      <c r="V30" s="1052">
        <v>1093</v>
      </c>
      <c r="W30" s="1052"/>
      <c r="X30" s="1052"/>
      <c r="Y30" s="1052"/>
      <c r="Z30" s="1052"/>
      <c r="AA30" s="1052">
        <v>1</v>
      </c>
      <c r="AB30" s="1052"/>
      <c r="AC30" s="1052"/>
      <c r="AD30" s="1052"/>
      <c r="AE30" s="1053"/>
      <c r="AF30" s="1048">
        <v>1</v>
      </c>
      <c r="AG30" s="1049"/>
      <c r="AH30" s="1049"/>
      <c r="AI30" s="1049"/>
      <c r="AJ30" s="1050"/>
      <c r="AK30" s="993">
        <v>231</v>
      </c>
      <c r="AL30" s="984"/>
      <c r="AM30" s="984"/>
      <c r="AN30" s="984"/>
      <c r="AO30" s="984"/>
      <c r="AP30" s="984" t="s">
        <v>577</v>
      </c>
      <c r="AQ30" s="984"/>
      <c r="AR30" s="984"/>
      <c r="AS30" s="984"/>
      <c r="AT30" s="984"/>
      <c r="AU30" s="984" t="s">
        <v>577</v>
      </c>
      <c r="AV30" s="984"/>
      <c r="AW30" s="984"/>
      <c r="AX30" s="984"/>
      <c r="AY30" s="984"/>
      <c r="AZ30" s="1054"/>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6">
        <v>4</v>
      </c>
      <c r="B31" s="1043" t="s">
        <v>411</v>
      </c>
      <c r="C31" s="1044"/>
      <c r="D31" s="1044"/>
      <c r="E31" s="1044"/>
      <c r="F31" s="1044"/>
      <c r="G31" s="1044"/>
      <c r="H31" s="1044"/>
      <c r="I31" s="1044"/>
      <c r="J31" s="1044"/>
      <c r="K31" s="1044"/>
      <c r="L31" s="1044"/>
      <c r="M31" s="1044"/>
      <c r="N31" s="1044"/>
      <c r="O31" s="1044"/>
      <c r="P31" s="1045"/>
      <c r="Q31" s="1051">
        <v>1196</v>
      </c>
      <c r="R31" s="1052"/>
      <c r="S31" s="1052"/>
      <c r="T31" s="1052"/>
      <c r="U31" s="1052"/>
      <c r="V31" s="1052">
        <v>1029</v>
      </c>
      <c r="W31" s="1052"/>
      <c r="X31" s="1052"/>
      <c r="Y31" s="1052"/>
      <c r="Z31" s="1052"/>
      <c r="AA31" s="1052">
        <v>167</v>
      </c>
      <c r="AB31" s="1052"/>
      <c r="AC31" s="1052"/>
      <c r="AD31" s="1052"/>
      <c r="AE31" s="1053"/>
      <c r="AF31" s="1048">
        <v>1741</v>
      </c>
      <c r="AG31" s="1049"/>
      <c r="AH31" s="1049"/>
      <c r="AI31" s="1049"/>
      <c r="AJ31" s="1050"/>
      <c r="AK31" s="993">
        <v>28</v>
      </c>
      <c r="AL31" s="984"/>
      <c r="AM31" s="984"/>
      <c r="AN31" s="984"/>
      <c r="AO31" s="984"/>
      <c r="AP31" s="984">
        <v>5028</v>
      </c>
      <c r="AQ31" s="984"/>
      <c r="AR31" s="984"/>
      <c r="AS31" s="984"/>
      <c r="AT31" s="984"/>
      <c r="AU31" s="984">
        <v>236</v>
      </c>
      <c r="AV31" s="984"/>
      <c r="AW31" s="984"/>
      <c r="AX31" s="984"/>
      <c r="AY31" s="984"/>
      <c r="AZ31" s="1054"/>
      <c r="BA31" s="1054"/>
      <c r="BB31" s="1054"/>
      <c r="BC31" s="1054"/>
      <c r="BD31" s="1054"/>
      <c r="BE31" s="985" t="s">
        <v>412</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6">
        <v>5</v>
      </c>
      <c r="B32" s="1043" t="s">
        <v>413</v>
      </c>
      <c r="C32" s="1044"/>
      <c r="D32" s="1044"/>
      <c r="E32" s="1044"/>
      <c r="F32" s="1044"/>
      <c r="G32" s="1044"/>
      <c r="H32" s="1044"/>
      <c r="I32" s="1044"/>
      <c r="J32" s="1044"/>
      <c r="K32" s="1044"/>
      <c r="L32" s="1044"/>
      <c r="M32" s="1044"/>
      <c r="N32" s="1044"/>
      <c r="O32" s="1044"/>
      <c r="P32" s="1045"/>
      <c r="Q32" s="1051">
        <v>6894</v>
      </c>
      <c r="R32" s="1052"/>
      <c r="S32" s="1052"/>
      <c r="T32" s="1052"/>
      <c r="U32" s="1052"/>
      <c r="V32" s="1052">
        <v>7077</v>
      </c>
      <c r="W32" s="1052"/>
      <c r="X32" s="1052"/>
      <c r="Y32" s="1052"/>
      <c r="Z32" s="1052"/>
      <c r="AA32" s="1052">
        <v>-183</v>
      </c>
      <c r="AB32" s="1052"/>
      <c r="AC32" s="1052"/>
      <c r="AD32" s="1052"/>
      <c r="AE32" s="1053"/>
      <c r="AF32" s="1048">
        <v>4744</v>
      </c>
      <c r="AG32" s="1049"/>
      <c r="AH32" s="1049"/>
      <c r="AI32" s="1049"/>
      <c r="AJ32" s="1050"/>
      <c r="AK32" s="993">
        <v>660</v>
      </c>
      <c r="AL32" s="984"/>
      <c r="AM32" s="984"/>
      <c r="AN32" s="984"/>
      <c r="AO32" s="984"/>
      <c r="AP32" s="984">
        <v>7479</v>
      </c>
      <c r="AQ32" s="984"/>
      <c r="AR32" s="984"/>
      <c r="AS32" s="984"/>
      <c r="AT32" s="984"/>
      <c r="AU32" s="984">
        <v>4488</v>
      </c>
      <c r="AV32" s="984"/>
      <c r="AW32" s="984"/>
      <c r="AX32" s="984"/>
      <c r="AY32" s="984"/>
      <c r="AZ32" s="1054"/>
      <c r="BA32" s="1054"/>
      <c r="BB32" s="1054"/>
      <c r="BC32" s="1054"/>
      <c r="BD32" s="1054"/>
      <c r="BE32" s="985" t="s">
        <v>412</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6">
        <v>6</v>
      </c>
      <c r="B33" s="1043" t="s">
        <v>414</v>
      </c>
      <c r="C33" s="1044"/>
      <c r="D33" s="1044"/>
      <c r="E33" s="1044"/>
      <c r="F33" s="1044"/>
      <c r="G33" s="1044"/>
      <c r="H33" s="1044"/>
      <c r="I33" s="1044"/>
      <c r="J33" s="1044"/>
      <c r="K33" s="1044"/>
      <c r="L33" s="1044"/>
      <c r="M33" s="1044"/>
      <c r="N33" s="1044"/>
      <c r="O33" s="1044"/>
      <c r="P33" s="1045"/>
      <c r="Q33" s="1051">
        <v>438</v>
      </c>
      <c r="R33" s="1052"/>
      <c r="S33" s="1052"/>
      <c r="T33" s="1052"/>
      <c r="U33" s="1052"/>
      <c r="V33" s="1052">
        <v>440</v>
      </c>
      <c r="W33" s="1052"/>
      <c r="X33" s="1052"/>
      <c r="Y33" s="1052"/>
      <c r="Z33" s="1052"/>
      <c r="AA33" s="1052">
        <v>-2</v>
      </c>
      <c r="AB33" s="1052"/>
      <c r="AC33" s="1052"/>
      <c r="AD33" s="1052"/>
      <c r="AE33" s="1053"/>
      <c r="AF33" s="1048">
        <v>72</v>
      </c>
      <c r="AG33" s="1049"/>
      <c r="AH33" s="1049"/>
      <c r="AI33" s="1049"/>
      <c r="AJ33" s="1050"/>
      <c r="AK33" s="993">
        <v>75</v>
      </c>
      <c r="AL33" s="984"/>
      <c r="AM33" s="984"/>
      <c r="AN33" s="984"/>
      <c r="AO33" s="984"/>
      <c r="AP33" s="984">
        <v>323</v>
      </c>
      <c r="AQ33" s="984"/>
      <c r="AR33" s="984"/>
      <c r="AS33" s="984"/>
      <c r="AT33" s="984"/>
      <c r="AU33" s="984">
        <v>271</v>
      </c>
      <c r="AV33" s="984"/>
      <c r="AW33" s="984"/>
      <c r="AX33" s="984"/>
      <c r="AY33" s="984"/>
      <c r="AZ33" s="1054"/>
      <c r="BA33" s="1054"/>
      <c r="BB33" s="1054"/>
      <c r="BC33" s="1054"/>
      <c r="BD33" s="1054"/>
      <c r="BE33" s="985" t="s">
        <v>412</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6">
        <v>7</v>
      </c>
      <c r="B34" s="1043" t="s">
        <v>415</v>
      </c>
      <c r="C34" s="1044"/>
      <c r="D34" s="1044"/>
      <c r="E34" s="1044"/>
      <c r="F34" s="1044"/>
      <c r="G34" s="1044"/>
      <c r="H34" s="1044"/>
      <c r="I34" s="1044"/>
      <c r="J34" s="1044"/>
      <c r="K34" s="1044"/>
      <c r="L34" s="1044"/>
      <c r="M34" s="1044"/>
      <c r="N34" s="1044"/>
      <c r="O34" s="1044"/>
      <c r="P34" s="1045"/>
      <c r="Q34" s="1051">
        <v>1422</v>
      </c>
      <c r="R34" s="1052"/>
      <c r="S34" s="1052"/>
      <c r="T34" s="1052"/>
      <c r="U34" s="1052"/>
      <c r="V34" s="1052">
        <v>1421</v>
      </c>
      <c r="W34" s="1052"/>
      <c r="X34" s="1052"/>
      <c r="Y34" s="1052"/>
      <c r="Z34" s="1052"/>
      <c r="AA34" s="1052">
        <v>1</v>
      </c>
      <c r="AB34" s="1052"/>
      <c r="AC34" s="1052"/>
      <c r="AD34" s="1052"/>
      <c r="AE34" s="1053"/>
      <c r="AF34" s="1048">
        <v>336</v>
      </c>
      <c r="AG34" s="1049"/>
      <c r="AH34" s="1049"/>
      <c r="AI34" s="1049"/>
      <c r="AJ34" s="1050"/>
      <c r="AK34" s="993">
        <v>450</v>
      </c>
      <c r="AL34" s="984"/>
      <c r="AM34" s="984"/>
      <c r="AN34" s="984"/>
      <c r="AO34" s="984"/>
      <c r="AP34" s="984">
        <v>4589</v>
      </c>
      <c r="AQ34" s="984"/>
      <c r="AR34" s="984"/>
      <c r="AS34" s="984"/>
      <c r="AT34" s="984"/>
      <c r="AU34" s="984">
        <v>2308</v>
      </c>
      <c r="AV34" s="984"/>
      <c r="AW34" s="984"/>
      <c r="AX34" s="984"/>
      <c r="AY34" s="984"/>
      <c r="AZ34" s="1054"/>
      <c r="BA34" s="1054"/>
      <c r="BB34" s="1054"/>
      <c r="BC34" s="1054"/>
      <c r="BD34" s="1054"/>
      <c r="BE34" s="985" t="s">
        <v>412</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416</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4" t="s">
        <v>396</v>
      </c>
      <c r="B63" s="950" t="s">
        <v>417</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7320</v>
      </c>
      <c r="AG63" s="972"/>
      <c r="AH63" s="972"/>
      <c r="AI63" s="972"/>
      <c r="AJ63" s="1035"/>
      <c r="AK63" s="1036"/>
      <c r="AL63" s="976"/>
      <c r="AM63" s="976"/>
      <c r="AN63" s="976"/>
      <c r="AO63" s="976"/>
      <c r="AP63" s="972">
        <v>17420</v>
      </c>
      <c r="AQ63" s="972"/>
      <c r="AR63" s="972"/>
      <c r="AS63" s="972"/>
      <c r="AT63" s="972"/>
      <c r="AU63" s="972">
        <v>7304</v>
      </c>
      <c r="AV63" s="972"/>
      <c r="AW63" s="972"/>
      <c r="AX63" s="972"/>
      <c r="AY63" s="972"/>
      <c r="AZ63" s="1030"/>
      <c r="BA63" s="1030"/>
      <c r="BB63" s="1030"/>
      <c r="BC63" s="1030"/>
      <c r="BD63" s="1030"/>
      <c r="BE63" s="973"/>
      <c r="BF63" s="973"/>
      <c r="BG63" s="973"/>
      <c r="BH63" s="973"/>
      <c r="BI63" s="974"/>
      <c r="BJ63" s="1031" t="s">
        <v>418</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420</v>
      </c>
      <c r="B66" s="1009"/>
      <c r="C66" s="1009"/>
      <c r="D66" s="1009"/>
      <c r="E66" s="1009"/>
      <c r="F66" s="1009"/>
      <c r="G66" s="1009"/>
      <c r="H66" s="1009"/>
      <c r="I66" s="1009"/>
      <c r="J66" s="1009"/>
      <c r="K66" s="1009"/>
      <c r="L66" s="1009"/>
      <c r="M66" s="1009"/>
      <c r="N66" s="1009"/>
      <c r="O66" s="1009"/>
      <c r="P66" s="1010"/>
      <c r="Q66" s="1014" t="s">
        <v>421</v>
      </c>
      <c r="R66" s="1015"/>
      <c r="S66" s="1015"/>
      <c r="T66" s="1015"/>
      <c r="U66" s="1016"/>
      <c r="V66" s="1014" t="s">
        <v>401</v>
      </c>
      <c r="W66" s="1015"/>
      <c r="X66" s="1015"/>
      <c r="Y66" s="1015"/>
      <c r="Z66" s="1016"/>
      <c r="AA66" s="1014" t="s">
        <v>402</v>
      </c>
      <c r="AB66" s="1015"/>
      <c r="AC66" s="1015"/>
      <c r="AD66" s="1015"/>
      <c r="AE66" s="1016"/>
      <c r="AF66" s="1020" t="s">
        <v>422</v>
      </c>
      <c r="AG66" s="1021"/>
      <c r="AH66" s="1021"/>
      <c r="AI66" s="1021"/>
      <c r="AJ66" s="1022"/>
      <c r="AK66" s="1014" t="s">
        <v>423</v>
      </c>
      <c r="AL66" s="1009"/>
      <c r="AM66" s="1009"/>
      <c r="AN66" s="1009"/>
      <c r="AO66" s="1010"/>
      <c r="AP66" s="1014" t="s">
        <v>405</v>
      </c>
      <c r="AQ66" s="1015"/>
      <c r="AR66" s="1015"/>
      <c r="AS66" s="1015"/>
      <c r="AT66" s="1016"/>
      <c r="AU66" s="1014" t="s">
        <v>424</v>
      </c>
      <c r="AV66" s="1015"/>
      <c r="AW66" s="1015"/>
      <c r="AX66" s="1015"/>
      <c r="AY66" s="1016"/>
      <c r="AZ66" s="1014" t="s">
        <v>384</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0">
        <v>1</v>
      </c>
      <c r="B68" s="998" t="s">
        <v>579</v>
      </c>
      <c r="C68" s="999"/>
      <c r="D68" s="999"/>
      <c r="E68" s="999"/>
      <c r="F68" s="999"/>
      <c r="G68" s="999"/>
      <c r="H68" s="999"/>
      <c r="I68" s="999"/>
      <c r="J68" s="999"/>
      <c r="K68" s="999"/>
      <c r="L68" s="999"/>
      <c r="M68" s="999"/>
      <c r="N68" s="999"/>
      <c r="O68" s="999"/>
      <c r="P68" s="1000"/>
      <c r="Q68" s="1001">
        <v>2612</v>
      </c>
      <c r="R68" s="995"/>
      <c r="S68" s="995"/>
      <c r="T68" s="995"/>
      <c r="U68" s="995"/>
      <c r="V68" s="995">
        <v>2351</v>
      </c>
      <c r="W68" s="995"/>
      <c r="X68" s="995"/>
      <c r="Y68" s="995"/>
      <c r="Z68" s="995"/>
      <c r="AA68" s="995">
        <v>261</v>
      </c>
      <c r="AB68" s="995"/>
      <c r="AC68" s="995"/>
      <c r="AD68" s="995"/>
      <c r="AE68" s="995"/>
      <c r="AF68" s="995">
        <v>236</v>
      </c>
      <c r="AG68" s="995"/>
      <c r="AH68" s="995"/>
      <c r="AI68" s="995"/>
      <c r="AJ68" s="995"/>
      <c r="AK68" s="995">
        <v>103</v>
      </c>
      <c r="AL68" s="995"/>
      <c r="AM68" s="995"/>
      <c r="AN68" s="995"/>
      <c r="AO68" s="995"/>
      <c r="AP68" s="995">
        <v>2533</v>
      </c>
      <c r="AQ68" s="995"/>
      <c r="AR68" s="995"/>
      <c r="AS68" s="995"/>
      <c r="AT68" s="995"/>
      <c r="AU68" s="995">
        <v>518</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2">
        <v>2</v>
      </c>
      <c r="B69" s="987" t="s">
        <v>578</v>
      </c>
      <c r="C69" s="988"/>
      <c r="D69" s="988"/>
      <c r="E69" s="988"/>
      <c r="F69" s="988"/>
      <c r="G69" s="988"/>
      <c r="H69" s="988"/>
      <c r="I69" s="988"/>
      <c r="J69" s="988"/>
      <c r="K69" s="988"/>
      <c r="L69" s="988"/>
      <c r="M69" s="988"/>
      <c r="N69" s="988"/>
      <c r="O69" s="988"/>
      <c r="P69" s="989"/>
      <c r="Q69" s="990">
        <v>1350</v>
      </c>
      <c r="R69" s="984"/>
      <c r="S69" s="984"/>
      <c r="T69" s="984"/>
      <c r="U69" s="984"/>
      <c r="V69" s="984">
        <v>1311</v>
      </c>
      <c r="W69" s="984"/>
      <c r="X69" s="984"/>
      <c r="Y69" s="984"/>
      <c r="Z69" s="984"/>
      <c r="AA69" s="984">
        <v>38</v>
      </c>
      <c r="AB69" s="984"/>
      <c r="AC69" s="984"/>
      <c r="AD69" s="984"/>
      <c r="AE69" s="984"/>
      <c r="AF69" s="984">
        <v>38</v>
      </c>
      <c r="AG69" s="984"/>
      <c r="AH69" s="984"/>
      <c r="AI69" s="984"/>
      <c r="AJ69" s="984"/>
      <c r="AK69" s="984">
        <v>57</v>
      </c>
      <c r="AL69" s="984"/>
      <c r="AM69" s="984"/>
      <c r="AN69" s="984"/>
      <c r="AO69" s="984"/>
      <c r="AP69" s="984">
        <v>482</v>
      </c>
      <c r="AQ69" s="984"/>
      <c r="AR69" s="984"/>
      <c r="AS69" s="984"/>
      <c r="AT69" s="984"/>
      <c r="AU69" s="984">
        <v>281</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2">
        <v>3</v>
      </c>
      <c r="B70" s="987" t="s">
        <v>580</v>
      </c>
      <c r="C70" s="988"/>
      <c r="D70" s="988"/>
      <c r="E70" s="988"/>
      <c r="F70" s="988"/>
      <c r="G70" s="988"/>
      <c r="H70" s="988"/>
      <c r="I70" s="988"/>
      <c r="J70" s="988"/>
      <c r="K70" s="988"/>
      <c r="L70" s="988"/>
      <c r="M70" s="988"/>
      <c r="N70" s="988"/>
      <c r="O70" s="988"/>
      <c r="P70" s="989"/>
      <c r="Q70" s="990">
        <v>750</v>
      </c>
      <c r="R70" s="984"/>
      <c r="S70" s="984"/>
      <c r="T70" s="984"/>
      <c r="U70" s="984"/>
      <c r="V70" s="984">
        <v>664</v>
      </c>
      <c r="W70" s="984"/>
      <c r="X70" s="984"/>
      <c r="Y70" s="984"/>
      <c r="Z70" s="984"/>
      <c r="AA70" s="984">
        <v>36</v>
      </c>
      <c r="AB70" s="984"/>
      <c r="AC70" s="984"/>
      <c r="AD70" s="984"/>
      <c r="AE70" s="984"/>
      <c r="AF70" s="984">
        <v>73</v>
      </c>
      <c r="AG70" s="984"/>
      <c r="AH70" s="984"/>
      <c r="AI70" s="984"/>
      <c r="AJ70" s="984"/>
      <c r="AK70" s="984">
        <v>73</v>
      </c>
      <c r="AL70" s="984"/>
      <c r="AM70" s="984"/>
      <c r="AN70" s="984"/>
      <c r="AO70" s="984"/>
      <c r="AP70" s="984" t="s">
        <v>577</v>
      </c>
      <c r="AQ70" s="984"/>
      <c r="AR70" s="984"/>
      <c r="AS70" s="984"/>
      <c r="AT70" s="984"/>
      <c r="AU70" s="984" t="s">
        <v>577</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2">
        <v>4</v>
      </c>
      <c r="B71" s="987" t="s">
        <v>581</v>
      </c>
      <c r="C71" s="988"/>
      <c r="D71" s="988"/>
      <c r="E71" s="988"/>
      <c r="F71" s="988"/>
      <c r="G71" s="988"/>
      <c r="H71" s="988"/>
      <c r="I71" s="988"/>
      <c r="J71" s="988"/>
      <c r="K71" s="988"/>
      <c r="L71" s="988"/>
      <c r="M71" s="988"/>
      <c r="N71" s="988"/>
      <c r="O71" s="988"/>
      <c r="P71" s="989"/>
      <c r="Q71" s="990">
        <v>365</v>
      </c>
      <c r="R71" s="984"/>
      <c r="S71" s="984"/>
      <c r="T71" s="984"/>
      <c r="U71" s="984"/>
      <c r="V71" s="984">
        <v>257</v>
      </c>
      <c r="W71" s="984"/>
      <c r="X71" s="984"/>
      <c r="Y71" s="984"/>
      <c r="Z71" s="984"/>
      <c r="AA71" s="984">
        <v>8</v>
      </c>
      <c r="AB71" s="984"/>
      <c r="AC71" s="984"/>
      <c r="AD71" s="984"/>
      <c r="AE71" s="984"/>
      <c r="AF71" s="984">
        <v>8</v>
      </c>
      <c r="AG71" s="984"/>
      <c r="AH71" s="984"/>
      <c r="AI71" s="984"/>
      <c r="AJ71" s="984"/>
      <c r="AK71" s="984">
        <v>43</v>
      </c>
      <c r="AL71" s="984"/>
      <c r="AM71" s="984"/>
      <c r="AN71" s="984"/>
      <c r="AO71" s="984"/>
      <c r="AP71" s="984" t="s">
        <v>577</v>
      </c>
      <c r="AQ71" s="984"/>
      <c r="AR71" s="984"/>
      <c r="AS71" s="984"/>
      <c r="AT71" s="984"/>
      <c r="AU71" s="984" t="s">
        <v>577</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2">
        <v>5</v>
      </c>
      <c r="B72" s="987" t="s">
        <v>582</v>
      </c>
      <c r="C72" s="988"/>
      <c r="D72" s="988"/>
      <c r="E72" s="988"/>
      <c r="F72" s="988"/>
      <c r="G72" s="988"/>
      <c r="H72" s="988"/>
      <c r="I72" s="988"/>
      <c r="J72" s="988"/>
      <c r="K72" s="988"/>
      <c r="L72" s="988"/>
      <c r="M72" s="988"/>
      <c r="N72" s="988"/>
      <c r="O72" s="988"/>
      <c r="P72" s="989"/>
      <c r="Q72" s="990">
        <v>25</v>
      </c>
      <c r="R72" s="984"/>
      <c r="S72" s="984"/>
      <c r="T72" s="984"/>
      <c r="U72" s="984"/>
      <c r="V72" s="984">
        <v>24</v>
      </c>
      <c r="W72" s="984"/>
      <c r="X72" s="984"/>
      <c r="Y72" s="984"/>
      <c r="Z72" s="984"/>
      <c r="AA72" s="984">
        <v>1</v>
      </c>
      <c r="AB72" s="984"/>
      <c r="AC72" s="984"/>
      <c r="AD72" s="984"/>
      <c r="AE72" s="984"/>
      <c r="AF72" s="984">
        <v>1</v>
      </c>
      <c r="AG72" s="984"/>
      <c r="AH72" s="984"/>
      <c r="AI72" s="984"/>
      <c r="AJ72" s="984"/>
      <c r="AK72" s="984">
        <v>10</v>
      </c>
      <c r="AL72" s="984"/>
      <c r="AM72" s="984"/>
      <c r="AN72" s="984"/>
      <c r="AO72" s="984"/>
      <c r="AP72" s="984" t="s">
        <v>577</v>
      </c>
      <c r="AQ72" s="984"/>
      <c r="AR72" s="984"/>
      <c r="AS72" s="984"/>
      <c r="AT72" s="984"/>
      <c r="AU72" s="984" t="s">
        <v>577</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2">
        <v>6</v>
      </c>
      <c r="B73" s="987" t="s">
        <v>583</v>
      </c>
      <c r="C73" s="988"/>
      <c r="D73" s="988"/>
      <c r="E73" s="988"/>
      <c r="F73" s="988"/>
      <c r="G73" s="988"/>
      <c r="H73" s="988"/>
      <c r="I73" s="988"/>
      <c r="J73" s="988"/>
      <c r="K73" s="988"/>
      <c r="L73" s="988"/>
      <c r="M73" s="988"/>
      <c r="N73" s="988"/>
      <c r="O73" s="988"/>
      <c r="P73" s="989"/>
      <c r="Q73" s="990">
        <v>17</v>
      </c>
      <c r="R73" s="984"/>
      <c r="S73" s="984"/>
      <c r="T73" s="984"/>
      <c r="U73" s="984"/>
      <c r="V73" s="984">
        <v>9</v>
      </c>
      <c r="W73" s="984"/>
      <c r="X73" s="984"/>
      <c r="Y73" s="984"/>
      <c r="Z73" s="984"/>
      <c r="AA73" s="984">
        <v>8</v>
      </c>
      <c r="AB73" s="984"/>
      <c r="AC73" s="984"/>
      <c r="AD73" s="984"/>
      <c r="AE73" s="984"/>
      <c r="AF73" s="984">
        <v>8</v>
      </c>
      <c r="AG73" s="984"/>
      <c r="AH73" s="984"/>
      <c r="AI73" s="984"/>
      <c r="AJ73" s="984"/>
      <c r="AK73" s="984" t="s">
        <v>577</v>
      </c>
      <c r="AL73" s="984"/>
      <c r="AM73" s="984"/>
      <c r="AN73" s="984"/>
      <c r="AO73" s="984"/>
      <c r="AP73" s="984" t="s">
        <v>577</v>
      </c>
      <c r="AQ73" s="984"/>
      <c r="AR73" s="984"/>
      <c r="AS73" s="984"/>
      <c r="AT73" s="984"/>
      <c r="AU73" s="984" t="s">
        <v>577</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2">
        <v>7</v>
      </c>
      <c r="B74" s="987" t="s">
        <v>584</v>
      </c>
      <c r="C74" s="988"/>
      <c r="D74" s="988"/>
      <c r="E74" s="988"/>
      <c r="F74" s="988"/>
      <c r="G74" s="988"/>
      <c r="H74" s="988"/>
      <c r="I74" s="988"/>
      <c r="J74" s="988"/>
      <c r="K74" s="988"/>
      <c r="L74" s="988"/>
      <c r="M74" s="988"/>
      <c r="N74" s="988"/>
      <c r="O74" s="988"/>
      <c r="P74" s="989"/>
      <c r="Q74" s="990">
        <v>26</v>
      </c>
      <c r="R74" s="984"/>
      <c r="S74" s="984"/>
      <c r="T74" s="984"/>
      <c r="U74" s="984"/>
      <c r="V74" s="984">
        <v>25</v>
      </c>
      <c r="W74" s="984"/>
      <c r="X74" s="984"/>
      <c r="Y74" s="984"/>
      <c r="Z74" s="984"/>
      <c r="AA74" s="984">
        <v>0</v>
      </c>
      <c r="AB74" s="984"/>
      <c r="AC74" s="984"/>
      <c r="AD74" s="984"/>
      <c r="AE74" s="984"/>
      <c r="AF74" s="984" t="s">
        <v>577</v>
      </c>
      <c r="AG74" s="984"/>
      <c r="AH74" s="984"/>
      <c r="AI74" s="984"/>
      <c r="AJ74" s="984"/>
      <c r="AK74" s="984">
        <v>2</v>
      </c>
      <c r="AL74" s="984"/>
      <c r="AM74" s="984"/>
      <c r="AN74" s="984"/>
      <c r="AO74" s="984"/>
      <c r="AP74" s="984" t="s">
        <v>577</v>
      </c>
      <c r="AQ74" s="984"/>
      <c r="AR74" s="984"/>
      <c r="AS74" s="984"/>
      <c r="AT74" s="984"/>
      <c r="AU74" s="984" t="s">
        <v>577</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2">
        <v>8</v>
      </c>
      <c r="B75" s="987" t="s">
        <v>586</v>
      </c>
      <c r="C75" s="988"/>
      <c r="D75" s="988"/>
      <c r="E75" s="988"/>
      <c r="F75" s="988"/>
      <c r="G75" s="988"/>
      <c r="H75" s="988"/>
      <c r="I75" s="988"/>
      <c r="J75" s="988"/>
      <c r="K75" s="988"/>
      <c r="L75" s="988"/>
      <c r="M75" s="988"/>
      <c r="N75" s="988"/>
      <c r="O75" s="988"/>
      <c r="P75" s="989"/>
      <c r="Q75" s="991">
        <v>38</v>
      </c>
      <c r="R75" s="992"/>
      <c r="S75" s="992"/>
      <c r="T75" s="992"/>
      <c r="U75" s="993"/>
      <c r="V75" s="994">
        <v>38</v>
      </c>
      <c r="W75" s="992"/>
      <c r="X75" s="992"/>
      <c r="Y75" s="992"/>
      <c r="Z75" s="993"/>
      <c r="AA75" s="994">
        <v>0</v>
      </c>
      <c r="AB75" s="992"/>
      <c r="AC75" s="992"/>
      <c r="AD75" s="992"/>
      <c r="AE75" s="993"/>
      <c r="AF75" s="994" t="s">
        <v>577</v>
      </c>
      <c r="AG75" s="992"/>
      <c r="AH75" s="992"/>
      <c r="AI75" s="992"/>
      <c r="AJ75" s="993"/>
      <c r="AK75" s="994">
        <v>0</v>
      </c>
      <c r="AL75" s="992"/>
      <c r="AM75" s="992"/>
      <c r="AN75" s="992"/>
      <c r="AO75" s="993"/>
      <c r="AP75" s="994" t="s">
        <v>577</v>
      </c>
      <c r="AQ75" s="992"/>
      <c r="AR75" s="992"/>
      <c r="AS75" s="992"/>
      <c r="AT75" s="993"/>
      <c r="AU75" s="994" t="s">
        <v>577</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2">
        <v>9</v>
      </c>
      <c r="B76" s="987" t="s">
        <v>585</v>
      </c>
      <c r="C76" s="988"/>
      <c r="D76" s="988"/>
      <c r="E76" s="988"/>
      <c r="F76" s="988"/>
      <c r="G76" s="988"/>
      <c r="H76" s="988"/>
      <c r="I76" s="988"/>
      <c r="J76" s="988"/>
      <c r="K76" s="988"/>
      <c r="L76" s="988"/>
      <c r="M76" s="988"/>
      <c r="N76" s="988"/>
      <c r="O76" s="988"/>
      <c r="P76" s="989"/>
      <c r="Q76" s="991">
        <v>73</v>
      </c>
      <c r="R76" s="992"/>
      <c r="S76" s="992"/>
      <c r="T76" s="992"/>
      <c r="U76" s="993"/>
      <c r="V76" s="994">
        <v>69</v>
      </c>
      <c r="W76" s="992"/>
      <c r="X76" s="992"/>
      <c r="Y76" s="992"/>
      <c r="Z76" s="993"/>
      <c r="AA76" s="994">
        <v>4</v>
      </c>
      <c r="AB76" s="992"/>
      <c r="AC76" s="992"/>
      <c r="AD76" s="992"/>
      <c r="AE76" s="993"/>
      <c r="AF76" s="994">
        <v>4</v>
      </c>
      <c r="AG76" s="992"/>
      <c r="AH76" s="992"/>
      <c r="AI76" s="992"/>
      <c r="AJ76" s="993"/>
      <c r="AK76" s="994">
        <v>6</v>
      </c>
      <c r="AL76" s="992"/>
      <c r="AM76" s="992"/>
      <c r="AN76" s="992"/>
      <c r="AO76" s="993"/>
      <c r="AP76" s="994" t="s">
        <v>577</v>
      </c>
      <c r="AQ76" s="992"/>
      <c r="AR76" s="992"/>
      <c r="AS76" s="992"/>
      <c r="AT76" s="993"/>
      <c r="AU76" s="994" t="s">
        <v>577</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2">
        <v>10</v>
      </c>
      <c r="B77" s="987" t="s">
        <v>587</v>
      </c>
      <c r="C77" s="988"/>
      <c r="D77" s="988"/>
      <c r="E77" s="988"/>
      <c r="F77" s="988"/>
      <c r="G77" s="988"/>
      <c r="H77" s="988"/>
      <c r="I77" s="988"/>
      <c r="J77" s="988"/>
      <c r="K77" s="988"/>
      <c r="L77" s="988"/>
      <c r="M77" s="988"/>
      <c r="N77" s="988"/>
      <c r="O77" s="988"/>
      <c r="P77" s="989"/>
      <c r="Q77" s="991">
        <v>246035</v>
      </c>
      <c r="R77" s="992"/>
      <c r="S77" s="992"/>
      <c r="T77" s="992"/>
      <c r="U77" s="993"/>
      <c r="V77" s="994">
        <v>245170</v>
      </c>
      <c r="W77" s="992"/>
      <c r="X77" s="992"/>
      <c r="Y77" s="992"/>
      <c r="Z77" s="993"/>
      <c r="AA77" s="994">
        <v>866</v>
      </c>
      <c r="AB77" s="992"/>
      <c r="AC77" s="992"/>
      <c r="AD77" s="992"/>
      <c r="AE77" s="993"/>
      <c r="AF77" s="994">
        <v>866</v>
      </c>
      <c r="AG77" s="992"/>
      <c r="AH77" s="992"/>
      <c r="AI77" s="992"/>
      <c r="AJ77" s="993"/>
      <c r="AK77" s="994" t="s">
        <v>577</v>
      </c>
      <c r="AL77" s="992"/>
      <c r="AM77" s="992"/>
      <c r="AN77" s="992"/>
      <c r="AO77" s="993"/>
      <c r="AP77" s="994" t="s">
        <v>577</v>
      </c>
      <c r="AQ77" s="992"/>
      <c r="AR77" s="992"/>
      <c r="AS77" s="992"/>
      <c r="AT77" s="993"/>
      <c r="AU77" s="994" t="s">
        <v>577</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4" t="s">
        <v>396</v>
      </c>
      <c r="B88" s="950" t="s">
        <v>425</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1234</v>
      </c>
      <c r="AG88" s="972"/>
      <c r="AH88" s="972"/>
      <c r="AI88" s="972"/>
      <c r="AJ88" s="972"/>
      <c r="AK88" s="976"/>
      <c r="AL88" s="976"/>
      <c r="AM88" s="976"/>
      <c r="AN88" s="976"/>
      <c r="AO88" s="976"/>
      <c r="AP88" s="972">
        <v>3615</v>
      </c>
      <c r="AQ88" s="972"/>
      <c r="AR88" s="972"/>
      <c r="AS88" s="972"/>
      <c r="AT88" s="972"/>
      <c r="AU88" s="972">
        <v>800</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396</v>
      </c>
      <c r="BR102" s="950" t="s">
        <v>426</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28</v>
      </c>
      <c r="CS102" s="966"/>
      <c r="CT102" s="966"/>
      <c r="CU102" s="966"/>
      <c r="CV102" s="967"/>
      <c r="CW102" s="965">
        <v>5</v>
      </c>
      <c r="CX102" s="966"/>
      <c r="CY102" s="966"/>
      <c r="CZ102" s="966"/>
      <c r="DA102" s="967"/>
      <c r="DB102" s="965" t="s">
        <v>577</v>
      </c>
      <c r="DC102" s="966"/>
      <c r="DD102" s="966"/>
      <c r="DE102" s="966"/>
      <c r="DF102" s="967"/>
      <c r="DG102" s="965" t="s">
        <v>577</v>
      </c>
      <c r="DH102" s="966"/>
      <c r="DI102" s="966"/>
      <c r="DJ102" s="966"/>
      <c r="DK102" s="967"/>
      <c r="DL102" s="965">
        <v>28</v>
      </c>
      <c r="DM102" s="966"/>
      <c r="DN102" s="966"/>
      <c r="DO102" s="966"/>
      <c r="DP102" s="967"/>
      <c r="DQ102" s="965">
        <v>25</v>
      </c>
      <c r="DR102" s="966"/>
      <c r="DS102" s="966"/>
      <c r="DT102" s="966"/>
      <c r="DU102" s="967"/>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427</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428</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431</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432</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433</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434</v>
      </c>
      <c r="AB109" s="909"/>
      <c r="AC109" s="909"/>
      <c r="AD109" s="909"/>
      <c r="AE109" s="910"/>
      <c r="AF109" s="911" t="s">
        <v>435</v>
      </c>
      <c r="AG109" s="909"/>
      <c r="AH109" s="909"/>
      <c r="AI109" s="909"/>
      <c r="AJ109" s="910"/>
      <c r="AK109" s="911" t="s">
        <v>314</v>
      </c>
      <c r="AL109" s="909"/>
      <c r="AM109" s="909"/>
      <c r="AN109" s="909"/>
      <c r="AO109" s="910"/>
      <c r="AP109" s="911" t="s">
        <v>436</v>
      </c>
      <c r="AQ109" s="909"/>
      <c r="AR109" s="909"/>
      <c r="AS109" s="909"/>
      <c r="AT109" s="942"/>
      <c r="AU109" s="908" t="s">
        <v>433</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434</v>
      </c>
      <c r="BR109" s="909"/>
      <c r="BS109" s="909"/>
      <c r="BT109" s="909"/>
      <c r="BU109" s="910"/>
      <c r="BV109" s="911" t="s">
        <v>435</v>
      </c>
      <c r="BW109" s="909"/>
      <c r="BX109" s="909"/>
      <c r="BY109" s="909"/>
      <c r="BZ109" s="910"/>
      <c r="CA109" s="911" t="s">
        <v>314</v>
      </c>
      <c r="CB109" s="909"/>
      <c r="CC109" s="909"/>
      <c r="CD109" s="909"/>
      <c r="CE109" s="910"/>
      <c r="CF109" s="949" t="s">
        <v>436</v>
      </c>
      <c r="CG109" s="949"/>
      <c r="CH109" s="949"/>
      <c r="CI109" s="949"/>
      <c r="CJ109" s="949"/>
      <c r="CK109" s="911" t="s">
        <v>437</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434</v>
      </c>
      <c r="DH109" s="909"/>
      <c r="DI109" s="909"/>
      <c r="DJ109" s="909"/>
      <c r="DK109" s="910"/>
      <c r="DL109" s="911" t="s">
        <v>435</v>
      </c>
      <c r="DM109" s="909"/>
      <c r="DN109" s="909"/>
      <c r="DO109" s="909"/>
      <c r="DP109" s="910"/>
      <c r="DQ109" s="911" t="s">
        <v>314</v>
      </c>
      <c r="DR109" s="909"/>
      <c r="DS109" s="909"/>
      <c r="DT109" s="909"/>
      <c r="DU109" s="910"/>
      <c r="DV109" s="911" t="s">
        <v>436</v>
      </c>
      <c r="DW109" s="909"/>
      <c r="DX109" s="909"/>
      <c r="DY109" s="909"/>
      <c r="DZ109" s="942"/>
    </row>
    <row r="110" spans="1:131" s="224" customFormat="1" ht="26.25" customHeight="1" x14ac:dyDescent="0.15">
      <c r="A110" s="820" t="s">
        <v>438</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2217365</v>
      </c>
      <c r="AB110" s="902"/>
      <c r="AC110" s="902"/>
      <c r="AD110" s="902"/>
      <c r="AE110" s="903"/>
      <c r="AF110" s="904">
        <v>2354776</v>
      </c>
      <c r="AG110" s="902"/>
      <c r="AH110" s="902"/>
      <c r="AI110" s="902"/>
      <c r="AJ110" s="903"/>
      <c r="AK110" s="904">
        <v>2401855</v>
      </c>
      <c r="AL110" s="902"/>
      <c r="AM110" s="902"/>
      <c r="AN110" s="902"/>
      <c r="AO110" s="903"/>
      <c r="AP110" s="905">
        <v>21.6</v>
      </c>
      <c r="AQ110" s="906"/>
      <c r="AR110" s="906"/>
      <c r="AS110" s="906"/>
      <c r="AT110" s="907"/>
      <c r="AU110" s="943" t="s">
        <v>75</v>
      </c>
      <c r="AV110" s="944"/>
      <c r="AW110" s="944"/>
      <c r="AX110" s="944"/>
      <c r="AY110" s="944"/>
      <c r="AZ110" s="873" t="s">
        <v>439</v>
      </c>
      <c r="BA110" s="821"/>
      <c r="BB110" s="821"/>
      <c r="BC110" s="821"/>
      <c r="BD110" s="821"/>
      <c r="BE110" s="821"/>
      <c r="BF110" s="821"/>
      <c r="BG110" s="821"/>
      <c r="BH110" s="821"/>
      <c r="BI110" s="821"/>
      <c r="BJ110" s="821"/>
      <c r="BK110" s="821"/>
      <c r="BL110" s="821"/>
      <c r="BM110" s="821"/>
      <c r="BN110" s="821"/>
      <c r="BO110" s="821"/>
      <c r="BP110" s="822"/>
      <c r="BQ110" s="874">
        <v>23764326</v>
      </c>
      <c r="BR110" s="855"/>
      <c r="BS110" s="855"/>
      <c r="BT110" s="855"/>
      <c r="BU110" s="855"/>
      <c r="BV110" s="855">
        <v>22905704</v>
      </c>
      <c r="BW110" s="855"/>
      <c r="BX110" s="855"/>
      <c r="BY110" s="855"/>
      <c r="BZ110" s="855"/>
      <c r="CA110" s="855">
        <v>21628142</v>
      </c>
      <c r="CB110" s="855"/>
      <c r="CC110" s="855"/>
      <c r="CD110" s="855"/>
      <c r="CE110" s="855"/>
      <c r="CF110" s="879">
        <v>194.4</v>
      </c>
      <c r="CG110" s="880"/>
      <c r="CH110" s="880"/>
      <c r="CI110" s="880"/>
      <c r="CJ110" s="880"/>
      <c r="CK110" s="939" t="s">
        <v>440</v>
      </c>
      <c r="CL110" s="832"/>
      <c r="CM110" s="873" t="s">
        <v>441</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130</v>
      </c>
      <c r="DH110" s="855"/>
      <c r="DI110" s="855"/>
      <c r="DJ110" s="855"/>
      <c r="DK110" s="855"/>
      <c r="DL110" s="855" t="s">
        <v>442</v>
      </c>
      <c r="DM110" s="855"/>
      <c r="DN110" s="855"/>
      <c r="DO110" s="855"/>
      <c r="DP110" s="855"/>
      <c r="DQ110" s="855" t="s">
        <v>443</v>
      </c>
      <c r="DR110" s="855"/>
      <c r="DS110" s="855"/>
      <c r="DT110" s="855"/>
      <c r="DU110" s="855"/>
      <c r="DV110" s="856" t="s">
        <v>418</v>
      </c>
      <c r="DW110" s="856"/>
      <c r="DX110" s="856"/>
      <c r="DY110" s="856"/>
      <c r="DZ110" s="857"/>
    </row>
    <row r="111" spans="1:131" s="224" customFormat="1" ht="26.25" customHeight="1" x14ac:dyDescent="0.15">
      <c r="A111" s="787" t="s">
        <v>444</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130</v>
      </c>
      <c r="AB111" s="932"/>
      <c r="AC111" s="932"/>
      <c r="AD111" s="932"/>
      <c r="AE111" s="933"/>
      <c r="AF111" s="934" t="s">
        <v>442</v>
      </c>
      <c r="AG111" s="932"/>
      <c r="AH111" s="932"/>
      <c r="AI111" s="932"/>
      <c r="AJ111" s="933"/>
      <c r="AK111" s="934" t="s">
        <v>418</v>
      </c>
      <c r="AL111" s="932"/>
      <c r="AM111" s="932"/>
      <c r="AN111" s="932"/>
      <c r="AO111" s="933"/>
      <c r="AP111" s="935" t="s">
        <v>443</v>
      </c>
      <c r="AQ111" s="936"/>
      <c r="AR111" s="936"/>
      <c r="AS111" s="936"/>
      <c r="AT111" s="937"/>
      <c r="AU111" s="945"/>
      <c r="AV111" s="946"/>
      <c r="AW111" s="946"/>
      <c r="AX111" s="946"/>
      <c r="AY111" s="946"/>
      <c r="AZ111" s="828" t="s">
        <v>445</v>
      </c>
      <c r="BA111" s="765"/>
      <c r="BB111" s="765"/>
      <c r="BC111" s="765"/>
      <c r="BD111" s="765"/>
      <c r="BE111" s="765"/>
      <c r="BF111" s="765"/>
      <c r="BG111" s="765"/>
      <c r="BH111" s="765"/>
      <c r="BI111" s="765"/>
      <c r="BJ111" s="765"/>
      <c r="BK111" s="765"/>
      <c r="BL111" s="765"/>
      <c r="BM111" s="765"/>
      <c r="BN111" s="765"/>
      <c r="BO111" s="765"/>
      <c r="BP111" s="766"/>
      <c r="BQ111" s="829">
        <v>2389</v>
      </c>
      <c r="BR111" s="830"/>
      <c r="BS111" s="830"/>
      <c r="BT111" s="830"/>
      <c r="BU111" s="830"/>
      <c r="BV111" s="830">
        <v>1171</v>
      </c>
      <c r="BW111" s="830"/>
      <c r="BX111" s="830"/>
      <c r="BY111" s="830"/>
      <c r="BZ111" s="830"/>
      <c r="CA111" s="830">
        <v>435</v>
      </c>
      <c r="CB111" s="830"/>
      <c r="CC111" s="830"/>
      <c r="CD111" s="830"/>
      <c r="CE111" s="830"/>
      <c r="CF111" s="888">
        <v>0</v>
      </c>
      <c r="CG111" s="889"/>
      <c r="CH111" s="889"/>
      <c r="CI111" s="889"/>
      <c r="CJ111" s="889"/>
      <c r="CK111" s="940"/>
      <c r="CL111" s="834"/>
      <c r="CM111" s="828" t="s">
        <v>446</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418</v>
      </c>
      <c r="DH111" s="830"/>
      <c r="DI111" s="830"/>
      <c r="DJ111" s="830"/>
      <c r="DK111" s="830"/>
      <c r="DL111" s="830" t="s">
        <v>442</v>
      </c>
      <c r="DM111" s="830"/>
      <c r="DN111" s="830"/>
      <c r="DO111" s="830"/>
      <c r="DP111" s="830"/>
      <c r="DQ111" s="830" t="s">
        <v>130</v>
      </c>
      <c r="DR111" s="830"/>
      <c r="DS111" s="830"/>
      <c r="DT111" s="830"/>
      <c r="DU111" s="830"/>
      <c r="DV111" s="807" t="s">
        <v>442</v>
      </c>
      <c r="DW111" s="807"/>
      <c r="DX111" s="807"/>
      <c r="DY111" s="807"/>
      <c r="DZ111" s="808"/>
    </row>
    <row r="112" spans="1:131" s="224" customFormat="1" ht="26.25" customHeight="1" x14ac:dyDescent="0.15">
      <c r="A112" s="925" t="s">
        <v>447</v>
      </c>
      <c r="B112" s="926"/>
      <c r="C112" s="765" t="s">
        <v>448</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418</v>
      </c>
      <c r="AB112" s="793"/>
      <c r="AC112" s="793"/>
      <c r="AD112" s="793"/>
      <c r="AE112" s="794"/>
      <c r="AF112" s="795" t="s">
        <v>442</v>
      </c>
      <c r="AG112" s="793"/>
      <c r="AH112" s="793"/>
      <c r="AI112" s="793"/>
      <c r="AJ112" s="794"/>
      <c r="AK112" s="795" t="s">
        <v>442</v>
      </c>
      <c r="AL112" s="793"/>
      <c r="AM112" s="793"/>
      <c r="AN112" s="793"/>
      <c r="AO112" s="794"/>
      <c r="AP112" s="837" t="s">
        <v>443</v>
      </c>
      <c r="AQ112" s="838"/>
      <c r="AR112" s="838"/>
      <c r="AS112" s="838"/>
      <c r="AT112" s="839"/>
      <c r="AU112" s="945"/>
      <c r="AV112" s="946"/>
      <c r="AW112" s="946"/>
      <c r="AX112" s="946"/>
      <c r="AY112" s="946"/>
      <c r="AZ112" s="828" t="s">
        <v>449</v>
      </c>
      <c r="BA112" s="765"/>
      <c r="BB112" s="765"/>
      <c r="BC112" s="765"/>
      <c r="BD112" s="765"/>
      <c r="BE112" s="765"/>
      <c r="BF112" s="765"/>
      <c r="BG112" s="765"/>
      <c r="BH112" s="765"/>
      <c r="BI112" s="765"/>
      <c r="BJ112" s="765"/>
      <c r="BK112" s="765"/>
      <c r="BL112" s="765"/>
      <c r="BM112" s="765"/>
      <c r="BN112" s="765"/>
      <c r="BO112" s="765"/>
      <c r="BP112" s="766"/>
      <c r="BQ112" s="829">
        <v>9090290</v>
      </c>
      <c r="BR112" s="830"/>
      <c r="BS112" s="830"/>
      <c r="BT112" s="830"/>
      <c r="BU112" s="830"/>
      <c r="BV112" s="830">
        <v>8000055</v>
      </c>
      <c r="BW112" s="830"/>
      <c r="BX112" s="830"/>
      <c r="BY112" s="830"/>
      <c r="BZ112" s="830"/>
      <c r="CA112" s="830">
        <v>7303511</v>
      </c>
      <c r="CB112" s="830"/>
      <c r="CC112" s="830"/>
      <c r="CD112" s="830"/>
      <c r="CE112" s="830"/>
      <c r="CF112" s="888">
        <v>65.7</v>
      </c>
      <c r="CG112" s="889"/>
      <c r="CH112" s="889"/>
      <c r="CI112" s="889"/>
      <c r="CJ112" s="889"/>
      <c r="CK112" s="940"/>
      <c r="CL112" s="834"/>
      <c r="CM112" s="828" t="s">
        <v>450</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418</v>
      </c>
      <c r="DH112" s="830"/>
      <c r="DI112" s="830"/>
      <c r="DJ112" s="830"/>
      <c r="DK112" s="830"/>
      <c r="DL112" s="830" t="s">
        <v>130</v>
      </c>
      <c r="DM112" s="830"/>
      <c r="DN112" s="830"/>
      <c r="DO112" s="830"/>
      <c r="DP112" s="830"/>
      <c r="DQ112" s="830" t="s">
        <v>443</v>
      </c>
      <c r="DR112" s="830"/>
      <c r="DS112" s="830"/>
      <c r="DT112" s="830"/>
      <c r="DU112" s="830"/>
      <c r="DV112" s="807" t="s">
        <v>418</v>
      </c>
      <c r="DW112" s="807"/>
      <c r="DX112" s="807"/>
      <c r="DY112" s="807"/>
      <c r="DZ112" s="808"/>
    </row>
    <row r="113" spans="1:130" s="224" customFormat="1" ht="26.25" customHeight="1" x14ac:dyDescent="0.15">
      <c r="A113" s="927"/>
      <c r="B113" s="928"/>
      <c r="C113" s="765" t="s">
        <v>451</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673462</v>
      </c>
      <c r="AB113" s="932"/>
      <c r="AC113" s="932"/>
      <c r="AD113" s="932"/>
      <c r="AE113" s="933"/>
      <c r="AF113" s="934">
        <v>634602</v>
      </c>
      <c r="AG113" s="932"/>
      <c r="AH113" s="932"/>
      <c r="AI113" s="932"/>
      <c r="AJ113" s="933"/>
      <c r="AK113" s="934">
        <v>569719</v>
      </c>
      <c r="AL113" s="932"/>
      <c r="AM113" s="932"/>
      <c r="AN113" s="932"/>
      <c r="AO113" s="933"/>
      <c r="AP113" s="935">
        <v>5.0999999999999996</v>
      </c>
      <c r="AQ113" s="936"/>
      <c r="AR113" s="936"/>
      <c r="AS113" s="936"/>
      <c r="AT113" s="937"/>
      <c r="AU113" s="945"/>
      <c r="AV113" s="946"/>
      <c r="AW113" s="946"/>
      <c r="AX113" s="946"/>
      <c r="AY113" s="946"/>
      <c r="AZ113" s="828" t="s">
        <v>452</v>
      </c>
      <c r="BA113" s="765"/>
      <c r="BB113" s="765"/>
      <c r="BC113" s="765"/>
      <c r="BD113" s="765"/>
      <c r="BE113" s="765"/>
      <c r="BF113" s="765"/>
      <c r="BG113" s="765"/>
      <c r="BH113" s="765"/>
      <c r="BI113" s="765"/>
      <c r="BJ113" s="765"/>
      <c r="BK113" s="765"/>
      <c r="BL113" s="765"/>
      <c r="BM113" s="765"/>
      <c r="BN113" s="765"/>
      <c r="BO113" s="765"/>
      <c r="BP113" s="766"/>
      <c r="BQ113" s="829">
        <v>1184445</v>
      </c>
      <c r="BR113" s="830"/>
      <c r="BS113" s="830"/>
      <c r="BT113" s="830"/>
      <c r="BU113" s="830"/>
      <c r="BV113" s="830">
        <v>984544</v>
      </c>
      <c r="BW113" s="830"/>
      <c r="BX113" s="830"/>
      <c r="BY113" s="830"/>
      <c r="BZ113" s="830"/>
      <c r="CA113" s="830">
        <v>799876</v>
      </c>
      <c r="CB113" s="830"/>
      <c r="CC113" s="830"/>
      <c r="CD113" s="830"/>
      <c r="CE113" s="830"/>
      <c r="CF113" s="888">
        <v>7.2</v>
      </c>
      <c r="CG113" s="889"/>
      <c r="CH113" s="889"/>
      <c r="CI113" s="889"/>
      <c r="CJ113" s="889"/>
      <c r="CK113" s="940"/>
      <c r="CL113" s="834"/>
      <c r="CM113" s="828" t="s">
        <v>453</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130</v>
      </c>
      <c r="DH113" s="793"/>
      <c r="DI113" s="793"/>
      <c r="DJ113" s="793"/>
      <c r="DK113" s="794"/>
      <c r="DL113" s="795" t="s">
        <v>130</v>
      </c>
      <c r="DM113" s="793"/>
      <c r="DN113" s="793"/>
      <c r="DO113" s="793"/>
      <c r="DP113" s="794"/>
      <c r="DQ113" s="795" t="s">
        <v>442</v>
      </c>
      <c r="DR113" s="793"/>
      <c r="DS113" s="793"/>
      <c r="DT113" s="793"/>
      <c r="DU113" s="794"/>
      <c r="DV113" s="837" t="s">
        <v>442</v>
      </c>
      <c r="DW113" s="838"/>
      <c r="DX113" s="838"/>
      <c r="DY113" s="838"/>
      <c r="DZ113" s="839"/>
    </row>
    <row r="114" spans="1:130" s="224" customFormat="1" ht="26.25" customHeight="1" x14ac:dyDescent="0.15">
      <c r="A114" s="927"/>
      <c r="B114" s="928"/>
      <c r="C114" s="765" t="s">
        <v>454</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230221</v>
      </c>
      <c r="AB114" s="793"/>
      <c r="AC114" s="793"/>
      <c r="AD114" s="793"/>
      <c r="AE114" s="794"/>
      <c r="AF114" s="795">
        <v>219879</v>
      </c>
      <c r="AG114" s="793"/>
      <c r="AH114" s="793"/>
      <c r="AI114" s="793"/>
      <c r="AJ114" s="794"/>
      <c r="AK114" s="795">
        <v>200159</v>
      </c>
      <c r="AL114" s="793"/>
      <c r="AM114" s="793"/>
      <c r="AN114" s="793"/>
      <c r="AO114" s="794"/>
      <c r="AP114" s="837">
        <v>1.8</v>
      </c>
      <c r="AQ114" s="838"/>
      <c r="AR114" s="838"/>
      <c r="AS114" s="838"/>
      <c r="AT114" s="839"/>
      <c r="AU114" s="945"/>
      <c r="AV114" s="946"/>
      <c r="AW114" s="946"/>
      <c r="AX114" s="946"/>
      <c r="AY114" s="946"/>
      <c r="AZ114" s="828" t="s">
        <v>455</v>
      </c>
      <c r="BA114" s="765"/>
      <c r="BB114" s="765"/>
      <c r="BC114" s="765"/>
      <c r="BD114" s="765"/>
      <c r="BE114" s="765"/>
      <c r="BF114" s="765"/>
      <c r="BG114" s="765"/>
      <c r="BH114" s="765"/>
      <c r="BI114" s="765"/>
      <c r="BJ114" s="765"/>
      <c r="BK114" s="765"/>
      <c r="BL114" s="765"/>
      <c r="BM114" s="765"/>
      <c r="BN114" s="765"/>
      <c r="BO114" s="765"/>
      <c r="BP114" s="766"/>
      <c r="BQ114" s="829">
        <v>2445261</v>
      </c>
      <c r="BR114" s="830"/>
      <c r="BS114" s="830"/>
      <c r="BT114" s="830"/>
      <c r="BU114" s="830"/>
      <c r="BV114" s="830">
        <v>2407987</v>
      </c>
      <c r="BW114" s="830"/>
      <c r="BX114" s="830"/>
      <c r="BY114" s="830"/>
      <c r="BZ114" s="830"/>
      <c r="CA114" s="830">
        <v>2430632</v>
      </c>
      <c r="CB114" s="830"/>
      <c r="CC114" s="830"/>
      <c r="CD114" s="830"/>
      <c r="CE114" s="830"/>
      <c r="CF114" s="888">
        <v>21.9</v>
      </c>
      <c r="CG114" s="889"/>
      <c r="CH114" s="889"/>
      <c r="CI114" s="889"/>
      <c r="CJ114" s="889"/>
      <c r="CK114" s="940"/>
      <c r="CL114" s="834"/>
      <c r="CM114" s="828" t="s">
        <v>456</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418</v>
      </c>
      <c r="DH114" s="793"/>
      <c r="DI114" s="793"/>
      <c r="DJ114" s="793"/>
      <c r="DK114" s="794"/>
      <c r="DL114" s="795" t="s">
        <v>418</v>
      </c>
      <c r="DM114" s="793"/>
      <c r="DN114" s="793"/>
      <c r="DO114" s="793"/>
      <c r="DP114" s="794"/>
      <c r="DQ114" s="795" t="s">
        <v>418</v>
      </c>
      <c r="DR114" s="793"/>
      <c r="DS114" s="793"/>
      <c r="DT114" s="793"/>
      <c r="DU114" s="794"/>
      <c r="DV114" s="837" t="s">
        <v>130</v>
      </c>
      <c r="DW114" s="838"/>
      <c r="DX114" s="838"/>
      <c r="DY114" s="838"/>
      <c r="DZ114" s="839"/>
    </row>
    <row r="115" spans="1:130" s="224" customFormat="1" ht="26.25" customHeight="1" x14ac:dyDescent="0.15">
      <c r="A115" s="927"/>
      <c r="B115" s="928"/>
      <c r="C115" s="765" t="s">
        <v>457</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1741</v>
      </c>
      <c r="AB115" s="932"/>
      <c r="AC115" s="932"/>
      <c r="AD115" s="932"/>
      <c r="AE115" s="933"/>
      <c r="AF115" s="934">
        <v>1263</v>
      </c>
      <c r="AG115" s="932"/>
      <c r="AH115" s="932"/>
      <c r="AI115" s="932"/>
      <c r="AJ115" s="933"/>
      <c r="AK115" s="934">
        <v>758</v>
      </c>
      <c r="AL115" s="932"/>
      <c r="AM115" s="932"/>
      <c r="AN115" s="932"/>
      <c r="AO115" s="933"/>
      <c r="AP115" s="935">
        <v>0</v>
      </c>
      <c r="AQ115" s="936"/>
      <c r="AR115" s="936"/>
      <c r="AS115" s="936"/>
      <c r="AT115" s="937"/>
      <c r="AU115" s="945"/>
      <c r="AV115" s="946"/>
      <c r="AW115" s="946"/>
      <c r="AX115" s="946"/>
      <c r="AY115" s="946"/>
      <c r="AZ115" s="828" t="s">
        <v>458</v>
      </c>
      <c r="BA115" s="765"/>
      <c r="BB115" s="765"/>
      <c r="BC115" s="765"/>
      <c r="BD115" s="765"/>
      <c r="BE115" s="765"/>
      <c r="BF115" s="765"/>
      <c r="BG115" s="765"/>
      <c r="BH115" s="765"/>
      <c r="BI115" s="765"/>
      <c r="BJ115" s="765"/>
      <c r="BK115" s="765"/>
      <c r="BL115" s="765"/>
      <c r="BM115" s="765"/>
      <c r="BN115" s="765"/>
      <c r="BO115" s="765"/>
      <c r="BP115" s="766"/>
      <c r="BQ115" s="829">
        <v>9900</v>
      </c>
      <c r="BR115" s="830"/>
      <c r="BS115" s="830"/>
      <c r="BT115" s="830"/>
      <c r="BU115" s="830"/>
      <c r="BV115" s="830">
        <v>19800</v>
      </c>
      <c r="BW115" s="830"/>
      <c r="BX115" s="830"/>
      <c r="BY115" s="830"/>
      <c r="BZ115" s="830"/>
      <c r="CA115" s="830">
        <v>25200</v>
      </c>
      <c r="CB115" s="830"/>
      <c r="CC115" s="830"/>
      <c r="CD115" s="830"/>
      <c r="CE115" s="830"/>
      <c r="CF115" s="888">
        <v>0.2</v>
      </c>
      <c r="CG115" s="889"/>
      <c r="CH115" s="889"/>
      <c r="CI115" s="889"/>
      <c r="CJ115" s="889"/>
      <c r="CK115" s="940"/>
      <c r="CL115" s="834"/>
      <c r="CM115" s="828" t="s">
        <v>459</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130</v>
      </c>
      <c r="DH115" s="793"/>
      <c r="DI115" s="793"/>
      <c r="DJ115" s="793"/>
      <c r="DK115" s="794"/>
      <c r="DL115" s="795" t="s">
        <v>443</v>
      </c>
      <c r="DM115" s="793"/>
      <c r="DN115" s="793"/>
      <c r="DO115" s="793"/>
      <c r="DP115" s="794"/>
      <c r="DQ115" s="795" t="s">
        <v>130</v>
      </c>
      <c r="DR115" s="793"/>
      <c r="DS115" s="793"/>
      <c r="DT115" s="793"/>
      <c r="DU115" s="794"/>
      <c r="DV115" s="837" t="s">
        <v>418</v>
      </c>
      <c r="DW115" s="838"/>
      <c r="DX115" s="838"/>
      <c r="DY115" s="838"/>
      <c r="DZ115" s="839"/>
    </row>
    <row r="116" spans="1:130" s="224" customFormat="1" ht="26.25" customHeight="1" x14ac:dyDescent="0.15">
      <c r="A116" s="929"/>
      <c r="B116" s="930"/>
      <c r="C116" s="852" t="s">
        <v>460</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130</v>
      </c>
      <c r="AB116" s="793"/>
      <c r="AC116" s="793"/>
      <c r="AD116" s="793"/>
      <c r="AE116" s="794"/>
      <c r="AF116" s="795" t="s">
        <v>442</v>
      </c>
      <c r="AG116" s="793"/>
      <c r="AH116" s="793"/>
      <c r="AI116" s="793"/>
      <c r="AJ116" s="794"/>
      <c r="AK116" s="795" t="s">
        <v>130</v>
      </c>
      <c r="AL116" s="793"/>
      <c r="AM116" s="793"/>
      <c r="AN116" s="793"/>
      <c r="AO116" s="794"/>
      <c r="AP116" s="837" t="s">
        <v>442</v>
      </c>
      <c r="AQ116" s="838"/>
      <c r="AR116" s="838"/>
      <c r="AS116" s="838"/>
      <c r="AT116" s="839"/>
      <c r="AU116" s="945"/>
      <c r="AV116" s="946"/>
      <c r="AW116" s="946"/>
      <c r="AX116" s="946"/>
      <c r="AY116" s="946"/>
      <c r="AZ116" s="922" t="s">
        <v>461</v>
      </c>
      <c r="BA116" s="923"/>
      <c r="BB116" s="923"/>
      <c r="BC116" s="923"/>
      <c r="BD116" s="923"/>
      <c r="BE116" s="923"/>
      <c r="BF116" s="923"/>
      <c r="BG116" s="923"/>
      <c r="BH116" s="923"/>
      <c r="BI116" s="923"/>
      <c r="BJ116" s="923"/>
      <c r="BK116" s="923"/>
      <c r="BL116" s="923"/>
      <c r="BM116" s="923"/>
      <c r="BN116" s="923"/>
      <c r="BO116" s="923"/>
      <c r="BP116" s="924"/>
      <c r="BQ116" s="829" t="s">
        <v>418</v>
      </c>
      <c r="BR116" s="830"/>
      <c r="BS116" s="830"/>
      <c r="BT116" s="830"/>
      <c r="BU116" s="830"/>
      <c r="BV116" s="830" t="s">
        <v>130</v>
      </c>
      <c r="BW116" s="830"/>
      <c r="BX116" s="830"/>
      <c r="BY116" s="830"/>
      <c r="BZ116" s="830"/>
      <c r="CA116" s="830" t="s">
        <v>442</v>
      </c>
      <c r="CB116" s="830"/>
      <c r="CC116" s="830"/>
      <c r="CD116" s="830"/>
      <c r="CE116" s="830"/>
      <c r="CF116" s="888" t="s">
        <v>130</v>
      </c>
      <c r="CG116" s="889"/>
      <c r="CH116" s="889"/>
      <c r="CI116" s="889"/>
      <c r="CJ116" s="889"/>
      <c r="CK116" s="940"/>
      <c r="CL116" s="834"/>
      <c r="CM116" s="828" t="s">
        <v>462</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443</v>
      </c>
      <c r="DH116" s="793"/>
      <c r="DI116" s="793"/>
      <c r="DJ116" s="793"/>
      <c r="DK116" s="794"/>
      <c r="DL116" s="795" t="s">
        <v>418</v>
      </c>
      <c r="DM116" s="793"/>
      <c r="DN116" s="793"/>
      <c r="DO116" s="793"/>
      <c r="DP116" s="794"/>
      <c r="DQ116" s="795" t="s">
        <v>130</v>
      </c>
      <c r="DR116" s="793"/>
      <c r="DS116" s="793"/>
      <c r="DT116" s="793"/>
      <c r="DU116" s="794"/>
      <c r="DV116" s="837" t="s">
        <v>442</v>
      </c>
      <c r="DW116" s="838"/>
      <c r="DX116" s="838"/>
      <c r="DY116" s="838"/>
      <c r="DZ116" s="839"/>
    </row>
    <row r="117" spans="1:130" s="224" customFormat="1" ht="26.25" customHeight="1" x14ac:dyDescent="0.15">
      <c r="A117" s="908" t="s">
        <v>193</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463</v>
      </c>
      <c r="Z117" s="910"/>
      <c r="AA117" s="915">
        <v>3122789</v>
      </c>
      <c r="AB117" s="916"/>
      <c r="AC117" s="916"/>
      <c r="AD117" s="916"/>
      <c r="AE117" s="917"/>
      <c r="AF117" s="918">
        <v>3210520</v>
      </c>
      <c r="AG117" s="916"/>
      <c r="AH117" s="916"/>
      <c r="AI117" s="916"/>
      <c r="AJ117" s="917"/>
      <c r="AK117" s="918">
        <v>3172491</v>
      </c>
      <c r="AL117" s="916"/>
      <c r="AM117" s="916"/>
      <c r="AN117" s="916"/>
      <c r="AO117" s="917"/>
      <c r="AP117" s="919"/>
      <c r="AQ117" s="920"/>
      <c r="AR117" s="920"/>
      <c r="AS117" s="920"/>
      <c r="AT117" s="921"/>
      <c r="AU117" s="945"/>
      <c r="AV117" s="946"/>
      <c r="AW117" s="946"/>
      <c r="AX117" s="946"/>
      <c r="AY117" s="946"/>
      <c r="AZ117" s="876" t="s">
        <v>464</v>
      </c>
      <c r="BA117" s="877"/>
      <c r="BB117" s="877"/>
      <c r="BC117" s="877"/>
      <c r="BD117" s="877"/>
      <c r="BE117" s="877"/>
      <c r="BF117" s="877"/>
      <c r="BG117" s="877"/>
      <c r="BH117" s="877"/>
      <c r="BI117" s="877"/>
      <c r="BJ117" s="877"/>
      <c r="BK117" s="877"/>
      <c r="BL117" s="877"/>
      <c r="BM117" s="877"/>
      <c r="BN117" s="877"/>
      <c r="BO117" s="877"/>
      <c r="BP117" s="878"/>
      <c r="BQ117" s="829" t="s">
        <v>130</v>
      </c>
      <c r="BR117" s="830"/>
      <c r="BS117" s="830"/>
      <c r="BT117" s="830"/>
      <c r="BU117" s="830"/>
      <c r="BV117" s="830" t="s">
        <v>418</v>
      </c>
      <c r="BW117" s="830"/>
      <c r="BX117" s="830"/>
      <c r="BY117" s="830"/>
      <c r="BZ117" s="830"/>
      <c r="CA117" s="830" t="s">
        <v>130</v>
      </c>
      <c r="CB117" s="830"/>
      <c r="CC117" s="830"/>
      <c r="CD117" s="830"/>
      <c r="CE117" s="830"/>
      <c r="CF117" s="888" t="s">
        <v>130</v>
      </c>
      <c r="CG117" s="889"/>
      <c r="CH117" s="889"/>
      <c r="CI117" s="889"/>
      <c r="CJ117" s="889"/>
      <c r="CK117" s="940"/>
      <c r="CL117" s="834"/>
      <c r="CM117" s="828" t="s">
        <v>465</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418</v>
      </c>
      <c r="DH117" s="793"/>
      <c r="DI117" s="793"/>
      <c r="DJ117" s="793"/>
      <c r="DK117" s="794"/>
      <c r="DL117" s="795" t="s">
        <v>418</v>
      </c>
      <c r="DM117" s="793"/>
      <c r="DN117" s="793"/>
      <c r="DO117" s="793"/>
      <c r="DP117" s="794"/>
      <c r="DQ117" s="795" t="s">
        <v>418</v>
      </c>
      <c r="DR117" s="793"/>
      <c r="DS117" s="793"/>
      <c r="DT117" s="793"/>
      <c r="DU117" s="794"/>
      <c r="DV117" s="837" t="s">
        <v>130</v>
      </c>
      <c r="DW117" s="838"/>
      <c r="DX117" s="838"/>
      <c r="DY117" s="838"/>
      <c r="DZ117" s="839"/>
    </row>
    <row r="118" spans="1:130" s="224" customFormat="1" ht="26.25" customHeight="1" x14ac:dyDescent="0.15">
      <c r="A118" s="908" t="s">
        <v>437</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434</v>
      </c>
      <c r="AB118" s="909"/>
      <c r="AC118" s="909"/>
      <c r="AD118" s="909"/>
      <c r="AE118" s="910"/>
      <c r="AF118" s="911" t="s">
        <v>435</v>
      </c>
      <c r="AG118" s="909"/>
      <c r="AH118" s="909"/>
      <c r="AI118" s="909"/>
      <c r="AJ118" s="910"/>
      <c r="AK118" s="911" t="s">
        <v>314</v>
      </c>
      <c r="AL118" s="909"/>
      <c r="AM118" s="909"/>
      <c r="AN118" s="909"/>
      <c r="AO118" s="910"/>
      <c r="AP118" s="912" t="s">
        <v>436</v>
      </c>
      <c r="AQ118" s="913"/>
      <c r="AR118" s="913"/>
      <c r="AS118" s="913"/>
      <c r="AT118" s="914"/>
      <c r="AU118" s="945"/>
      <c r="AV118" s="946"/>
      <c r="AW118" s="946"/>
      <c r="AX118" s="946"/>
      <c r="AY118" s="946"/>
      <c r="AZ118" s="851" t="s">
        <v>466</v>
      </c>
      <c r="BA118" s="852"/>
      <c r="BB118" s="852"/>
      <c r="BC118" s="852"/>
      <c r="BD118" s="852"/>
      <c r="BE118" s="852"/>
      <c r="BF118" s="852"/>
      <c r="BG118" s="852"/>
      <c r="BH118" s="852"/>
      <c r="BI118" s="852"/>
      <c r="BJ118" s="852"/>
      <c r="BK118" s="852"/>
      <c r="BL118" s="852"/>
      <c r="BM118" s="852"/>
      <c r="BN118" s="852"/>
      <c r="BO118" s="852"/>
      <c r="BP118" s="853"/>
      <c r="BQ118" s="892" t="s">
        <v>130</v>
      </c>
      <c r="BR118" s="858"/>
      <c r="BS118" s="858"/>
      <c r="BT118" s="858"/>
      <c r="BU118" s="858"/>
      <c r="BV118" s="858" t="s">
        <v>130</v>
      </c>
      <c r="BW118" s="858"/>
      <c r="BX118" s="858"/>
      <c r="BY118" s="858"/>
      <c r="BZ118" s="858"/>
      <c r="CA118" s="858" t="s">
        <v>130</v>
      </c>
      <c r="CB118" s="858"/>
      <c r="CC118" s="858"/>
      <c r="CD118" s="858"/>
      <c r="CE118" s="858"/>
      <c r="CF118" s="888" t="s">
        <v>130</v>
      </c>
      <c r="CG118" s="889"/>
      <c r="CH118" s="889"/>
      <c r="CI118" s="889"/>
      <c r="CJ118" s="889"/>
      <c r="CK118" s="940"/>
      <c r="CL118" s="834"/>
      <c r="CM118" s="828" t="s">
        <v>467</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130</v>
      </c>
      <c r="DH118" s="793"/>
      <c r="DI118" s="793"/>
      <c r="DJ118" s="793"/>
      <c r="DK118" s="794"/>
      <c r="DL118" s="795" t="s">
        <v>130</v>
      </c>
      <c r="DM118" s="793"/>
      <c r="DN118" s="793"/>
      <c r="DO118" s="793"/>
      <c r="DP118" s="794"/>
      <c r="DQ118" s="795" t="s">
        <v>130</v>
      </c>
      <c r="DR118" s="793"/>
      <c r="DS118" s="793"/>
      <c r="DT118" s="793"/>
      <c r="DU118" s="794"/>
      <c r="DV118" s="837" t="s">
        <v>442</v>
      </c>
      <c r="DW118" s="838"/>
      <c r="DX118" s="838"/>
      <c r="DY118" s="838"/>
      <c r="DZ118" s="839"/>
    </row>
    <row r="119" spans="1:130" s="224" customFormat="1" ht="26.25" customHeight="1" x14ac:dyDescent="0.15">
      <c r="A119" s="831" t="s">
        <v>440</v>
      </c>
      <c r="B119" s="832"/>
      <c r="C119" s="873" t="s">
        <v>441</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130</v>
      </c>
      <c r="AB119" s="902"/>
      <c r="AC119" s="902"/>
      <c r="AD119" s="902"/>
      <c r="AE119" s="903"/>
      <c r="AF119" s="904" t="s">
        <v>130</v>
      </c>
      <c r="AG119" s="902"/>
      <c r="AH119" s="902"/>
      <c r="AI119" s="902"/>
      <c r="AJ119" s="903"/>
      <c r="AK119" s="904" t="s">
        <v>130</v>
      </c>
      <c r="AL119" s="902"/>
      <c r="AM119" s="902"/>
      <c r="AN119" s="902"/>
      <c r="AO119" s="903"/>
      <c r="AP119" s="905" t="s">
        <v>468</v>
      </c>
      <c r="AQ119" s="906"/>
      <c r="AR119" s="906"/>
      <c r="AS119" s="906"/>
      <c r="AT119" s="907"/>
      <c r="AU119" s="947"/>
      <c r="AV119" s="948"/>
      <c r="AW119" s="948"/>
      <c r="AX119" s="948"/>
      <c r="AY119" s="948"/>
      <c r="AZ119" s="245" t="s">
        <v>193</v>
      </c>
      <c r="BA119" s="245"/>
      <c r="BB119" s="245"/>
      <c r="BC119" s="245"/>
      <c r="BD119" s="245"/>
      <c r="BE119" s="245"/>
      <c r="BF119" s="245"/>
      <c r="BG119" s="245"/>
      <c r="BH119" s="245"/>
      <c r="BI119" s="245"/>
      <c r="BJ119" s="245"/>
      <c r="BK119" s="245"/>
      <c r="BL119" s="245"/>
      <c r="BM119" s="245"/>
      <c r="BN119" s="245"/>
      <c r="BO119" s="890" t="s">
        <v>469</v>
      </c>
      <c r="BP119" s="891"/>
      <c r="BQ119" s="892">
        <v>36496611</v>
      </c>
      <c r="BR119" s="858"/>
      <c r="BS119" s="858"/>
      <c r="BT119" s="858"/>
      <c r="BU119" s="858"/>
      <c r="BV119" s="858">
        <v>34319261</v>
      </c>
      <c r="BW119" s="858"/>
      <c r="BX119" s="858"/>
      <c r="BY119" s="858"/>
      <c r="BZ119" s="858"/>
      <c r="CA119" s="858">
        <v>32187796</v>
      </c>
      <c r="CB119" s="858"/>
      <c r="CC119" s="858"/>
      <c r="CD119" s="858"/>
      <c r="CE119" s="858"/>
      <c r="CF119" s="761"/>
      <c r="CG119" s="762"/>
      <c r="CH119" s="762"/>
      <c r="CI119" s="762"/>
      <c r="CJ119" s="847"/>
      <c r="CK119" s="941"/>
      <c r="CL119" s="836"/>
      <c r="CM119" s="851" t="s">
        <v>470</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2389</v>
      </c>
      <c r="DH119" s="777"/>
      <c r="DI119" s="777"/>
      <c r="DJ119" s="777"/>
      <c r="DK119" s="778"/>
      <c r="DL119" s="779">
        <v>1171</v>
      </c>
      <c r="DM119" s="777"/>
      <c r="DN119" s="777"/>
      <c r="DO119" s="777"/>
      <c r="DP119" s="778"/>
      <c r="DQ119" s="779">
        <v>435</v>
      </c>
      <c r="DR119" s="777"/>
      <c r="DS119" s="777"/>
      <c r="DT119" s="777"/>
      <c r="DU119" s="778"/>
      <c r="DV119" s="861">
        <v>0</v>
      </c>
      <c r="DW119" s="862"/>
      <c r="DX119" s="862"/>
      <c r="DY119" s="862"/>
      <c r="DZ119" s="863"/>
    </row>
    <row r="120" spans="1:130" s="224" customFormat="1" ht="26.25" customHeight="1" x14ac:dyDescent="0.15">
      <c r="A120" s="833"/>
      <c r="B120" s="834"/>
      <c r="C120" s="828" t="s">
        <v>446</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130</v>
      </c>
      <c r="AB120" s="793"/>
      <c r="AC120" s="793"/>
      <c r="AD120" s="793"/>
      <c r="AE120" s="794"/>
      <c r="AF120" s="795" t="s">
        <v>130</v>
      </c>
      <c r="AG120" s="793"/>
      <c r="AH120" s="793"/>
      <c r="AI120" s="793"/>
      <c r="AJ120" s="794"/>
      <c r="AK120" s="795" t="s">
        <v>130</v>
      </c>
      <c r="AL120" s="793"/>
      <c r="AM120" s="793"/>
      <c r="AN120" s="793"/>
      <c r="AO120" s="794"/>
      <c r="AP120" s="837" t="s">
        <v>130</v>
      </c>
      <c r="AQ120" s="838"/>
      <c r="AR120" s="838"/>
      <c r="AS120" s="838"/>
      <c r="AT120" s="839"/>
      <c r="AU120" s="893" t="s">
        <v>471</v>
      </c>
      <c r="AV120" s="894"/>
      <c r="AW120" s="894"/>
      <c r="AX120" s="894"/>
      <c r="AY120" s="895"/>
      <c r="AZ120" s="873" t="s">
        <v>472</v>
      </c>
      <c r="BA120" s="821"/>
      <c r="BB120" s="821"/>
      <c r="BC120" s="821"/>
      <c r="BD120" s="821"/>
      <c r="BE120" s="821"/>
      <c r="BF120" s="821"/>
      <c r="BG120" s="821"/>
      <c r="BH120" s="821"/>
      <c r="BI120" s="821"/>
      <c r="BJ120" s="821"/>
      <c r="BK120" s="821"/>
      <c r="BL120" s="821"/>
      <c r="BM120" s="821"/>
      <c r="BN120" s="821"/>
      <c r="BO120" s="821"/>
      <c r="BP120" s="822"/>
      <c r="BQ120" s="874">
        <v>4896375</v>
      </c>
      <c r="BR120" s="855"/>
      <c r="BS120" s="855"/>
      <c r="BT120" s="855"/>
      <c r="BU120" s="855"/>
      <c r="BV120" s="855">
        <v>6189474</v>
      </c>
      <c r="BW120" s="855"/>
      <c r="BX120" s="855"/>
      <c r="BY120" s="855"/>
      <c r="BZ120" s="855"/>
      <c r="CA120" s="855">
        <v>7690462</v>
      </c>
      <c r="CB120" s="855"/>
      <c r="CC120" s="855"/>
      <c r="CD120" s="855"/>
      <c r="CE120" s="855"/>
      <c r="CF120" s="879">
        <v>69.099999999999994</v>
      </c>
      <c r="CG120" s="880"/>
      <c r="CH120" s="880"/>
      <c r="CI120" s="880"/>
      <c r="CJ120" s="880"/>
      <c r="CK120" s="881" t="s">
        <v>473</v>
      </c>
      <c r="CL120" s="865"/>
      <c r="CM120" s="865"/>
      <c r="CN120" s="865"/>
      <c r="CO120" s="866"/>
      <c r="CP120" s="885" t="s">
        <v>413</v>
      </c>
      <c r="CQ120" s="886"/>
      <c r="CR120" s="886"/>
      <c r="CS120" s="886"/>
      <c r="CT120" s="886"/>
      <c r="CU120" s="886"/>
      <c r="CV120" s="886"/>
      <c r="CW120" s="886"/>
      <c r="CX120" s="886"/>
      <c r="CY120" s="886"/>
      <c r="CZ120" s="886"/>
      <c r="DA120" s="886"/>
      <c r="DB120" s="886"/>
      <c r="DC120" s="886"/>
      <c r="DD120" s="886"/>
      <c r="DE120" s="886"/>
      <c r="DF120" s="887"/>
      <c r="DG120" s="874">
        <v>4769509</v>
      </c>
      <c r="DH120" s="855"/>
      <c r="DI120" s="855"/>
      <c r="DJ120" s="855"/>
      <c r="DK120" s="855"/>
      <c r="DL120" s="855">
        <v>4567476</v>
      </c>
      <c r="DM120" s="855"/>
      <c r="DN120" s="855"/>
      <c r="DO120" s="855"/>
      <c r="DP120" s="855"/>
      <c r="DQ120" s="855">
        <v>4487559</v>
      </c>
      <c r="DR120" s="855"/>
      <c r="DS120" s="855"/>
      <c r="DT120" s="855"/>
      <c r="DU120" s="855"/>
      <c r="DV120" s="856">
        <v>40.299999999999997</v>
      </c>
      <c r="DW120" s="856"/>
      <c r="DX120" s="856"/>
      <c r="DY120" s="856"/>
      <c r="DZ120" s="857"/>
    </row>
    <row r="121" spans="1:130" s="224" customFormat="1" ht="26.25" customHeight="1" x14ac:dyDescent="0.15">
      <c r="A121" s="833"/>
      <c r="B121" s="834"/>
      <c r="C121" s="876" t="s">
        <v>474</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130</v>
      </c>
      <c r="AB121" s="793"/>
      <c r="AC121" s="793"/>
      <c r="AD121" s="793"/>
      <c r="AE121" s="794"/>
      <c r="AF121" s="795" t="s">
        <v>468</v>
      </c>
      <c r="AG121" s="793"/>
      <c r="AH121" s="793"/>
      <c r="AI121" s="793"/>
      <c r="AJ121" s="794"/>
      <c r="AK121" s="795" t="s">
        <v>130</v>
      </c>
      <c r="AL121" s="793"/>
      <c r="AM121" s="793"/>
      <c r="AN121" s="793"/>
      <c r="AO121" s="794"/>
      <c r="AP121" s="837" t="s">
        <v>130</v>
      </c>
      <c r="AQ121" s="838"/>
      <c r="AR121" s="838"/>
      <c r="AS121" s="838"/>
      <c r="AT121" s="839"/>
      <c r="AU121" s="896"/>
      <c r="AV121" s="897"/>
      <c r="AW121" s="897"/>
      <c r="AX121" s="897"/>
      <c r="AY121" s="898"/>
      <c r="AZ121" s="828" t="s">
        <v>475</v>
      </c>
      <c r="BA121" s="765"/>
      <c r="BB121" s="765"/>
      <c r="BC121" s="765"/>
      <c r="BD121" s="765"/>
      <c r="BE121" s="765"/>
      <c r="BF121" s="765"/>
      <c r="BG121" s="765"/>
      <c r="BH121" s="765"/>
      <c r="BI121" s="765"/>
      <c r="BJ121" s="765"/>
      <c r="BK121" s="765"/>
      <c r="BL121" s="765"/>
      <c r="BM121" s="765"/>
      <c r="BN121" s="765"/>
      <c r="BO121" s="765"/>
      <c r="BP121" s="766"/>
      <c r="BQ121" s="829">
        <v>3628176</v>
      </c>
      <c r="BR121" s="830"/>
      <c r="BS121" s="830"/>
      <c r="BT121" s="830"/>
      <c r="BU121" s="830"/>
      <c r="BV121" s="830">
        <v>3458080</v>
      </c>
      <c r="BW121" s="830"/>
      <c r="BX121" s="830"/>
      <c r="BY121" s="830"/>
      <c r="BZ121" s="830"/>
      <c r="CA121" s="830">
        <v>3038078</v>
      </c>
      <c r="CB121" s="830"/>
      <c r="CC121" s="830"/>
      <c r="CD121" s="830"/>
      <c r="CE121" s="830"/>
      <c r="CF121" s="888">
        <v>27.3</v>
      </c>
      <c r="CG121" s="889"/>
      <c r="CH121" s="889"/>
      <c r="CI121" s="889"/>
      <c r="CJ121" s="889"/>
      <c r="CK121" s="882"/>
      <c r="CL121" s="868"/>
      <c r="CM121" s="868"/>
      <c r="CN121" s="868"/>
      <c r="CO121" s="869"/>
      <c r="CP121" s="848" t="s">
        <v>415</v>
      </c>
      <c r="CQ121" s="849"/>
      <c r="CR121" s="849"/>
      <c r="CS121" s="849"/>
      <c r="CT121" s="849"/>
      <c r="CU121" s="849"/>
      <c r="CV121" s="849"/>
      <c r="CW121" s="849"/>
      <c r="CX121" s="849"/>
      <c r="CY121" s="849"/>
      <c r="CZ121" s="849"/>
      <c r="DA121" s="849"/>
      <c r="DB121" s="849"/>
      <c r="DC121" s="849"/>
      <c r="DD121" s="849"/>
      <c r="DE121" s="849"/>
      <c r="DF121" s="850"/>
      <c r="DG121" s="829">
        <v>3833951</v>
      </c>
      <c r="DH121" s="830"/>
      <c r="DI121" s="830"/>
      <c r="DJ121" s="830"/>
      <c r="DK121" s="830"/>
      <c r="DL121" s="830">
        <v>2914984</v>
      </c>
      <c r="DM121" s="830"/>
      <c r="DN121" s="830"/>
      <c r="DO121" s="830"/>
      <c r="DP121" s="830"/>
      <c r="DQ121" s="830">
        <v>2308475</v>
      </c>
      <c r="DR121" s="830"/>
      <c r="DS121" s="830"/>
      <c r="DT121" s="830"/>
      <c r="DU121" s="830"/>
      <c r="DV121" s="807">
        <v>20.8</v>
      </c>
      <c r="DW121" s="807"/>
      <c r="DX121" s="807"/>
      <c r="DY121" s="807"/>
      <c r="DZ121" s="808"/>
    </row>
    <row r="122" spans="1:130" s="224" customFormat="1" ht="26.25" customHeight="1" x14ac:dyDescent="0.15">
      <c r="A122" s="833"/>
      <c r="B122" s="834"/>
      <c r="C122" s="828" t="s">
        <v>456</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130</v>
      </c>
      <c r="AB122" s="793"/>
      <c r="AC122" s="793"/>
      <c r="AD122" s="793"/>
      <c r="AE122" s="794"/>
      <c r="AF122" s="795" t="s">
        <v>130</v>
      </c>
      <c r="AG122" s="793"/>
      <c r="AH122" s="793"/>
      <c r="AI122" s="793"/>
      <c r="AJ122" s="794"/>
      <c r="AK122" s="795" t="s">
        <v>130</v>
      </c>
      <c r="AL122" s="793"/>
      <c r="AM122" s="793"/>
      <c r="AN122" s="793"/>
      <c r="AO122" s="794"/>
      <c r="AP122" s="837" t="s">
        <v>130</v>
      </c>
      <c r="AQ122" s="838"/>
      <c r="AR122" s="838"/>
      <c r="AS122" s="838"/>
      <c r="AT122" s="839"/>
      <c r="AU122" s="896"/>
      <c r="AV122" s="897"/>
      <c r="AW122" s="897"/>
      <c r="AX122" s="897"/>
      <c r="AY122" s="898"/>
      <c r="AZ122" s="851" t="s">
        <v>476</v>
      </c>
      <c r="BA122" s="852"/>
      <c r="BB122" s="852"/>
      <c r="BC122" s="852"/>
      <c r="BD122" s="852"/>
      <c r="BE122" s="852"/>
      <c r="BF122" s="852"/>
      <c r="BG122" s="852"/>
      <c r="BH122" s="852"/>
      <c r="BI122" s="852"/>
      <c r="BJ122" s="852"/>
      <c r="BK122" s="852"/>
      <c r="BL122" s="852"/>
      <c r="BM122" s="852"/>
      <c r="BN122" s="852"/>
      <c r="BO122" s="852"/>
      <c r="BP122" s="853"/>
      <c r="BQ122" s="892">
        <v>24135488</v>
      </c>
      <c r="BR122" s="858"/>
      <c r="BS122" s="858"/>
      <c r="BT122" s="858"/>
      <c r="BU122" s="858"/>
      <c r="BV122" s="858">
        <v>23200852</v>
      </c>
      <c r="BW122" s="858"/>
      <c r="BX122" s="858"/>
      <c r="BY122" s="858"/>
      <c r="BZ122" s="858"/>
      <c r="CA122" s="858">
        <v>21984325</v>
      </c>
      <c r="CB122" s="858"/>
      <c r="CC122" s="858"/>
      <c r="CD122" s="858"/>
      <c r="CE122" s="858"/>
      <c r="CF122" s="859">
        <v>197.6</v>
      </c>
      <c r="CG122" s="860"/>
      <c r="CH122" s="860"/>
      <c r="CI122" s="860"/>
      <c r="CJ122" s="860"/>
      <c r="CK122" s="882"/>
      <c r="CL122" s="868"/>
      <c r="CM122" s="868"/>
      <c r="CN122" s="868"/>
      <c r="CO122" s="869"/>
      <c r="CP122" s="848" t="s">
        <v>414</v>
      </c>
      <c r="CQ122" s="849"/>
      <c r="CR122" s="849"/>
      <c r="CS122" s="849"/>
      <c r="CT122" s="849"/>
      <c r="CU122" s="849"/>
      <c r="CV122" s="849"/>
      <c r="CW122" s="849"/>
      <c r="CX122" s="849"/>
      <c r="CY122" s="849"/>
      <c r="CZ122" s="849"/>
      <c r="DA122" s="849"/>
      <c r="DB122" s="849"/>
      <c r="DC122" s="849"/>
      <c r="DD122" s="849"/>
      <c r="DE122" s="849"/>
      <c r="DF122" s="850"/>
      <c r="DG122" s="829">
        <v>344542</v>
      </c>
      <c r="DH122" s="830"/>
      <c r="DI122" s="830"/>
      <c r="DJ122" s="830"/>
      <c r="DK122" s="830"/>
      <c r="DL122" s="830">
        <v>311274</v>
      </c>
      <c r="DM122" s="830"/>
      <c r="DN122" s="830"/>
      <c r="DO122" s="830"/>
      <c r="DP122" s="830"/>
      <c r="DQ122" s="830">
        <v>271160</v>
      </c>
      <c r="DR122" s="830"/>
      <c r="DS122" s="830"/>
      <c r="DT122" s="830"/>
      <c r="DU122" s="830"/>
      <c r="DV122" s="807">
        <v>2.4</v>
      </c>
      <c r="DW122" s="807"/>
      <c r="DX122" s="807"/>
      <c r="DY122" s="807"/>
      <c r="DZ122" s="808"/>
    </row>
    <row r="123" spans="1:130" s="224" customFormat="1" ht="26.25" customHeight="1" x14ac:dyDescent="0.15">
      <c r="A123" s="833"/>
      <c r="B123" s="834"/>
      <c r="C123" s="828" t="s">
        <v>462</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130</v>
      </c>
      <c r="AB123" s="793"/>
      <c r="AC123" s="793"/>
      <c r="AD123" s="793"/>
      <c r="AE123" s="794"/>
      <c r="AF123" s="795" t="s">
        <v>130</v>
      </c>
      <c r="AG123" s="793"/>
      <c r="AH123" s="793"/>
      <c r="AI123" s="793"/>
      <c r="AJ123" s="794"/>
      <c r="AK123" s="795" t="s">
        <v>130</v>
      </c>
      <c r="AL123" s="793"/>
      <c r="AM123" s="793"/>
      <c r="AN123" s="793"/>
      <c r="AO123" s="794"/>
      <c r="AP123" s="837" t="s">
        <v>130</v>
      </c>
      <c r="AQ123" s="838"/>
      <c r="AR123" s="838"/>
      <c r="AS123" s="838"/>
      <c r="AT123" s="839"/>
      <c r="AU123" s="899"/>
      <c r="AV123" s="900"/>
      <c r="AW123" s="900"/>
      <c r="AX123" s="900"/>
      <c r="AY123" s="900"/>
      <c r="AZ123" s="245" t="s">
        <v>193</v>
      </c>
      <c r="BA123" s="245"/>
      <c r="BB123" s="245"/>
      <c r="BC123" s="245"/>
      <c r="BD123" s="245"/>
      <c r="BE123" s="245"/>
      <c r="BF123" s="245"/>
      <c r="BG123" s="245"/>
      <c r="BH123" s="245"/>
      <c r="BI123" s="245"/>
      <c r="BJ123" s="245"/>
      <c r="BK123" s="245"/>
      <c r="BL123" s="245"/>
      <c r="BM123" s="245"/>
      <c r="BN123" s="245"/>
      <c r="BO123" s="890" t="s">
        <v>477</v>
      </c>
      <c r="BP123" s="891"/>
      <c r="BQ123" s="845">
        <v>32660039</v>
      </c>
      <c r="BR123" s="846"/>
      <c r="BS123" s="846"/>
      <c r="BT123" s="846"/>
      <c r="BU123" s="846"/>
      <c r="BV123" s="846">
        <v>32848406</v>
      </c>
      <c r="BW123" s="846"/>
      <c r="BX123" s="846"/>
      <c r="BY123" s="846"/>
      <c r="BZ123" s="846"/>
      <c r="CA123" s="846">
        <v>32712865</v>
      </c>
      <c r="CB123" s="846"/>
      <c r="CC123" s="846"/>
      <c r="CD123" s="846"/>
      <c r="CE123" s="846"/>
      <c r="CF123" s="761"/>
      <c r="CG123" s="762"/>
      <c r="CH123" s="762"/>
      <c r="CI123" s="762"/>
      <c r="CJ123" s="847"/>
      <c r="CK123" s="882"/>
      <c r="CL123" s="868"/>
      <c r="CM123" s="868"/>
      <c r="CN123" s="868"/>
      <c r="CO123" s="869"/>
      <c r="CP123" s="848" t="s">
        <v>411</v>
      </c>
      <c r="CQ123" s="849"/>
      <c r="CR123" s="849"/>
      <c r="CS123" s="849"/>
      <c r="CT123" s="849"/>
      <c r="CU123" s="849"/>
      <c r="CV123" s="849"/>
      <c r="CW123" s="849"/>
      <c r="CX123" s="849"/>
      <c r="CY123" s="849"/>
      <c r="CZ123" s="849"/>
      <c r="DA123" s="849"/>
      <c r="DB123" s="849"/>
      <c r="DC123" s="849"/>
      <c r="DD123" s="849"/>
      <c r="DE123" s="849"/>
      <c r="DF123" s="850"/>
      <c r="DG123" s="792">
        <v>142288</v>
      </c>
      <c r="DH123" s="793"/>
      <c r="DI123" s="793"/>
      <c r="DJ123" s="793"/>
      <c r="DK123" s="794"/>
      <c r="DL123" s="795">
        <v>206321</v>
      </c>
      <c r="DM123" s="793"/>
      <c r="DN123" s="793"/>
      <c r="DO123" s="793"/>
      <c r="DP123" s="794"/>
      <c r="DQ123" s="795">
        <v>236317</v>
      </c>
      <c r="DR123" s="793"/>
      <c r="DS123" s="793"/>
      <c r="DT123" s="793"/>
      <c r="DU123" s="794"/>
      <c r="DV123" s="837">
        <v>2.1</v>
      </c>
      <c r="DW123" s="838"/>
      <c r="DX123" s="838"/>
      <c r="DY123" s="838"/>
      <c r="DZ123" s="839"/>
    </row>
    <row r="124" spans="1:130" s="224" customFormat="1" ht="26.25" customHeight="1" thickBot="1" x14ac:dyDescent="0.2">
      <c r="A124" s="833"/>
      <c r="B124" s="834"/>
      <c r="C124" s="828" t="s">
        <v>465</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130</v>
      </c>
      <c r="AB124" s="793"/>
      <c r="AC124" s="793"/>
      <c r="AD124" s="793"/>
      <c r="AE124" s="794"/>
      <c r="AF124" s="795" t="s">
        <v>130</v>
      </c>
      <c r="AG124" s="793"/>
      <c r="AH124" s="793"/>
      <c r="AI124" s="793"/>
      <c r="AJ124" s="794"/>
      <c r="AK124" s="795" t="s">
        <v>130</v>
      </c>
      <c r="AL124" s="793"/>
      <c r="AM124" s="793"/>
      <c r="AN124" s="793"/>
      <c r="AO124" s="794"/>
      <c r="AP124" s="837" t="s">
        <v>130</v>
      </c>
      <c r="AQ124" s="838"/>
      <c r="AR124" s="838"/>
      <c r="AS124" s="838"/>
      <c r="AT124" s="839"/>
      <c r="AU124" s="840" t="s">
        <v>478</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35.1</v>
      </c>
      <c r="BR124" s="844"/>
      <c r="BS124" s="844"/>
      <c r="BT124" s="844"/>
      <c r="BU124" s="844"/>
      <c r="BV124" s="844">
        <v>12.7</v>
      </c>
      <c r="BW124" s="844"/>
      <c r="BX124" s="844"/>
      <c r="BY124" s="844"/>
      <c r="BZ124" s="844"/>
      <c r="CA124" s="844" t="s">
        <v>130</v>
      </c>
      <c r="CB124" s="844"/>
      <c r="CC124" s="844"/>
      <c r="CD124" s="844"/>
      <c r="CE124" s="844"/>
      <c r="CF124" s="739"/>
      <c r="CG124" s="740"/>
      <c r="CH124" s="740"/>
      <c r="CI124" s="740"/>
      <c r="CJ124" s="875"/>
      <c r="CK124" s="883"/>
      <c r="CL124" s="883"/>
      <c r="CM124" s="883"/>
      <c r="CN124" s="883"/>
      <c r="CO124" s="884"/>
      <c r="CP124" s="848" t="s">
        <v>479</v>
      </c>
      <c r="CQ124" s="849"/>
      <c r="CR124" s="849"/>
      <c r="CS124" s="849"/>
      <c r="CT124" s="849"/>
      <c r="CU124" s="849"/>
      <c r="CV124" s="849"/>
      <c r="CW124" s="849"/>
      <c r="CX124" s="849"/>
      <c r="CY124" s="849"/>
      <c r="CZ124" s="849"/>
      <c r="DA124" s="849"/>
      <c r="DB124" s="849"/>
      <c r="DC124" s="849"/>
      <c r="DD124" s="849"/>
      <c r="DE124" s="849"/>
      <c r="DF124" s="850"/>
      <c r="DG124" s="776" t="s">
        <v>468</v>
      </c>
      <c r="DH124" s="777"/>
      <c r="DI124" s="777"/>
      <c r="DJ124" s="777"/>
      <c r="DK124" s="778"/>
      <c r="DL124" s="779" t="s">
        <v>468</v>
      </c>
      <c r="DM124" s="777"/>
      <c r="DN124" s="777"/>
      <c r="DO124" s="777"/>
      <c r="DP124" s="778"/>
      <c r="DQ124" s="779" t="s">
        <v>130</v>
      </c>
      <c r="DR124" s="777"/>
      <c r="DS124" s="777"/>
      <c r="DT124" s="777"/>
      <c r="DU124" s="778"/>
      <c r="DV124" s="861" t="s">
        <v>130</v>
      </c>
      <c r="DW124" s="862"/>
      <c r="DX124" s="862"/>
      <c r="DY124" s="862"/>
      <c r="DZ124" s="863"/>
    </row>
    <row r="125" spans="1:130" s="224" customFormat="1" ht="26.25" customHeight="1" x14ac:dyDescent="0.15">
      <c r="A125" s="833"/>
      <c r="B125" s="834"/>
      <c r="C125" s="828" t="s">
        <v>467</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130</v>
      </c>
      <c r="AB125" s="793"/>
      <c r="AC125" s="793"/>
      <c r="AD125" s="793"/>
      <c r="AE125" s="794"/>
      <c r="AF125" s="795" t="s">
        <v>468</v>
      </c>
      <c r="AG125" s="793"/>
      <c r="AH125" s="793"/>
      <c r="AI125" s="793"/>
      <c r="AJ125" s="794"/>
      <c r="AK125" s="795" t="s">
        <v>130</v>
      </c>
      <c r="AL125" s="793"/>
      <c r="AM125" s="793"/>
      <c r="AN125" s="793"/>
      <c r="AO125" s="794"/>
      <c r="AP125" s="837" t="s">
        <v>130</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480</v>
      </c>
      <c r="CL125" s="865"/>
      <c r="CM125" s="865"/>
      <c r="CN125" s="865"/>
      <c r="CO125" s="866"/>
      <c r="CP125" s="873" t="s">
        <v>481</v>
      </c>
      <c r="CQ125" s="821"/>
      <c r="CR125" s="821"/>
      <c r="CS125" s="821"/>
      <c r="CT125" s="821"/>
      <c r="CU125" s="821"/>
      <c r="CV125" s="821"/>
      <c r="CW125" s="821"/>
      <c r="CX125" s="821"/>
      <c r="CY125" s="821"/>
      <c r="CZ125" s="821"/>
      <c r="DA125" s="821"/>
      <c r="DB125" s="821"/>
      <c r="DC125" s="821"/>
      <c r="DD125" s="821"/>
      <c r="DE125" s="821"/>
      <c r="DF125" s="822"/>
      <c r="DG125" s="874" t="s">
        <v>468</v>
      </c>
      <c r="DH125" s="855"/>
      <c r="DI125" s="855"/>
      <c r="DJ125" s="855"/>
      <c r="DK125" s="855"/>
      <c r="DL125" s="855" t="s">
        <v>130</v>
      </c>
      <c r="DM125" s="855"/>
      <c r="DN125" s="855"/>
      <c r="DO125" s="855"/>
      <c r="DP125" s="855"/>
      <c r="DQ125" s="855" t="s">
        <v>130</v>
      </c>
      <c r="DR125" s="855"/>
      <c r="DS125" s="855"/>
      <c r="DT125" s="855"/>
      <c r="DU125" s="855"/>
      <c r="DV125" s="856" t="s">
        <v>468</v>
      </c>
      <c r="DW125" s="856"/>
      <c r="DX125" s="856"/>
      <c r="DY125" s="856"/>
      <c r="DZ125" s="857"/>
    </row>
    <row r="126" spans="1:130" s="224" customFormat="1" ht="26.25" customHeight="1" thickBot="1" x14ac:dyDescent="0.2">
      <c r="A126" s="833"/>
      <c r="B126" s="834"/>
      <c r="C126" s="828" t="s">
        <v>470</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1741</v>
      </c>
      <c r="AB126" s="793"/>
      <c r="AC126" s="793"/>
      <c r="AD126" s="793"/>
      <c r="AE126" s="794"/>
      <c r="AF126" s="795">
        <v>1263</v>
      </c>
      <c r="AG126" s="793"/>
      <c r="AH126" s="793"/>
      <c r="AI126" s="793"/>
      <c r="AJ126" s="794"/>
      <c r="AK126" s="795">
        <v>758</v>
      </c>
      <c r="AL126" s="793"/>
      <c r="AM126" s="793"/>
      <c r="AN126" s="793"/>
      <c r="AO126" s="794"/>
      <c r="AP126" s="837">
        <v>0</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482</v>
      </c>
      <c r="CQ126" s="765"/>
      <c r="CR126" s="765"/>
      <c r="CS126" s="765"/>
      <c r="CT126" s="765"/>
      <c r="CU126" s="765"/>
      <c r="CV126" s="765"/>
      <c r="CW126" s="765"/>
      <c r="CX126" s="765"/>
      <c r="CY126" s="765"/>
      <c r="CZ126" s="765"/>
      <c r="DA126" s="765"/>
      <c r="DB126" s="765"/>
      <c r="DC126" s="765"/>
      <c r="DD126" s="765"/>
      <c r="DE126" s="765"/>
      <c r="DF126" s="766"/>
      <c r="DG126" s="829" t="s">
        <v>468</v>
      </c>
      <c r="DH126" s="830"/>
      <c r="DI126" s="830"/>
      <c r="DJ126" s="830"/>
      <c r="DK126" s="830"/>
      <c r="DL126" s="830" t="s">
        <v>130</v>
      </c>
      <c r="DM126" s="830"/>
      <c r="DN126" s="830"/>
      <c r="DO126" s="830"/>
      <c r="DP126" s="830"/>
      <c r="DQ126" s="830" t="s">
        <v>130</v>
      </c>
      <c r="DR126" s="830"/>
      <c r="DS126" s="830"/>
      <c r="DT126" s="830"/>
      <c r="DU126" s="830"/>
      <c r="DV126" s="807" t="s">
        <v>130</v>
      </c>
      <c r="DW126" s="807"/>
      <c r="DX126" s="807"/>
      <c r="DY126" s="807"/>
      <c r="DZ126" s="808"/>
    </row>
    <row r="127" spans="1:130" s="224" customFormat="1" ht="26.25" customHeight="1" x14ac:dyDescent="0.15">
      <c r="A127" s="835"/>
      <c r="B127" s="836"/>
      <c r="C127" s="851" t="s">
        <v>483</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130</v>
      </c>
      <c r="AB127" s="793"/>
      <c r="AC127" s="793"/>
      <c r="AD127" s="793"/>
      <c r="AE127" s="794"/>
      <c r="AF127" s="795" t="s">
        <v>130</v>
      </c>
      <c r="AG127" s="793"/>
      <c r="AH127" s="793"/>
      <c r="AI127" s="793"/>
      <c r="AJ127" s="794"/>
      <c r="AK127" s="795" t="s">
        <v>130</v>
      </c>
      <c r="AL127" s="793"/>
      <c r="AM127" s="793"/>
      <c r="AN127" s="793"/>
      <c r="AO127" s="794"/>
      <c r="AP127" s="837" t="s">
        <v>130</v>
      </c>
      <c r="AQ127" s="838"/>
      <c r="AR127" s="838"/>
      <c r="AS127" s="838"/>
      <c r="AT127" s="839"/>
      <c r="AU127" s="226"/>
      <c r="AV127" s="226"/>
      <c r="AW127" s="226"/>
      <c r="AX127" s="854" t="s">
        <v>484</v>
      </c>
      <c r="AY127" s="825"/>
      <c r="AZ127" s="825"/>
      <c r="BA127" s="825"/>
      <c r="BB127" s="825"/>
      <c r="BC127" s="825"/>
      <c r="BD127" s="825"/>
      <c r="BE127" s="826"/>
      <c r="BF127" s="824" t="s">
        <v>485</v>
      </c>
      <c r="BG127" s="825"/>
      <c r="BH127" s="825"/>
      <c r="BI127" s="825"/>
      <c r="BJ127" s="825"/>
      <c r="BK127" s="825"/>
      <c r="BL127" s="826"/>
      <c r="BM127" s="824" t="s">
        <v>486</v>
      </c>
      <c r="BN127" s="825"/>
      <c r="BO127" s="825"/>
      <c r="BP127" s="825"/>
      <c r="BQ127" s="825"/>
      <c r="BR127" s="825"/>
      <c r="BS127" s="826"/>
      <c r="BT127" s="824" t="s">
        <v>487</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488</v>
      </c>
      <c r="CQ127" s="765"/>
      <c r="CR127" s="765"/>
      <c r="CS127" s="765"/>
      <c r="CT127" s="765"/>
      <c r="CU127" s="765"/>
      <c r="CV127" s="765"/>
      <c r="CW127" s="765"/>
      <c r="CX127" s="765"/>
      <c r="CY127" s="765"/>
      <c r="CZ127" s="765"/>
      <c r="DA127" s="765"/>
      <c r="DB127" s="765"/>
      <c r="DC127" s="765"/>
      <c r="DD127" s="765"/>
      <c r="DE127" s="765"/>
      <c r="DF127" s="766"/>
      <c r="DG127" s="829" t="s">
        <v>130</v>
      </c>
      <c r="DH127" s="830"/>
      <c r="DI127" s="830"/>
      <c r="DJ127" s="830"/>
      <c r="DK127" s="830"/>
      <c r="DL127" s="830" t="s">
        <v>130</v>
      </c>
      <c r="DM127" s="830"/>
      <c r="DN127" s="830"/>
      <c r="DO127" s="830"/>
      <c r="DP127" s="830"/>
      <c r="DQ127" s="830" t="s">
        <v>130</v>
      </c>
      <c r="DR127" s="830"/>
      <c r="DS127" s="830"/>
      <c r="DT127" s="830"/>
      <c r="DU127" s="830"/>
      <c r="DV127" s="807" t="s">
        <v>130</v>
      </c>
      <c r="DW127" s="807"/>
      <c r="DX127" s="807"/>
      <c r="DY127" s="807"/>
      <c r="DZ127" s="808"/>
    </row>
    <row r="128" spans="1:130" s="224" customFormat="1" ht="26.25" customHeight="1" thickBot="1" x14ac:dyDescent="0.2">
      <c r="A128" s="809" t="s">
        <v>489</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490</v>
      </c>
      <c r="X128" s="811"/>
      <c r="Y128" s="811"/>
      <c r="Z128" s="812"/>
      <c r="AA128" s="813">
        <v>422901</v>
      </c>
      <c r="AB128" s="814"/>
      <c r="AC128" s="814"/>
      <c r="AD128" s="814"/>
      <c r="AE128" s="815"/>
      <c r="AF128" s="816">
        <v>410244</v>
      </c>
      <c r="AG128" s="814"/>
      <c r="AH128" s="814"/>
      <c r="AI128" s="814"/>
      <c r="AJ128" s="815"/>
      <c r="AK128" s="816">
        <v>370079</v>
      </c>
      <c r="AL128" s="814"/>
      <c r="AM128" s="814"/>
      <c r="AN128" s="814"/>
      <c r="AO128" s="815"/>
      <c r="AP128" s="817"/>
      <c r="AQ128" s="818"/>
      <c r="AR128" s="818"/>
      <c r="AS128" s="818"/>
      <c r="AT128" s="819"/>
      <c r="AU128" s="226"/>
      <c r="AV128" s="226"/>
      <c r="AW128" s="226"/>
      <c r="AX128" s="820" t="s">
        <v>491</v>
      </c>
      <c r="AY128" s="821"/>
      <c r="AZ128" s="821"/>
      <c r="BA128" s="821"/>
      <c r="BB128" s="821"/>
      <c r="BC128" s="821"/>
      <c r="BD128" s="821"/>
      <c r="BE128" s="822"/>
      <c r="BF128" s="799" t="s">
        <v>130</v>
      </c>
      <c r="BG128" s="800"/>
      <c r="BH128" s="800"/>
      <c r="BI128" s="800"/>
      <c r="BJ128" s="800"/>
      <c r="BK128" s="800"/>
      <c r="BL128" s="823"/>
      <c r="BM128" s="799">
        <v>12.92</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492</v>
      </c>
      <c r="CQ128" s="743"/>
      <c r="CR128" s="743"/>
      <c r="CS128" s="743"/>
      <c r="CT128" s="743"/>
      <c r="CU128" s="743"/>
      <c r="CV128" s="743"/>
      <c r="CW128" s="743"/>
      <c r="CX128" s="743"/>
      <c r="CY128" s="743"/>
      <c r="CZ128" s="743"/>
      <c r="DA128" s="743"/>
      <c r="DB128" s="743"/>
      <c r="DC128" s="743"/>
      <c r="DD128" s="743"/>
      <c r="DE128" s="743"/>
      <c r="DF128" s="744"/>
      <c r="DG128" s="803">
        <v>9900</v>
      </c>
      <c r="DH128" s="804"/>
      <c r="DI128" s="804"/>
      <c r="DJ128" s="804"/>
      <c r="DK128" s="804"/>
      <c r="DL128" s="804">
        <v>19800</v>
      </c>
      <c r="DM128" s="804"/>
      <c r="DN128" s="804"/>
      <c r="DO128" s="804"/>
      <c r="DP128" s="804"/>
      <c r="DQ128" s="804">
        <v>25200</v>
      </c>
      <c r="DR128" s="804"/>
      <c r="DS128" s="804"/>
      <c r="DT128" s="804"/>
      <c r="DU128" s="804"/>
      <c r="DV128" s="805">
        <v>0.2</v>
      </c>
      <c r="DW128" s="805"/>
      <c r="DX128" s="805"/>
      <c r="DY128" s="805"/>
      <c r="DZ128" s="806"/>
    </row>
    <row r="129" spans="1:131" s="224"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493</v>
      </c>
      <c r="X129" s="790"/>
      <c r="Y129" s="790"/>
      <c r="Z129" s="791"/>
      <c r="AA129" s="792">
        <v>12946215</v>
      </c>
      <c r="AB129" s="793"/>
      <c r="AC129" s="793"/>
      <c r="AD129" s="793"/>
      <c r="AE129" s="794"/>
      <c r="AF129" s="795">
        <v>13650993</v>
      </c>
      <c r="AG129" s="793"/>
      <c r="AH129" s="793"/>
      <c r="AI129" s="793"/>
      <c r="AJ129" s="794"/>
      <c r="AK129" s="795">
        <v>13260870</v>
      </c>
      <c r="AL129" s="793"/>
      <c r="AM129" s="793"/>
      <c r="AN129" s="793"/>
      <c r="AO129" s="794"/>
      <c r="AP129" s="796"/>
      <c r="AQ129" s="797"/>
      <c r="AR129" s="797"/>
      <c r="AS129" s="797"/>
      <c r="AT129" s="798"/>
      <c r="AU129" s="227"/>
      <c r="AV129" s="227"/>
      <c r="AW129" s="227"/>
      <c r="AX129" s="764" t="s">
        <v>494</v>
      </c>
      <c r="AY129" s="765"/>
      <c r="AZ129" s="765"/>
      <c r="BA129" s="765"/>
      <c r="BB129" s="765"/>
      <c r="BC129" s="765"/>
      <c r="BD129" s="765"/>
      <c r="BE129" s="766"/>
      <c r="BF129" s="783" t="s">
        <v>130</v>
      </c>
      <c r="BG129" s="784"/>
      <c r="BH129" s="784"/>
      <c r="BI129" s="784"/>
      <c r="BJ129" s="784"/>
      <c r="BK129" s="784"/>
      <c r="BL129" s="785"/>
      <c r="BM129" s="783">
        <v>17.920000000000002</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495</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496</v>
      </c>
      <c r="X130" s="790"/>
      <c r="Y130" s="790"/>
      <c r="Z130" s="791"/>
      <c r="AA130" s="792">
        <v>2025231</v>
      </c>
      <c r="AB130" s="793"/>
      <c r="AC130" s="793"/>
      <c r="AD130" s="793"/>
      <c r="AE130" s="794"/>
      <c r="AF130" s="795">
        <v>2110317</v>
      </c>
      <c r="AG130" s="793"/>
      <c r="AH130" s="793"/>
      <c r="AI130" s="793"/>
      <c r="AJ130" s="794"/>
      <c r="AK130" s="795">
        <v>2136794</v>
      </c>
      <c r="AL130" s="793"/>
      <c r="AM130" s="793"/>
      <c r="AN130" s="793"/>
      <c r="AO130" s="794"/>
      <c r="AP130" s="796"/>
      <c r="AQ130" s="797"/>
      <c r="AR130" s="797"/>
      <c r="AS130" s="797"/>
      <c r="AT130" s="798"/>
      <c r="AU130" s="227"/>
      <c r="AV130" s="227"/>
      <c r="AW130" s="227"/>
      <c r="AX130" s="764" t="s">
        <v>497</v>
      </c>
      <c r="AY130" s="765"/>
      <c r="AZ130" s="765"/>
      <c r="BA130" s="765"/>
      <c r="BB130" s="765"/>
      <c r="BC130" s="765"/>
      <c r="BD130" s="765"/>
      <c r="BE130" s="766"/>
      <c r="BF130" s="767">
        <v>6</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498</v>
      </c>
      <c r="X131" s="774"/>
      <c r="Y131" s="774"/>
      <c r="Z131" s="775"/>
      <c r="AA131" s="776">
        <v>10920984</v>
      </c>
      <c r="AB131" s="777"/>
      <c r="AC131" s="777"/>
      <c r="AD131" s="777"/>
      <c r="AE131" s="778"/>
      <c r="AF131" s="779">
        <v>11540676</v>
      </c>
      <c r="AG131" s="777"/>
      <c r="AH131" s="777"/>
      <c r="AI131" s="777"/>
      <c r="AJ131" s="778"/>
      <c r="AK131" s="779">
        <v>11124076</v>
      </c>
      <c r="AL131" s="777"/>
      <c r="AM131" s="777"/>
      <c r="AN131" s="777"/>
      <c r="AO131" s="778"/>
      <c r="AP131" s="780"/>
      <c r="AQ131" s="781"/>
      <c r="AR131" s="781"/>
      <c r="AS131" s="781"/>
      <c r="AT131" s="782"/>
      <c r="AU131" s="227"/>
      <c r="AV131" s="227"/>
      <c r="AW131" s="227"/>
      <c r="AX131" s="742" t="s">
        <v>499</v>
      </c>
      <c r="AY131" s="743"/>
      <c r="AZ131" s="743"/>
      <c r="BA131" s="743"/>
      <c r="BB131" s="743"/>
      <c r="BC131" s="743"/>
      <c r="BD131" s="743"/>
      <c r="BE131" s="744"/>
      <c r="BF131" s="745" t="s">
        <v>130</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500</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501</v>
      </c>
      <c r="W132" s="755"/>
      <c r="X132" s="755"/>
      <c r="Y132" s="755"/>
      <c r="Z132" s="756"/>
      <c r="AA132" s="757">
        <v>6.1776209910000004</v>
      </c>
      <c r="AB132" s="758"/>
      <c r="AC132" s="758"/>
      <c r="AD132" s="758"/>
      <c r="AE132" s="759"/>
      <c r="AF132" s="760">
        <v>5.9784972730000003</v>
      </c>
      <c r="AG132" s="758"/>
      <c r="AH132" s="758"/>
      <c r="AI132" s="758"/>
      <c r="AJ132" s="759"/>
      <c r="AK132" s="760">
        <v>5.983580119</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502</v>
      </c>
      <c r="W133" s="734"/>
      <c r="X133" s="734"/>
      <c r="Y133" s="734"/>
      <c r="Z133" s="735"/>
      <c r="AA133" s="736">
        <v>7</v>
      </c>
      <c r="AB133" s="737"/>
      <c r="AC133" s="737"/>
      <c r="AD133" s="737"/>
      <c r="AE133" s="738"/>
      <c r="AF133" s="736">
        <v>6</v>
      </c>
      <c r="AG133" s="737"/>
      <c r="AH133" s="737"/>
      <c r="AI133" s="737"/>
      <c r="AJ133" s="738"/>
      <c r="AK133" s="736">
        <v>6</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l3KCUiipquL/EnakysnkzPhsrcvqHZauxKFUD5kvdcwzM5pjUEcr+W9jBtEL+Zd66hhadjoLs+TT8miWs0X1Q==" saltValue="r+AlzPYBp+7yC9X8bxFYi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boEuQSF8zI1w2gM++o7W3t+CxfL6+LsGmiNVVHnAeYtg8m+w/tLeg/s7odlmwi9f/z4v39OwSl/2nVMRh31X7A==" saltValue="iYiIpMSTLnUiYspPueyAf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0J46xHjk1X4PYQ9PEp/y1V48bWx1qKAnFrMuZS1/08Lm2AKKF0lvht45+Kl4e6Z2VYI47V4T7Uo947tkaJKOg==" saltValue="fiX9BGwkISlrxeAFcu0Dx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505</v>
      </c>
      <c r="AL6" s="260"/>
      <c r="AM6" s="260"/>
      <c r="AN6" s="260"/>
    </row>
    <row r="7" spans="1:46" ht="13.5" customHeight="1" x14ac:dyDescent="0.15">
      <c r="A7" s="259"/>
      <c r="AK7" s="262"/>
      <c r="AL7" s="263"/>
      <c r="AM7" s="263"/>
      <c r="AN7" s="264"/>
      <c r="AO7" s="1131" t="s">
        <v>506</v>
      </c>
      <c r="AP7" s="265"/>
      <c r="AQ7" s="266" t="s">
        <v>507</v>
      </c>
      <c r="AR7" s="267"/>
    </row>
    <row r="8" spans="1:46" x14ac:dyDescent="0.15">
      <c r="A8" s="259"/>
      <c r="AK8" s="268"/>
      <c r="AL8" s="269"/>
      <c r="AM8" s="269"/>
      <c r="AN8" s="270"/>
      <c r="AO8" s="1132"/>
      <c r="AP8" s="271" t="s">
        <v>508</v>
      </c>
      <c r="AQ8" s="272" t="s">
        <v>509</v>
      </c>
      <c r="AR8" s="273" t="s">
        <v>510</v>
      </c>
    </row>
    <row r="9" spans="1:46" x14ac:dyDescent="0.15">
      <c r="A9" s="259"/>
      <c r="AK9" s="1143" t="s">
        <v>511</v>
      </c>
      <c r="AL9" s="1144"/>
      <c r="AM9" s="1144"/>
      <c r="AN9" s="1145"/>
      <c r="AO9" s="274">
        <v>3331646</v>
      </c>
      <c r="AP9" s="274">
        <v>67359</v>
      </c>
      <c r="AQ9" s="275">
        <v>88339</v>
      </c>
      <c r="AR9" s="276">
        <v>-23.7</v>
      </c>
    </row>
    <row r="10" spans="1:46" ht="13.5" customHeight="1" x14ac:dyDescent="0.15">
      <c r="A10" s="259"/>
      <c r="AK10" s="1143" t="s">
        <v>512</v>
      </c>
      <c r="AL10" s="1144"/>
      <c r="AM10" s="1144"/>
      <c r="AN10" s="1145"/>
      <c r="AO10" s="277">
        <v>571727</v>
      </c>
      <c r="AP10" s="277">
        <v>11559</v>
      </c>
      <c r="AQ10" s="278">
        <v>7842</v>
      </c>
      <c r="AR10" s="279">
        <v>47.4</v>
      </c>
    </row>
    <row r="11" spans="1:46" ht="13.5" customHeight="1" x14ac:dyDescent="0.15">
      <c r="A11" s="259"/>
      <c r="AK11" s="1143" t="s">
        <v>513</v>
      </c>
      <c r="AL11" s="1144"/>
      <c r="AM11" s="1144"/>
      <c r="AN11" s="1145"/>
      <c r="AO11" s="277">
        <v>230310</v>
      </c>
      <c r="AP11" s="277">
        <v>4656</v>
      </c>
      <c r="AQ11" s="278">
        <v>2321</v>
      </c>
      <c r="AR11" s="279">
        <v>100.6</v>
      </c>
    </row>
    <row r="12" spans="1:46" ht="13.5" customHeight="1" x14ac:dyDescent="0.15">
      <c r="A12" s="259"/>
      <c r="AK12" s="1143" t="s">
        <v>514</v>
      </c>
      <c r="AL12" s="1144"/>
      <c r="AM12" s="1144"/>
      <c r="AN12" s="1145"/>
      <c r="AO12" s="277" t="s">
        <v>515</v>
      </c>
      <c r="AP12" s="277" t="s">
        <v>515</v>
      </c>
      <c r="AQ12" s="278">
        <v>10</v>
      </c>
      <c r="AR12" s="279" t="s">
        <v>515</v>
      </c>
    </row>
    <row r="13" spans="1:46" ht="13.5" customHeight="1" x14ac:dyDescent="0.15">
      <c r="A13" s="259"/>
      <c r="AK13" s="1143" t="s">
        <v>516</v>
      </c>
      <c r="AL13" s="1144"/>
      <c r="AM13" s="1144"/>
      <c r="AN13" s="1145"/>
      <c r="AO13" s="277">
        <v>115613</v>
      </c>
      <c r="AP13" s="277">
        <v>2337</v>
      </c>
      <c r="AQ13" s="278">
        <v>2936</v>
      </c>
      <c r="AR13" s="279">
        <v>-20.399999999999999</v>
      </c>
    </row>
    <row r="14" spans="1:46" ht="13.5" customHeight="1" x14ac:dyDescent="0.15">
      <c r="A14" s="259"/>
      <c r="AK14" s="1143" t="s">
        <v>517</v>
      </c>
      <c r="AL14" s="1144"/>
      <c r="AM14" s="1144"/>
      <c r="AN14" s="1145"/>
      <c r="AO14" s="277">
        <v>60258</v>
      </c>
      <c r="AP14" s="277">
        <v>1218</v>
      </c>
      <c r="AQ14" s="278">
        <v>1649</v>
      </c>
      <c r="AR14" s="279">
        <v>-26.1</v>
      </c>
    </row>
    <row r="15" spans="1:46" ht="13.5" customHeight="1" x14ac:dyDescent="0.15">
      <c r="A15" s="259"/>
      <c r="AK15" s="1146" t="s">
        <v>518</v>
      </c>
      <c r="AL15" s="1147"/>
      <c r="AM15" s="1147"/>
      <c r="AN15" s="1148"/>
      <c r="AO15" s="277">
        <v>-213911</v>
      </c>
      <c r="AP15" s="277">
        <v>-4325</v>
      </c>
      <c r="AQ15" s="278">
        <v>-5997</v>
      </c>
      <c r="AR15" s="279">
        <v>-27.9</v>
      </c>
    </row>
    <row r="16" spans="1:46" x14ac:dyDescent="0.15">
      <c r="A16" s="259"/>
      <c r="AK16" s="1146" t="s">
        <v>193</v>
      </c>
      <c r="AL16" s="1147"/>
      <c r="AM16" s="1147"/>
      <c r="AN16" s="1148"/>
      <c r="AO16" s="277">
        <v>4095643</v>
      </c>
      <c r="AP16" s="277">
        <v>82806</v>
      </c>
      <c r="AQ16" s="278">
        <v>97102</v>
      </c>
      <c r="AR16" s="279">
        <v>-14.7</v>
      </c>
    </row>
    <row r="17" spans="1:46" x14ac:dyDescent="0.15">
      <c r="A17" s="259"/>
    </row>
    <row r="18" spans="1:46" x14ac:dyDescent="0.15">
      <c r="A18" s="259"/>
      <c r="AQ18" s="280"/>
      <c r="AR18" s="280"/>
    </row>
    <row r="19" spans="1:46" x14ac:dyDescent="0.15">
      <c r="A19" s="259"/>
      <c r="AK19" s="255" t="s">
        <v>519</v>
      </c>
    </row>
    <row r="20" spans="1:46" x14ac:dyDescent="0.15">
      <c r="A20" s="259"/>
      <c r="AK20" s="281"/>
      <c r="AL20" s="282"/>
      <c r="AM20" s="282"/>
      <c r="AN20" s="283"/>
      <c r="AO20" s="284" t="s">
        <v>520</v>
      </c>
      <c r="AP20" s="285" t="s">
        <v>521</v>
      </c>
      <c r="AQ20" s="286" t="s">
        <v>522</v>
      </c>
      <c r="AR20" s="287"/>
    </row>
    <row r="21" spans="1:46" s="260" customFormat="1" x14ac:dyDescent="0.15">
      <c r="A21" s="288"/>
      <c r="AK21" s="1149" t="s">
        <v>523</v>
      </c>
      <c r="AL21" s="1150"/>
      <c r="AM21" s="1150"/>
      <c r="AN21" s="1151"/>
      <c r="AO21" s="289">
        <v>7.02</v>
      </c>
      <c r="AP21" s="290">
        <v>8.91</v>
      </c>
      <c r="AQ21" s="291">
        <v>-1.89</v>
      </c>
      <c r="AS21" s="292"/>
      <c r="AT21" s="288"/>
    </row>
    <row r="22" spans="1:46" s="260" customFormat="1" x14ac:dyDescent="0.15">
      <c r="A22" s="288"/>
      <c r="AK22" s="1149" t="s">
        <v>524</v>
      </c>
      <c r="AL22" s="1150"/>
      <c r="AM22" s="1150"/>
      <c r="AN22" s="1151"/>
      <c r="AO22" s="293">
        <v>98</v>
      </c>
      <c r="AP22" s="294">
        <v>97.5</v>
      </c>
      <c r="AQ22" s="295">
        <v>0.5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525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526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527</v>
      </c>
      <c r="AL29" s="260"/>
      <c r="AM29" s="260"/>
      <c r="AN29" s="260"/>
      <c r="AS29" s="302"/>
    </row>
    <row r="30" spans="1:46" ht="13.5" customHeight="1" x14ac:dyDescent="0.15">
      <c r="A30" s="259"/>
      <c r="AK30" s="262"/>
      <c r="AL30" s="263"/>
      <c r="AM30" s="263"/>
      <c r="AN30" s="264"/>
      <c r="AO30" s="1131" t="s">
        <v>506</v>
      </c>
      <c r="AP30" s="265"/>
      <c r="AQ30" s="266" t="s">
        <v>507</v>
      </c>
      <c r="AR30" s="267"/>
    </row>
    <row r="31" spans="1:46" x14ac:dyDescent="0.15">
      <c r="A31" s="259"/>
      <c r="AK31" s="268"/>
      <c r="AL31" s="269"/>
      <c r="AM31" s="269"/>
      <c r="AN31" s="270"/>
      <c r="AO31" s="1132"/>
      <c r="AP31" s="271" t="s">
        <v>508</v>
      </c>
      <c r="AQ31" s="272" t="s">
        <v>509</v>
      </c>
      <c r="AR31" s="273" t="s">
        <v>510</v>
      </c>
    </row>
    <row r="32" spans="1:46" ht="27" customHeight="1" x14ac:dyDescent="0.15">
      <c r="A32" s="259"/>
      <c r="AK32" s="1133" t="s">
        <v>528</v>
      </c>
      <c r="AL32" s="1134"/>
      <c r="AM32" s="1134"/>
      <c r="AN32" s="1135"/>
      <c r="AO32" s="303">
        <v>2401855</v>
      </c>
      <c r="AP32" s="303">
        <v>48561</v>
      </c>
      <c r="AQ32" s="304">
        <v>55264</v>
      </c>
      <c r="AR32" s="305">
        <v>-12.1</v>
      </c>
    </row>
    <row r="33" spans="1:46" ht="13.5" customHeight="1" x14ac:dyDescent="0.15">
      <c r="A33" s="259"/>
      <c r="AK33" s="1133" t="s">
        <v>529</v>
      </c>
      <c r="AL33" s="1134"/>
      <c r="AM33" s="1134"/>
      <c r="AN33" s="1135"/>
      <c r="AO33" s="303" t="s">
        <v>515</v>
      </c>
      <c r="AP33" s="303" t="s">
        <v>515</v>
      </c>
      <c r="AQ33" s="304" t="s">
        <v>515</v>
      </c>
      <c r="AR33" s="305" t="s">
        <v>515</v>
      </c>
    </row>
    <row r="34" spans="1:46" ht="27" customHeight="1" x14ac:dyDescent="0.15">
      <c r="A34" s="259"/>
      <c r="AK34" s="1133" t="s">
        <v>530</v>
      </c>
      <c r="AL34" s="1134"/>
      <c r="AM34" s="1134"/>
      <c r="AN34" s="1135"/>
      <c r="AO34" s="303" t="s">
        <v>515</v>
      </c>
      <c r="AP34" s="303" t="s">
        <v>515</v>
      </c>
      <c r="AQ34" s="304">
        <v>19</v>
      </c>
      <c r="AR34" s="305" t="s">
        <v>515</v>
      </c>
    </row>
    <row r="35" spans="1:46" ht="27" customHeight="1" x14ac:dyDescent="0.15">
      <c r="A35" s="259"/>
      <c r="AK35" s="1133" t="s">
        <v>531</v>
      </c>
      <c r="AL35" s="1134"/>
      <c r="AM35" s="1134"/>
      <c r="AN35" s="1135"/>
      <c r="AO35" s="303">
        <v>569719</v>
      </c>
      <c r="AP35" s="303">
        <v>11519</v>
      </c>
      <c r="AQ35" s="304">
        <v>18522</v>
      </c>
      <c r="AR35" s="305">
        <v>-37.799999999999997</v>
      </c>
    </row>
    <row r="36" spans="1:46" ht="27" customHeight="1" x14ac:dyDescent="0.15">
      <c r="A36" s="259"/>
      <c r="AK36" s="1133" t="s">
        <v>532</v>
      </c>
      <c r="AL36" s="1134"/>
      <c r="AM36" s="1134"/>
      <c r="AN36" s="1135"/>
      <c r="AO36" s="303">
        <v>200159</v>
      </c>
      <c r="AP36" s="303">
        <v>4047</v>
      </c>
      <c r="AQ36" s="304">
        <v>2744</v>
      </c>
      <c r="AR36" s="305">
        <v>47.5</v>
      </c>
    </row>
    <row r="37" spans="1:46" ht="13.5" customHeight="1" x14ac:dyDescent="0.15">
      <c r="A37" s="259"/>
      <c r="AK37" s="1133" t="s">
        <v>533</v>
      </c>
      <c r="AL37" s="1134"/>
      <c r="AM37" s="1134"/>
      <c r="AN37" s="1135"/>
      <c r="AO37" s="303">
        <v>758</v>
      </c>
      <c r="AP37" s="303">
        <v>15</v>
      </c>
      <c r="AQ37" s="304">
        <v>519</v>
      </c>
      <c r="AR37" s="305">
        <v>-97.1</v>
      </c>
    </row>
    <row r="38" spans="1:46" ht="27" customHeight="1" x14ac:dyDescent="0.15">
      <c r="A38" s="259"/>
      <c r="AK38" s="1136" t="s">
        <v>534</v>
      </c>
      <c r="AL38" s="1137"/>
      <c r="AM38" s="1137"/>
      <c r="AN38" s="1138"/>
      <c r="AO38" s="306" t="s">
        <v>515</v>
      </c>
      <c r="AP38" s="306" t="s">
        <v>515</v>
      </c>
      <c r="AQ38" s="307">
        <v>4</v>
      </c>
      <c r="AR38" s="295" t="s">
        <v>515</v>
      </c>
      <c r="AS38" s="302"/>
    </row>
    <row r="39" spans="1:46" x14ac:dyDescent="0.15">
      <c r="A39" s="259"/>
      <c r="AK39" s="1136" t="s">
        <v>535</v>
      </c>
      <c r="AL39" s="1137"/>
      <c r="AM39" s="1137"/>
      <c r="AN39" s="1138"/>
      <c r="AO39" s="303">
        <v>-370079</v>
      </c>
      <c r="AP39" s="303">
        <v>-7482</v>
      </c>
      <c r="AQ39" s="304">
        <v>-3996</v>
      </c>
      <c r="AR39" s="305">
        <v>87.2</v>
      </c>
      <c r="AS39" s="302"/>
    </row>
    <row r="40" spans="1:46" ht="27" customHeight="1" x14ac:dyDescent="0.15">
      <c r="A40" s="259"/>
      <c r="AK40" s="1133" t="s">
        <v>536</v>
      </c>
      <c r="AL40" s="1134"/>
      <c r="AM40" s="1134"/>
      <c r="AN40" s="1135"/>
      <c r="AO40" s="303">
        <v>-2136794</v>
      </c>
      <c r="AP40" s="303">
        <v>-43202</v>
      </c>
      <c r="AQ40" s="304">
        <v>-50182</v>
      </c>
      <c r="AR40" s="305">
        <v>-13.9</v>
      </c>
      <c r="AS40" s="302"/>
    </row>
    <row r="41" spans="1:46" x14ac:dyDescent="0.15">
      <c r="A41" s="259"/>
      <c r="AK41" s="1139" t="s">
        <v>306</v>
      </c>
      <c r="AL41" s="1140"/>
      <c r="AM41" s="1140"/>
      <c r="AN41" s="1141"/>
      <c r="AO41" s="303">
        <v>665618</v>
      </c>
      <c r="AP41" s="303">
        <v>13457</v>
      </c>
      <c r="AQ41" s="304">
        <v>22892</v>
      </c>
      <c r="AR41" s="305">
        <v>-41.2</v>
      </c>
      <c r="AS41" s="302"/>
    </row>
    <row r="42" spans="1:46" x14ac:dyDescent="0.15">
      <c r="A42" s="259"/>
      <c r="AK42" s="308" t="s">
        <v>537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538</v>
      </c>
    </row>
    <row r="48" spans="1:46" x14ac:dyDescent="0.15">
      <c r="A48" s="259"/>
      <c r="AK48" s="313" t="s">
        <v>539</v>
      </c>
      <c r="AL48" s="313"/>
      <c r="AM48" s="313"/>
      <c r="AN48" s="313"/>
      <c r="AO48" s="313"/>
      <c r="AP48" s="313"/>
      <c r="AQ48" s="314"/>
      <c r="AR48" s="313"/>
    </row>
    <row r="49" spans="1:44" ht="13.5" customHeight="1" x14ac:dyDescent="0.15">
      <c r="A49" s="259"/>
      <c r="AK49" s="315"/>
      <c r="AL49" s="316"/>
      <c r="AM49" s="1126" t="s">
        <v>506</v>
      </c>
      <c r="AN49" s="1128" t="s">
        <v>540</v>
      </c>
      <c r="AO49" s="1129"/>
      <c r="AP49" s="1129"/>
      <c r="AQ49" s="1129"/>
      <c r="AR49" s="1130"/>
    </row>
    <row r="50" spans="1:44" x14ac:dyDescent="0.15">
      <c r="A50" s="259"/>
      <c r="AK50" s="317"/>
      <c r="AL50" s="318"/>
      <c r="AM50" s="1127"/>
      <c r="AN50" s="319" t="s">
        <v>541</v>
      </c>
      <c r="AO50" s="320" t="s">
        <v>542</v>
      </c>
      <c r="AP50" s="321" t="s">
        <v>543</v>
      </c>
      <c r="AQ50" s="322" t="s">
        <v>544</v>
      </c>
      <c r="AR50" s="323" t="s">
        <v>545</v>
      </c>
    </row>
    <row r="51" spans="1:44" x14ac:dyDescent="0.15">
      <c r="A51" s="259"/>
      <c r="AK51" s="315" t="s">
        <v>546</v>
      </c>
      <c r="AL51" s="316"/>
      <c r="AM51" s="324">
        <v>1350986</v>
      </c>
      <c r="AN51" s="325">
        <v>26323</v>
      </c>
      <c r="AO51" s="326">
        <v>20.399999999999999</v>
      </c>
      <c r="AP51" s="327">
        <v>54684</v>
      </c>
      <c r="AQ51" s="328">
        <v>1.1000000000000001</v>
      </c>
      <c r="AR51" s="329">
        <v>19.3</v>
      </c>
    </row>
    <row r="52" spans="1:44" x14ac:dyDescent="0.15">
      <c r="A52" s="259"/>
      <c r="AK52" s="330"/>
      <c r="AL52" s="331" t="s">
        <v>547</v>
      </c>
      <c r="AM52" s="332">
        <v>623322</v>
      </c>
      <c r="AN52" s="333">
        <v>12145</v>
      </c>
      <c r="AO52" s="334">
        <v>-1.3</v>
      </c>
      <c r="AP52" s="335">
        <v>32829</v>
      </c>
      <c r="AQ52" s="336">
        <v>7.2</v>
      </c>
      <c r="AR52" s="337">
        <v>-8.5</v>
      </c>
    </row>
    <row r="53" spans="1:44" x14ac:dyDescent="0.15">
      <c r="A53" s="259"/>
      <c r="AK53" s="315" t="s">
        <v>548</v>
      </c>
      <c r="AL53" s="316"/>
      <c r="AM53" s="324">
        <v>1813877</v>
      </c>
      <c r="AN53" s="325">
        <v>35642</v>
      </c>
      <c r="AO53" s="326">
        <v>35.4</v>
      </c>
      <c r="AP53" s="327">
        <v>62383</v>
      </c>
      <c r="AQ53" s="328">
        <v>14.1</v>
      </c>
      <c r="AR53" s="329">
        <v>21.3</v>
      </c>
    </row>
    <row r="54" spans="1:44" x14ac:dyDescent="0.15">
      <c r="A54" s="259"/>
      <c r="AK54" s="330"/>
      <c r="AL54" s="331" t="s">
        <v>547</v>
      </c>
      <c r="AM54" s="332">
        <v>803416</v>
      </c>
      <c r="AN54" s="333">
        <v>15787</v>
      </c>
      <c r="AO54" s="334">
        <v>30</v>
      </c>
      <c r="AP54" s="335">
        <v>35325</v>
      </c>
      <c r="AQ54" s="336">
        <v>7.6</v>
      </c>
      <c r="AR54" s="337">
        <v>22.4</v>
      </c>
    </row>
    <row r="55" spans="1:44" x14ac:dyDescent="0.15">
      <c r="A55" s="259"/>
      <c r="AK55" s="315" t="s">
        <v>549</v>
      </c>
      <c r="AL55" s="316"/>
      <c r="AM55" s="324">
        <v>1515037</v>
      </c>
      <c r="AN55" s="325">
        <v>30042</v>
      </c>
      <c r="AO55" s="326">
        <v>-15.7</v>
      </c>
      <c r="AP55" s="327">
        <v>76347</v>
      </c>
      <c r="AQ55" s="328">
        <v>22.4</v>
      </c>
      <c r="AR55" s="329">
        <v>-38.1</v>
      </c>
    </row>
    <row r="56" spans="1:44" x14ac:dyDescent="0.15">
      <c r="A56" s="259"/>
      <c r="AK56" s="330"/>
      <c r="AL56" s="331" t="s">
        <v>547</v>
      </c>
      <c r="AM56" s="332">
        <v>652070</v>
      </c>
      <c r="AN56" s="333">
        <v>12930</v>
      </c>
      <c r="AO56" s="334">
        <v>-18.100000000000001</v>
      </c>
      <c r="AP56" s="335">
        <v>41762</v>
      </c>
      <c r="AQ56" s="336">
        <v>18.2</v>
      </c>
      <c r="AR56" s="337">
        <v>-36.299999999999997</v>
      </c>
    </row>
    <row r="57" spans="1:44" x14ac:dyDescent="0.15">
      <c r="A57" s="259"/>
      <c r="AK57" s="315" t="s">
        <v>550</v>
      </c>
      <c r="AL57" s="316"/>
      <c r="AM57" s="324">
        <v>1305716</v>
      </c>
      <c r="AN57" s="325">
        <v>26182</v>
      </c>
      <c r="AO57" s="326">
        <v>-12.8</v>
      </c>
      <c r="AP57" s="327">
        <v>69604</v>
      </c>
      <c r="AQ57" s="328">
        <v>-8.8000000000000007</v>
      </c>
      <c r="AR57" s="329">
        <v>-4</v>
      </c>
    </row>
    <row r="58" spans="1:44" x14ac:dyDescent="0.15">
      <c r="A58" s="259"/>
      <c r="AK58" s="330"/>
      <c r="AL58" s="331" t="s">
        <v>547</v>
      </c>
      <c r="AM58" s="332">
        <v>582163</v>
      </c>
      <c r="AN58" s="333">
        <v>11674</v>
      </c>
      <c r="AO58" s="334">
        <v>-9.6999999999999993</v>
      </c>
      <c r="AP58" s="335">
        <v>36247</v>
      </c>
      <c r="AQ58" s="336">
        <v>-13.2</v>
      </c>
      <c r="AR58" s="337">
        <v>3.5</v>
      </c>
    </row>
    <row r="59" spans="1:44" x14ac:dyDescent="0.15">
      <c r="A59" s="259"/>
      <c r="AK59" s="315" t="s">
        <v>551</v>
      </c>
      <c r="AL59" s="316"/>
      <c r="AM59" s="324">
        <v>1893180</v>
      </c>
      <c r="AN59" s="325">
        <v>38276</v>
      </c>
      <c r="AO59" s="326">
        <v>46.2</v>
      </c>
      <c r="AP59" s="327">
        <v>68410</v>
      </c>
      <c r="AQ59" s="328">
        <v>-1.7</v>
      </c>
      <c r="AR59" s="329">
        <v>47.9</v>
      </c>
    </row>
    <row r="60" spans="1:44" x14ac:dyDescent="0.15">
      <c r="A60" s="259"/>
      <c r="AK60" s="330"/>
      <c r="AL60" s="331" t="s">
        <v>547</v>
      </c>
      <c r="AM60" s="332">
        <v>1372234</v>
      </c>
      <c r="AN60" s="333">
        <v>27744</v>
      </c>
      <c r="AO60" s="334">
        <v>137.69999999999999</v>
      </c>
      <c r="AP60" s="335">
        <v>35086</v>
      </c>
      <c r="AQ60" s="336">
        <v>-3.2</v>
      </c>
      <c r="AR60" s="337">
        <v>140.9</v>
      </c>
    </row>
    <row r="61" spans="1:44" x14ac:dyDescent="0.15">
      <c r="A61" s="259"/>
      <c r="AK61" s="315" t="s">
        <v>552</v>
      </c>
      <c r="AL61" s="338"/>
      <c r="AM61" s="324">
        <v>1575759</v>
      </c>
      <c r="AN61" s="325">
        <v>31293</v>
      </c>
      <c r="AO61" s="326">
        <v>14.7</v>
      </c>
      <c r="AP61" s="327">
        <v>66286</v>
      </c>
      <c r="AQ61" s="339">
        <v>5.4</v>
      </c>
      <c r="AR61" s="329">
        <v>9.3000000000000007</v>
      </c>
    </row>
    <row r="62" spans="1:44" x14ac:dyDescent="0.15">
      <c r="A62" s="259"/>
      <c r="AK62" s="330"/>
      <c r="AL62" s="331" t="s">
        <v>547</v>
      </c>
      <c r="AM62" s="332">
        <v>806641</v>
      </c>
      <c r="AN62" s="333">
        <v>16056</v>
      </c>
      <c r="AO62" s="334">
        <v>27.7</v>
      </c>
      <c r="AP62" s="335">
        <v>36250</v>
      </c>
      <c r="AQ62" s="336">
        <v>3.3</v>
      </c>
      <c r="AR62" s="337">
        <v>24.4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qnoOm2qsSsxFG72pyXOofxmPlVRKGQu6aOJKYIT8w1qh6h0OcDMZDq19/JcxFdX8Q+dZ3creuu8iyNdW2wz4g==" saltValue="Zb2VHM/lkWhdMB+fAg3B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554</v>
      </c>
    </row>
    <row r="121" spans="125:125" ht="13.5" hidden="1" customHeight="1" x14ac:dyDescent="0.15">
      <c r="DU121" s="253"/>
    </row>
  </sheetData>
  <sheetProtection algorithmName="SHA-512" hashValue="/Q8cQkw9t/d0MWq+jN3jRFKbvDak+yx2C/t4bG0F8g9P7MySeLAgOJaISFPGnEQ3y4T2g1M1N2dnJrkn026Kkg==" saltValue="l61ZUNewemSx6LzhQ7bRC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555</v>
      </c>
    </row>
  </sheetData>
  <sheetProtection algorithmName="SHA-512" hashValue="WpHAdAaZZ0zAsLModWLRmAvD7f6nx1qLYyyjxcGcCq/wRCDHgPHuJlG6R/rC++rODLPdBjAQyHnWEbJYZlDSeA==" saltValue="DVxPCP1athGRYJBiV0Qv7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52" t="s">
        <v>3</v>
      </c>
      <c r="D47" s="1152"/>
      <c r="E47" s="1153"/>
      <c r="F47" s="11">
        <v>14.01</v>
      </c>
      <c r="G47" s="12">
        <v>16.899999999999999</v>
      </c>
      <c r="H47" s="12">
        <v>18.170000000000002</v>
      </c>
      <c r="I47" s="12">
        <v>21.08</v>
      </c>
      <c r="J47" s="13">
        <v>22.54</v>
      </c>
    </row>
    <row r="48" spans="2:10" ht="57.75" customHeight="1" x14ac:dyDescent="0.15">
      <c r="B48" s="14"/>
      <c r="C48" s="1154" t="s">
        <v>4</v>
      </c>
      <c r="D48" s="1154"/>
      <c r="E48" s="1155"/>
      <c r="F48" s="15">
        <v>5.57</v>
      </c>
      <c r="G48" s="16">
        <v>6.24</v>
      </c>
      <c r="H48" s="16">
        <v>5.91</v>
      </c>
      <c r="I48" s="16">
        <v>6.91</v>
      </c>
      <c r="J48" s="17">
        <v>7.83</v>
      </c>
    </row>
    <row r="49" spans="2:10" ht="57.75" customHeight="1" thickBot="1" x14ac:dyDescent="0.2">
      <c r="B49" s="18"/>
      <c r="C49" s="1156" t="s">
        <v>5</v>
      </c>
      <c r="D49" s="1156"/>
      <c r="E49" s="1157"/>
      <c r="F49" s="19">
        <v>2.2200000000000002</v>
      </c>
      <c r="G49" s="20">
        <v>3.5</v>
      </c>
      <c r="H49" s="20">
        <v>1.55</v>
      </c>
      <c r="I49" s="20">
        <v>5.15</v>
      </c>
      <c r="J49" s="21">
        <v>1.55</v>
      </c>
    </row>
    <row r="50" spans="2:10" x14ac:dyDescent="0.15"/>
  </sheetData>
  <sheetProtection algorithmName="SHA-512" hashValue="0tmRDytqmAlXzDk08ENY3mPwabGiJG5c9/HYeVmWIyTUwcNzWJ2Jk1AOsIPkhmey8CN/OrmvXErCRvExCkw/vg==" saltValue="VBkkBeCaDADwIsrVfCVVs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62" t="s">
        <v>561</v>
      </c>
      <c r="D34" s="1162"/>
      <c r="E34" s="1163"/>
      <c r="F34" s="32">
        <v>33.89</v>
      </c>
      <c r="G34" s="33">
        <v>29.86</v>
      </c>
      <c r="H34" s="33">
        <v>29.87</v>
      </c>
      <c r="I34" s="33">
        <v>33.42</v>
      </c>
      <c r="J34" s="34">
        <v>35.770000000000003</v>
      </c>
      <c r="K34" s="22"/>
      <c r="L34" s="22"/>
      <c r="M34" s="22"/>
      <c r="N34" s="22"/>
      <c r="O34" s="22"/>
      <c r="P34" s="22"/>
    </row>
    <row r="35" spans="1:16" ht="39" customHeight="1" x14ac:dyDescent="0.15">
      <c r="A35" s="22"/>
      <c r="B35" s="35"/>
      <c r="C35" s="1158" t="s">
        <v>562</v>
      </c>
      <c r="D35" s="1158"/>
      <c r="E35" s="1159"/>
      <c r="F35" s="36">
        <v>9.66</v>
      </c>
      <c r="G35" s="37">
        <v>10.89</v>
      </c>
      <c r="H35" s="37">
        <v>11.82</v>
      </c>
      <c r="I35" s="37">
        <v>12.41</v>
      </c>
      <c r="J35" s="38">
        <v>13.12</v>
      </c>
      <c r="K35" s="22"/>
      <c r="L35" s="22"/>
      <c r="M35" s="22"/>
      <c r="N35" s="22"/>
      <c r="O35" s="22"/>
      <c r="P35" s="22"/>
    </row>
    <row r="36" spans="1:16" ht="39" customHeight="1" x14ac:dyDescent="0.15">
      <c r="A36" s="22"/>
      <c r="B36" s="35"/>
      <c r="C36" s="1158" t="s">
        <v>563</v>
      </c>
      <c r="D36" s="1158"/>
      <c r="E36" s="1159"/>
      <c r="F36" s="36">
        <v>5.56</v>
      </c>
      <c r="G36" s="37">
        <v>6.24</v>
      </c>
      <c r="H36" s="37">
        <v>5.91</v>
      </c>
      <c r="I36" s="37">
        <v>6.9</v>
      </c>
      <c r="J36" s="38">
        <v>7.82</v>
      </c>
      <c r="K36" s="22"/>
      <c r="L36" s="22"/>
      <c r="M36" s="22"/>
      <c r="N36" s="22"/>
      <c r="O36" s="22"/>
      <c r="P36" s="22"/>
    </row>
    <row r="37" spans="1:16" ht="39" customHeight="1" x14ac:dyDescent="0.15">
      <c r="A37" s="22"/>
      <c r="B37" s="35"/>
      <c r="C37" s="1158" t="s">
        <v>564</v>
      </c>
      <c r="D37" s="1158"/>
      <c r="E37" s="1159"/>
      <c r="F37" s="36" t="s">
        <v>515</v>
      </c>
      <c r="G37" s="37" t="s">
        <v>515</v>
      </c>
      <c r="H37" s="37">
        <v>1.49</v>
      </c>
      <c r="I37" s="37">
        <v>1.86</v>
      </c>
      <c r="J37" s="38">
        <v>2.5299999999999998</v>
      </c>
      <c r="K37" s="22"/>
      <c r="L37" s="22"/>
      <c r="M37" s="22"/>
      <c r="N37" s="22"/>
      <c r="O37" s="22"/>
      <c r="P37" s="22"/>
    </row>
    <row r="38" spans="1:16" ht="39" customHeight="1" x14ac:dyDescent="0.15">
      <c r="A38" s="22"/>
      <c r="B38" s="35"/>
      <c r="C38" s="1158" t="s">
        <v>565</v>
      </c>
      <c r="D38" s="1158"/>
      <c r="E38" s="1159"/>
      <c r="F38" s="36">
        <v>1.22</v>
      </c>
      <c r="G38" s="37">
        <v>1</v>
      </c>
      <c r="H38" s="37">
        <v>1.32</v>
      </c>
      <c r="I38" s="37">
        <v>1.75</v>
      </c>
      <c r="J38" s="38">
        <v>2.15</v>
      </c>
      <c r="K38" s="22"/>
      <c r="L38" s="22"/>
      <c r="M38" s="22"/>
      <c r="N38" s="22"/>
      <c r="O38" s="22"/>
      <c r="P38" s="22"/>
    </row>
    <row r="39" spans="1:16" ht="39" customHeight="1" x14ac:dyDescent="0.15">
      <c r="A39" s="22"/>
      <c r="B39" s="35"/>
      <c r="C39" s="1158" t="s">
        <v>566</v>
      </c>
      <c r="D39" s="1158"/>
      <c r="E39" s="1159"/>
      <c r="F39" s="36">
        <v>1.6</v>
      </c>
      <c r="G39" s="37">
        <v>1.46</v>
      </c>
      <c r="H39" s="37">
        <v>2.1800000000000002</v>
      </c>
      <c r="I39" s="37">
        <v>1.5</v>
      </c>
      <c r="J39" s="38">
        <v>1.06</v>
      </c>
      <c r="K39" s="22"/>
      <c r="L39" s="22"/>
      <c r="M39" s="22"/>
      <c r="N39" s="22"/>
      <c r="O39" s="22"/>
      <c r="P39" s="22"/>
    </row>
    <row r="40" spans="1:16" ht="39" customHeight="1" x14ac:dyDescent="0.15">
      <c r="A40" s="22"/>
      <c r="B40" s="35"/>
      <c r="C40" s="1158" t="s">
        <v>567</v>
      </c>
      <c r="D40" s="1158"/>
      <c r="E40" s="1159"/>
      <c r="F40" s="36">
        <v>1.82</v>
      </c>
      <c r="G40" s="37">
        <v>1.44</v>
      </c>
      <c r="H40" s="37">
        <v>0.93</v>
      </c>
      <c r="I40" s="37">
        <v>0.42</v>
      </c>
      <c r="J40" s="38">
        <v>0.54</v>
      </c>
      <c r="K40" s="22"/>
      <c r="L40" s="22"/>
      <c r="M40" s="22"/>
      <c r="N40" s="22"/>
      <c r="O40" s="22"/>
      <c r="P40" s="22"/>
    </row>
    <row r="41" spans="1:16" ht="39" customHeight="1" x14ac:dyDescent="0.15">
      <c r="A41" s="22"/>
      <c r="B41" s="35"/>
      <c r="C41" s="1158" t="s">
        <v>568</v>
      </c>
      <c r="D41" s="1158"/>
      <c r="E41" s="1159"/>
      <c r="F41" s="36">
        <v>0.01</v>
      </c>
      <c r="G41" s="37">
        <v>0</v>
      </c>
      <c r="H41" s="37">
        <v>0</v>
      </c>
      <c r="I41" s="37">
        <v>0.01</v>
      </c>
      <c r="J41" s="38">
        <v>0</v>
      </c>
      <c r="K41" s="22"/>
      <c r="L41" s="22"/>
      <c r="M41" s="22"/>
      <c r="N41" s="22"/>
      <c r="O41" s="22"/>
      <c r="P41" s="22"/>
    </row>
    <row r="42" spans="1:16" ht="39" customHeight="1" x14ac:dyDescent="0.15">
      <c r="A42" s="22"/>
      <c r="B42" s="39"/>
      <c r="C42" s="1158" t="s">
        <v>569</v>
      </c>
      <c r="D42" s="1158"/>
      <c r="E42" s="1159"/>
      <c r="F42" s="36" t="s">
        <v>515</v>
      </c>
      <c r="G42" s="37" t="s">
        <v>515</v>
      </c>
      <c r="H42" s="37" t="s">
        <v>515</v>
      </c>
      <c r="I42" s="37" t="s">
        <v>515</v>
      </c>
      <c r="J42" s="38" t="s">
        <v>515</v>
      </c>
      <c r="K42" s="22"/>
      <c r="L42" s="22"/>
      <c r="M42" s="22"/>
      <c r="N42" s="22"/>
      <c r="O42" s="22"/>
      <c r="P42" s="22"/>
    </row>
    <row r="43" spans="1:16" ht="39" customHeight="1" thickBot="1" x14ac:dyDescent="0.2">
      <c r="A43" s="22"/>
      <c r="B43" s="40"/>
      <c r="C43" s="1160" t="s">
        <v>570</v>
      </c>
      <c r="D43" s="1160"/>
      <c r="E43" s="1161"/>
      <c r="F43" s="41">
        <v>0.03</v>
      </c>
      <c r="G43" s="42">
        <v>0.16</v>
      </c>
      <c r="H43" s="42" t="s">
        <v>515</v>
      </c>
      <c r="I43" s="42" t="s">
        <v>515</v>
      </c>
      <c r="J43" s="43" t="s">
        <v>515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tOpJxWu/oeiN5ijzb1zMoihZ5cu331VU8jfhozpQckezdJHwdIm714pQATbf+pPIcBZRKPfqI2XRQQWzSjwQA==" saltValue="P8pkRoOiJXbBPrfrtnUw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x14ac:dyDescent="0.15">
      <c r="A45" s="46"/>
      <c r="B45" s="1187" t="s">
        <v>11</v>
      </c>
      <c r="C45" s="1188"/>
      <c r="D45" s="56"/>
      <c r="E45" s="1193" t="s">
        <v>12</v>
      </c>
      <c r="F45" s="1193"/>
      <c r="G45" s="1193"/>
      <c r="H45" s="1193"/>
      <c r="I45" s="1193"/>
      <c r="J45" s="1194"/>
      <c r="K45" s="57">
        <v>2147</v>
      </c>
      <c r="L45" s="58">
        <v>2127</v>
      </c>
      <c r="M45" s="58">
        <v>2217</v>
      </c>
      <c r="N45" s="58">
        <v>2355</v>
      </c>
      <c r="O45" s="59">
        <v>2402</v>
      </c>
      <c r="P45" s="46"/>
      <c r="Q45" s="46"/>
      <c r="R45" s="46"/>
      <c r="S45" s="46"/>
      <c r="T45" s="46"/>
      <c r="U45" s="46"/>
    </row>
    <row r="46" spans="1:21" ht="30.75" customHeight="1" x14ac:dyDescent="0.15">
      <c r="A46" s="46"/>
      <c r="B46" s="1189"/>
      <c r="C46" s="1190"/>
      <c r="D46" s="60"/>
      <c r="E46" s="1166" t="s">
        <v>13</v>
      </c>
      <c r="F46" s="1166"/>
      <c r="G46" s="1166"/>
      <c r="H46" s="1166"/>
      <c r="I46" s="1166"/>
      <c r="J46" s="1167"/>
      <c r="K46" s="61" t="s">
        <v>515</v>
      </c>
      <c r="L46" s="62" t="s">
        <v>515</v>
      </c>
      <c r="M46" s="62" t="s">
        <v>515</v>
      </c>
      <c r="N46" s="62" t="s">
        <v>515</v>
      </c>
      <c r="O46" s="63" t="s">
        <v>515</v>
      </c>
      <c r="P46" s="46"/>
      <c r="Q46" s="46"/>
      <c r="R46" s="46"/>
      <c r="S46" s="46"/>
      <c r="T46" s="46"/>
      <c r="U46" s="46"/>
    </row>
    <row r="47" spans="1:21" ht="30.75" customHeight="1" x14ac:dyDescent="0.15">
      <c r="A47" s="46"/>
      <c r="B47" s="1189"/>
      <c r="C47" s="1190"/>
      <c r="D47" s="60"/>
      <c r="E47" s="1166" t="s">
        <v>14</v>
      </c>
      <c r="F47" s="1166"/>
      <c r="G47" s="1166"/>
      <c r="H47" s="1166"/>
      <c r="I47" s="1166"/>
      <c r="J47" s="1167"/>
      <c r="K47" s="61" t="s">
        <v>515</v>
      </c>
      <c r="L47" s="62" t="s">
        <v>515</v>
      </c>
      <c r="M47" s="62" t="s">
        <v>515</v>
      </c>
      <c r="N47" s="62" t="s">
        <v>515</v>
      </c>
      <c r="O47" s="63" t="s">
        <v>515</v>
      </c>
      <c r="P47" s="46"/>
      <c r="Q47" s="46"/>
      <c r="R47" s="46"/>
      <c r="S47" s="46"/>
      <c r="T47" s="46"/>
      <c r="U47" s="46"/>
    </row>
    <row r="48" spans="1:21" ht="30.75" customHeight="1" x14ac:dyDescent="0.15">
      <c r="A48" s="46"/>
      <c r="B48" s="1189"/>
      <c r="C48" s="1190"/>
      <c r="D48" s="60"/>
      <c r="E48" s="1166" t="s">
        <v>15</v>
      </c>
      <c r="F48" s="1166"/>
      <c r="G48" s="1166"/>
      <c r="H48" s="1166"/>
      <c r="I48" s="1166"/>
      <c r="J48" s="1167"/>
      <c r="K48" s="61">
        <v>1010</v>
      </c>
      <c r="L48" s="62">
        <v>816</v>
      </c>
      <c r="M48" s="62">
        <v>673</v>
      </c>
      <c r="N48" s="62">
        <v>635</v>
      </c>
      <c r="O48" s="63">
        <v>570</v>
      </c>
      <c r="P48" s="46"/>
      <c r="Q48" s="46"/>
      <c r="R48" s="46"/>
      <c r="S48" s="46"/>
      <c r="T48" s="46"/>
      <c r="U48" s="46"/>
    </row>
    <row r="49" spans="1:21" ht="30.75" customHeight="1" x14ac:dyDescent="0.15">
      <c r="A49" s="46"/>
      <c r="B49" s="1189"/>
      <c r="C49" s="1190"/>
      <c r="D49" s="60"/>
      <c r="E49" s="1166" t="s">
        <v>16</v>
      </c>
      <c r="F49" s="1166"/>
      <c r="G49" s="1166"/>
      <c r="H49" s="1166"/>
      <c r="I49" s="1166"/>
      <c r="J49" s="1167"/>
      <c r="K49" s="61">
        <v>179</v>
      </c>
      <c r="L49" s="62">
        <v>221</v>
      </c>
      <c r="M49" s="62">
        <v>230</v>
      </c>
      <c r="N49" s="62">
        <v>220</v>
      </c>
      <c r="O49" s="63">
        <v>200</v>
      </c>
      <c r="P49" s="46"/>
      <c r="Q49" s="46"/>
      <c r="R49" s="46"/>
      <c r="S49" s="46"/>
      <c r="T49" s="46"/>
      <c r="U49" s="46"/>
    </row>
    <row r="50" spans="1:21" ht="30.75" customHeight="1" x14ac:dyDescent="0.15">
      <c r="A50" s="46"/>
      <c r="B50" s="1189"/>
      <c r="C50" s="1190"/>
      <c r="D50" s="60"/>
      <c r="E50" s="1166" t="s">
        <v>17</v>
      </c>
      <c r="F50" s="1166"/>
      <c r="G50" s="1166"/>
      <c r="H50" s="1166"/>
      <c r="I50" s="1166"/>
      <c r="J50" s="1167"/>
      <c r="K50" s="61">
        <v>11</v>
      </c>
      <c r="L50" s="62">
        <v>10</v>
      </c>
      <c r="M50" s="62">
        <v>2</v>
      </c>
      <c r="N50" s="62">
        <v>1</v>
      </c>
      <c r="O50" s="63">
        <v>1</v>
      </c>
      <c r="P50" s="46"/>
      <c r="Q50" s="46"/>
      <c r="R50" s="46"/>
      <c r="S50" s="46"/>
      <c r="T50" s="46"/>
      <c r="U50" s="46"/>
    </row>
    <row r="51" spans="1:21" ht="30.75" customHeight="1" x14ac:dyDescent="0.15">
      <c r="A51" s="46"/>
      <c r="B51" s="1191"/>
      <c r="C51" s="1192"/>
      <c r="D51" s="64"/>
      <c r="E51" s="1166" t="s">
        <v>18</v>
      </c>
      <c r="F51" s="1166"/>
      <c r="G51" s="1166"/>
      <c r="H51" s="1166"/>
      <c r="I51" s="1166"/>
      <c r="J51" s="1167"/>
      <c r="K51" s="61" t="s">
        <v>515</v>
      </c>
      <c r="L51" s="62" t="s">
        <v>515</v>
      </c>
      <c r="M51" s="62" t="s">
        <v>515</v>
      </c>
      <c r="N51" s="62" t="s">
        <v>515</v>
      </c>
      <c r="O51" s="63" t="s">
        <v>515</v>
      </c>
      <c r="P51" s="46"/>
      <c r="Q51" s="46"/>
      <c r="R51" s="46"/>
      <c r="S51" s="46"/>
      <c r="T51" s="46"/>
      <c r="U51" s="46"/>
    </row>
    <row r="52" spans="1:21" ht="30.75" customHeight="1" x14ac:dyDescent="0.15">
      <c r="A52" s="46"/>
      <c r="B52" s="1164" t="s">
        <v>19</v>
      </c>
      <c r="C52" s="1165"/>
      <c r="D52" s="64"/>
      <c r="E52" s="1166" t="s">
        <v>20</v>
      </c>
      <c r="F52" s="1166"/>
      <c r="G52" s="1166"/>
      <c r="H52" s="1166"/>
      <c r="I52" s="1166"/>
      <c r="J52" s="1167"/>
      <c r="K52" s="61">
        <v>2388</v>
      </c>
      <c r="L52" s="62">
        <v>2553</v>
      </c>
      <c r="M52" s="62">
        <v>2448</v>
      </c>
      <c r="N52" s="62">
        <v>2519</v>
      </c>
      <c r="O52" s="63">
        <v>2506</v>
      </c>
      <c r="P52" s="46"/>
      <c r="Q52" s="46"/>
      <c r="R52" s="46"/>
      <c r="S52" s="46"/>
      <c r="T52" s="46"/>
      <c r="U52" s="46"/>
    </row>
    <row r="53" spans="1:21" ht="30.75" customHeight="1" thickBot="1" x14ac:dyDescent="0.2">
      <c r="A53" s="46"/>
      <c r="B53" s="1168" t="s">
        <v>21</v>
      </c>
      <c r="C53" s="1169"/>
      <c r="D53" s="65"/>
      <c r="E53" s="1170" t="s">
        <v>22</v>
      </c>
      <c r="F53" s="1170"/>
      <c r="G53" s="1170"/>
      <c r="H53" s="1170"/>
      <c r="I53" s="1170"/>
      <c r="J53" s="1171"/>
      <c r="K53" s="66">
        <v>959</v>
      </c>
      <c r="L53" s="67">
        <v>621</v>
      </c>
      <c r="M53" s="67">
        <v>674</v>
      </c>
      <c r="N53" s="67">
        <v>692</v>
      </c>
      <c r="O53" s="68">
        <v>667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571</v>
      </c>
      <c r="P56" s="46"/>
      <c r="Q56" s="46"/>
      <c r="R56" s="46"/>
      <c r="S56" s="46"/>
      <c r="T56" s="46"/>
      <c r="U56" s="46"/>
    </row>
    <row r="57" spans="1:21" ht="31.5" customHeight="1" thickBot="1" x14ac:dyDescent="0.2">
      <c r="A57" s="46"/>
      <c r="B57" s="74"/>
      <c r="C57" s="75"/>
      <c r="D57" s="75"/>
      <c r="E57" s="76"/>
      <c r="F57" s="76"/>
      <c r="G57" s="76"/>
      <c r="H57" s="76"/>
      <c r="I57" s="76"/>
      <c r="J57" s="77" t="s">
        <v>2</v>
      </c>
      <c r="K57" s="78" t="s">
        <v>572</v>
      </c>
      <c r="L57" s="79" t="s">
        <v>573</v>
      </c>
      <c r="M57" s="79" t="s">
        <v>574</v>
      </c>
      <c r="N57" s="79" t="s">
        <v>575</v>
      </c>
      <c r="O57" s="80" t="s">
        <v>576</v>
      </c>
      <c r="P57" s="46"/>
      <c r="Q57" s="46"/>
      <c r="R57" s="46"/>
      <c r="S57" s="46"/>
      <c r="T57" s="46"/>
      <c r="U57" s="46"/>
    </row>
    <row r="58" spans="1:21" ht="31.5" customHeight="1" x14ac:dyDescent="0.15">
      <c r="B58" s="1172" t="s">
        <v>26</v>
      </c>
      <c r="C58" s="1173"/>
      <c r="D58" s="1178" t="s">
        <v>27</v>
      </c>
      <c r="E58" s="1179"/>
      <c r="F58" s="1179"/>
      <c r="G58" s="1179"/>
      <c r="H58" s="1179"/>
      <c r="I58" s="1179"/>
      <c r="J58" s="1180"/>
      <c r="K58" s="81"/>
      <c r="L58" s="82"/>
      <c r="M58" s="82"/>
      <c r="N58" s="82"/>
      <c r="O58" s="83"/>
    </row>
    <row r="59" spans="1:21" ht="31.5" customHeight="1" x14ac:dyDescent="0.15">
      <c r="B59" s="1174"/>
      <c r="C59" s="1175"/>
      <c r="D59" s="1181" t="s">
        <v>28</v>
      </c>
      <c r="E59" s="1182"/>
      <c r="F59" s="1182"/>
      <c r="G59" s="1182"/>
      <c r="H59" s="1182"/>
      <c r="I59" s="1182"/>
      <c r="J59" s="1183"/>
      <c r="K59" s="84"/>
      <c r="L59" s="85"/>
      <c r="M59" s="85"/>
      <c r="N59" s="85"/>
      <c r="O59" s="86"/>
    </row>
    <row r="60" spans="1:21" ht="31.5" customHeight="1" thickBot="1" x14ac:dyDescent="0.2">
      <c r="B60" s="1176"/>
      <c r="C60" s="1177"/>
      <c r="D60" s="1184" t="s">
        <v>29</v>
      </c>
      <c r="E60" s="1185"/>
      <c r="F60" s="1185"/>
      <c r="G60" s="1185"/>
      <c r="H60" s="1185"/>
      <c r="I60" s="1185"/>
      <c r="J60" s="1186"/>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6vuYz3+r4vpxFSNbwa+tmGuakKltv062s2UXHyPsK1YGP6EAoUp3Mh4P+DNFA9H5Li4j8jrTXLiqtVLcZsl6w==" saltValue="QLj5v45902H4UrVZh+Rwl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556</v>
      </c>
      <c r="J40" s="101" t="s">
        <v>557</v>
      </c>
      <c r="K40" s="101" t="s">
        <v>558</v>
      </c>
      <c r="L40" s="101" t="s">
        <v>559</v>
      </c>
      <c r="M40" s="102" t="s">
        <v>560</v>
      </c>
    </row>
    <row r="41" spans="2:13" ht="27.75" customHeight="1" x14ac:dyDescent="0.15">
      <c r="B41" s="1207" t="s">
        <v>32</v>
      </c>
      <c r="C41" s="1208"/>
      <c r="D41" s="103"/>
      <c r="E41" s="1209" t="s">
        <v>33</v>
      </c>
      <c r="F41" s="1209"/>
      <c r="G41" s="1209"/>
      <c r="H41" s="1210"/>
      <c r="I41" s="342">
        <v>24172</v>
      </c>
      <c r="J41" s="343">
        <v>24196</v>
      </c>
      <c r="K41" s="343">
        <v>23764</v>
      </c>
      <c r="L41" s="343">
        <v>22906</v>
      </c>
      <c r="M41" s="344">
        <v>21628</v>
      </c>
    </row>
    <row r="42" spans="2:13" ht="27.75" customHeight="1" x14ac:dyDescent="0.15">
      <c r="B42" s="1197"/>
      <c r="C42" s="1198"/>
      <c r="D42" s="104"/>
      <c r="E42" s="1201" t="s">
        <v>34</v>
      </c>
      <c r="F42" s="1201"/>
      <c r="G42" s="1201"/>
      <c r="H42" s="1202"/>
      <c r="I42" s="345">
        <v>14</v>
      </c>
      <c r="J42" s="346">
        <v>4</v>
      </c>
      <c r="K42" s="346">
        <v>2</v>
      </c>
      <c r="L42" s="346">
        <v>1</v>
      </c>
      <c r="M42" s="347">
        <v>0</v>
      </c>
    </row>
    <row r="43" spans="2:13" ht="27.75" customHeight="1" x14ac:dyDescent="0.15">
      <c r="B43" s="1197"/>
      <c r="C43" s="1198"/>
      <c r="D43" s="104"/>
      <c r="E43" s="1201" t="s">
        <v>35</v>
      </c>
      <c r="F43" s="1201"/>
      <c r="G43" s="1201"/>
      <c r="H43" s="1202"/>
      <c r="I43" s="345">
        <v>11480</v>
      </c>
      <c r="J43" s="346">
        <v>10294</v>
      </c>
      <c r="K43" s="346">
        <v>9090</v>
      </c>
      <c r="L43" s="346">
        <v>8000</v>
      </c>
      <c r="M43" s="347">
        <v>7304</v>
      </c>
    </row>
    <row r="44" spans="2:13" ht="27.75" customHeight="1" x14ac:dyDescent="0.15">
      <c r="B44" s="1197"/>
      <c r="C44" s="1198"/>
      <c r="D44" s="104"/>
      <c r="E44" s="1201" t="s">
        <v>36</v>
      </c>
      <c r="F44" s="1201"/>
      <c r="G44" s="1201"/>
      <c r="H44" s="1202"/>
      <c r="I44" s="345">
        <v>1565</v>
      </c>
      <c r="J44" s="346">
        <v>1365</v>
      </c>
      <c r="K44" s="346">
        <v>1184</v>
      </c>
      <c r="L44" s="346">
        <v>985</v>
      </c>
      <c r="M44" s="347">
        <v>800</v>
      </c>
    </row>
    <row r="45" spans="2:13" ht="27.75" customHeight="1" x14ac:dyDescent="0.15">
      <c r="B45" s="1197"/>
      <c r="C45" s="1198"/>
      <c r="D45" s="104"/>
      <c r="E45" s="1201" t="s">
        <v>37</v>
      </c>
      <c r="F45" s="1201"/>
      <c r="G45" s="1201"/>
      <c r="H45" s="1202"/>
      <c r="I45" s="345">
        <v>2580</v>
      </c>
      <c r="J45" s="346">
        <v>2485</v>
      </c>
      <c r="K45" s="346">
        <v>2445</v>
      </c>
      <c r="L45" s="346">
        <v>2408</v>
      </c>
      <c r="M45" s="347">
        <v>2431</v>
      </c>
    </row>
    <row r="46" spans="2:13" ht="27.75" customHeight="1" x14ac:dyDescent="0.15">
      <c r="B46" s="1197"/>
      <c r="C46" s="1198"/>
      <c r="D46" s="105"/>
      <c r="E46" s="1201" t="s">
        <v>38</v>
      </c>
      <c r="F46" s="1201"/>
      <c r="G46" s="1201"/>
      <c r="H46" s="1202"/>
      <c r="I46" s="345">
        <v>19</v>
      </c>
      <c r="J46" s="346">
        <v>15</v>
      </c>
      <c r="K46" s="346">
        <v>10</v>
      </c>
      <c r="L46" s="346">
        <v>20</v>
      </c>
      <c r="M46" s="347">
        <v>25</v>
      </c>
    </row>
    <row r="47" spans="2:13" ht="27.75" customHeight="1" x14ac:dyDescent="0.15">
      <c r="B47" s="1197"/>
      <c r="C47" s="1198"/>
      <c r="D47" s="106"/>
      <c r="E47" s="1211" t="s">
        <v>39</v>
      </c>
      <c r="F47" s="1212"/>
      <c r="G47" s="1212"/>
      <c r="H47" s="1213"/>
      <c r="I47" s="345" t="s">
        <v>515</v>
      </c>
      <c r="J47" s="346" t="s">
        <v>515</v>
      </c>
      <c r="K47" s="346" t="s">
        <v>515</v>
      </c>
      <c r="L47" s="346" t="s">
        <v>515</v>
      </c>
      <c r="M47" s="347" t="s">
        <v>515</v>
      </c>
    </row>
    <row r="48" spans="2:13" ht="27.75" customHeight="1" x14ac:dyDescent="0.15">
      <c r="B48" s="1197"/>
      <c r="C48" s="1198"/>
      <c r="D48" s="104"/>
      <c r="E48" s="1201" t="s">
        <v>40</v>
      </c>
      <c r="F48" s="1201"/>
      <c r="G48" s="1201"/>
      <c r="H48" s="1202"/>
      <c r="I48" s="345" t="s">
        <v>515</v>
      </c>
      <c r="J48" s="346" t="s">
        <v>515</v>
      </c>
      <c r="K48" s="346" t="s">
        <v>515</v>
      </c>
      <c r="L48" s="346" t="s">
        <v>515</v>
      </c>
      <c r="M48" s="347" t="s">
        <v>515</v>
      </c>
    </row>
    <row r="49" spans="2:13" ht="27.75" customHeight="1" x14ac:dyDescent="0.15">
      <c r="B49" s="1199"/>
      <c r="C49" s="1200"/>
      <c r="D49" s="104"/>
      <c r="E49" s="1201" t="s">
        <v>41</v>
      </c>
      <c r="F49" s="1201"/>
      <c r="G49" s="1201"/>
      <c r="H49" s="1202"/>
      <c r="I49" s="345" t="s">
        <v>515</v>
      </c>
      <c r="J49" s="346" t="s">
        <v>515</v>
      </c>
      <c r="K49" s="346" t="s">
        <v>515</v>
      </c>
      <c r="L49" s="346" t="s">
        <v>515</v>
      </c>
      <c r="M49" s="347" t="s">
        <v>515</v>
      </c>
    </row>
    <row r="50" spans="2:13" ht="27.75" customHeight="1" x14ac:dyDescent="0.15">
      <c r="B50" s="1195" t="s">
        <v>42</v>
      </c>
      <c r="C50" s="1196"/>
      <c r="D50" s="107"/>
      <c r="E50" s="1201" t="s">
        <v>43</v>
      </c>
      <c r="F50" s="1201"/>
      <c r="G50" s="1201"/>
      <c r="H50" s="1202"/>
      <c r="I50" s="345">
        <v>4441</v>
      </c>
      <c r="J50" s="346">
        <v>4703</v>
      </c>
      <c r="K50" s="346">
        <v>4896</v>
      </c>
      <c r="L50" s="346">
        <v>6189</v>
      </c>
      <c r="M50" s="347">
        <v>7690</v>
      </c>
    </row>
    <row r="51" spans="2:13" ht="27.75" customHeight="1" x14ac:dyDescent="0.15">
      <c r="B51" s="1197"/>
      <c r="C51" s="1198"/>
      <c r="D51" s="104"/>
      <c r="E51" s="1201" t="s">
        <v>44</v>
      </c>
      <c r="F51" s="1201"/>
      <c r="G51" s="1201"/>
      <c r="H51" s="1202"/>
      <c r="I51" s="345">
        <v>3121</v>
      </c>
      <c r="J51" s="346">
        <v>3553</v>
      </c>
      <c r="K51" s="346">
        <v>3628</v>
      </c>
      <c r="L51" s="346">
        <v>3458</v>
      </c>
      <c r="M51" s="347">
        <v>3038</v>
      </c>
    </row>
    <row r="52" spans="2:13" ht="27.75" customHeight="1" x14ac:dyDescent="0.15">
      <c r="B52" s="1199"/>
      <c r="C52" s="1200"/>
      <c r="D52" s="104"/>
      <c r="E52" s="1201" t="s">
        <v>45</v>
      </c>
      <c r="F52" s="1201"/>
      <c r="G52" s="1201"/>
      <c r="H52" s="1202"/>
      <c r="I52" s="345">
        <v>25215</v>
      </c>
      <c r="J52" s="346">
        <v>24745</v>
      </c>
      <c r="K52" s="346">
        <v>24135</v>
      </c>
      <c r="L52" s="346">
        <v>23201</v>
      </c>
      <c r="M52" s="347">
        <v>21984</v>
      </c>
    </row>
    <row r="53" spans="2:13" ht="27.75" customHeight="1" thickBot="1" x14ac:dyDescent="0.2">
      <c r="B53" s="1203" t="s">
        <v>46</v>
      </c>
      <c r="C53" s="1204"/>
      <c r="D53" s="108"/>
      <c r="E53" s="1205" t="s">
        <v>47</v>
      </c>
      <c r="F53" s="1205"/>
      <c r="G53" s="1205"/>
      <c r="H53" s="1206"/>
      <c r="I53" s="348">
        <v>7051</v>
      </c>
      <c r="J53" s="349">
        <v>5359</v>
      </c>
      <c r="K53" s="349">
        <v>3837</v>
      </c>
      <c r="L53" s="349">
        <v>1471</v>
      </c>
      <c r="M53" s="350">
        <v>-525</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1Rc8oJODh0JsCAwuBbMqyNvs0llZ06aHJbEF90SbvnxqNSY3JJJ5RTD8nYlSyXp98w7WA5MJjbNnL65LPC7pfg==" saltValue="RujTdxscsDVyo26ReqYM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558</v>
      </c>
      <c r="G54" s="117" t="s">
        <v>559</v>
      </c>
      <c r="H54" s="118" t="s">
        <v>560</v>
      </c>
    </row>
    <row r="55" spans="2:8" ht="52.5" customHeight="1" x14ac:dyDescent="0.15">
      <c r="B55" s="119"/>
      <c r="C55" s="1222" t="s">
        <v>50</v>
      </c>
      <c r="D55" s="1222"/>
      <c r="E55" s="1223"/>
      <c r="F55" s="120">
        <v>2353</v>
      </c>
      <c r="G55" s="120">
        <v>2878</v>
      </c>
      <c r="H55" s="121">
        <v>2989</v>
      </c>
    </row>
    <row r="56" spans="2:8" ht="52.5" customHeight="1" x14ac:dyDescent="0.15">
      <c r="B56" s="122"/>
      <c r="C56" s="1224" t="s">
        <v>51</v>
      </c>
      <c r="D56" s="1224"/>
      <c r="E56" s="1225"/>
      <c r="F56" s="123">
        <v>176</v>
      </c>
      <c r="G56" s="123">
        <v>527</v>
      </c>
      <c r="H56" s="124">
        <v>1057</v>
      </c>
    </row>
    <row r="57" spans="2:8" ht="53.25" customHeight="1" x14ac:dyDescent="0.15">
      <c r="B57" s="122"/>
      <c r="C57" s="1226" t="s">
        <v>52</v>
      </c>
      <c r="D57" s="1226"/>
      <c r="E57" s="1227"/>
      <c r="F57" s="125">
        <v>2292</v>
      </c>
      <c r="G57" s="125">
        <v>2515</v>
      </c>
      <c r="H57" s="126">
        <v>2690</v>
      </c>
    </row>
    <row r="58" spans="2:8" ht="45.75" customHeight="1" x14ac:dyDescent="0.15">
      <c r="B58" s="127"/>
      <c r="C58" s="1214" t="s">
        <v>591</v>
      </c>
      <c r="D58" s="1215"/>
      <c r="E58" s="1216"/>
      <c r="F58" s="128">
        <v>1434</v>
      </c>
      <c r="G58" s="128">
        <v>1434</v>
      </c>
      <c r="H58" s="129">
        <v>1434</v>
      </c>
    </row>
    <row r="59" spans="2:8" ht="45.75" customHeight="1" x14ac:dyDescent="0.15">
      <c r="B59" s="127"/>
      <c r="C59" s="1214" t="s">
        <v>592</v>
      </c>
      <c r="D59" s="1215"/>
      <c r="E59" s="1216"/>
      <c r="F59" s="128">
        <v>693</v>
      </c>
      <c r="G59" s="128">
        <v>906</v>
      </c>
      <c r="H59" s="129">
        <v>1079</v>
      </c>
    </row>
    <row r="60" spans="2:8" ht="45.75" customHeight="1" x14ac:dyDescent="0.15">
      <c r="B60" s="127"/>
      <c r="C60" s="1214" t="s">
        <v>593</v>
      </c>
      <c r="D60" s="1215"/>
      <c r="E60" s="1216"/>
      <c r="F60" s="128">
        <v>100</v>
      </c>
      <c r="G60" s="128">
        <v>100</v>
      </c>
      <c r="H60" s="129">
        <v>100</v>
      </c>
    </row>
    <row r="61" spans="2:8" ht="45.75" customHeight="1" x14ac:dyDescent="0.15">
      <c r="B61" s="127"/>
      <c r="C61" s="1214" t="s">
        <v>594</v>
      </c>
      <c r="D61" s="1215"/>
      <c r="E61" s="1216"/>
      <c r="F61" s="128">
        <v>52</v>
      </c>
      <c r="G61" s="128">
        <v>52</v>
      </c>
      <c r="H61" s="129">
        <v>52</v>
      </c>
    </row>
    <row r="62" spans="2:8" ht="45.75" customHeight="1" thickBot="1" x14ac:dyDescent="0.2">
      <c r="B62" s="130"/>
      <c r="C62" s="1217" t="s">
        <v>595</v>
      </c>
      <c r="D62" s="1218"/>
      <c r="E62" s="1219"/>
      <c r="F62" s="131">
        <v>14</v>
      </c>
      <c r="G62" s="131">
        <v>23</v>
      </c>
      <c r="H62" s="132">
        <v>26</v>
      </c>
    </row>
    <row r="63" spans="2:8" ht="52.5" customHeight="1" thickBot="1" x14ac:dyDescent="0.2">
      <c r="B63" s="133"/>
      <c r="C63" s="1220" t="s">
        <v>53</v>
      </c>
      <c r="D63" s="1220"/>
      <c r="E63" s="1221"/>
      <c r="F63" s="134">
        <v>4821</v>
      </c>
      <c r="G63" s="134">
        <v>5920</v>
      </c>
      <c r="H63" s="135">
        <v>6737</v>
      </c>
    </row>
    <row r="64" spans="2:8" x14ac:dyDescent="0.15"/>
  </sheetData>
  <sheetProtection algorithmName="SHA-512" hashValue="M5/yj3BJwHEW1DV5cdZ/+a/rbeGzXaJB6DtebM0BZt2Bv9KO+5gopcUphzYhrmH2d+OwhIYDonpfCTEn4qCUZQ==" saltValue="fHyuJDT1hXZyxTmDBI/A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C6C3A-DC19-497E-8373-4E5E17B8030B}">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596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597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40" t="s">
        <v>598</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599</v>
      </c>
    </row>
    <row r="50" spans="1:109" x14ac:dyDescent="0.15">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556</v>
      </c>
      <c r="BQ50" s="1233"/>
      <c r="BR50" s="1233"/>
      <c r="BS50" s="1233"/>
      <c r="BT50" s="1233"/>
      <c r="BU50" s="1233"/>
      <c r="BV50" s="1233"/>
      <c r="BW50" s="1233"/>
      <c r="BX50" s="1233" t="s">
        <v>557</v>
      </c>
      <c r="BY50" s="1233"/>
      <c r="BZ50" s="1233"/>
      <c r="CA50" s="1233"/>
      <c r="CB50" s="1233"/>
      <c r="CC50" s="1233"/>
      <c r="CD50" s="1233"/>
      <c r="CE50" s="1233"/>
      <c r="CF50" s="1233" t="s">
        <v>558</v>
      </c>
      <c r="CG50" s="1233"/>
      <c r="CH50" s="1233"/>
      <c r="CI50" s="1233"/>
      <c r="CJ50" s="1233"/>
      <c r="CK50" s="1233"/>
      <c r="CL50" s="1233"/>
      <c r="CM50" s="1233"/>
      <c r="CN50" s="1233" t="s">
        <v>559</v>
      </c>
      <c r="CO50" s="1233"/>
      <c r="CP50" s="1233"/>
      <c r="CQ50" s="1233"/>
      <c r="CR50" s="1233"/>
      <c r="CS50" s="1233"/>
      <c r="CT50" s="1233"/>
      <c r="CU50" s="1233"/>
      <c r="CV50" s="1233" t="s">
        <v>560</v>
      </c>
      <c r="CW50" s="1233"/>
      <c r="CX50" s="1233"/>
      <c r="CY50" s="1233"/>
      <c r="CZ50" s="1233"/>
      <c r="DA50" s="1233"/>
      <c r="DB50" s="1233"/>
      <c r="DC50" s="1233"/>
    </row>
    <row r="51" spans="1:109" ht="13.5" customHeight="1" x14ac:dyDescent="0.15">
      <c r="B51" s="259"/>
      <c r="G51" s="1236"/>
      <c r="H51" s="1236"/>
      <c r="I51" s="1249"/>
      <c r="J51" s="1249"/>
      <c r="K51" s="1235"/>
      <c r="L51" s="1235"/>
      <c r="M51" s="1235"/>
      <c r="N51" s="1235"/>
      <c r="AM51" s="359"/>
      <c r="AN51" s="1231" t="s">
        <v>600</v>
      </c>
      <c r="AO51" s="1231"/>
      <c r="AP51" s="1231"/>
      <c r="AQ51" s="1231"/>
      <c r="AR51" s="1231"/>
      <c r="AS51" s="1231"/>
      <c r="AT51" s="1231"/>
      <c r="AU51" s="1231"/>
      <c r="AV51" s="1231"/>
      <c r="AW51" s="1231"/>
      <c r="AX51" s="1231"/>
      <c r="AY51" s="1231"/>
      <c r="AZ51" s="1231"/>
      <c r="BA51" s="1231"/>
      <c r="BB51" s="1231" t="s">
        <v>601</v>
      </c>
      <c r="BC51" s="1231"/>
      <c r="BD51" s="1231"/>
      <c r="BE51" s="1231"/>
      <c r="BF51" s="1231"/>
      <c r="BG51" s="1231"/>
      <c r="BH51" s="1231"/>
      <c r="BI51" s="1231"/>
      <c r="BJ51" s="1231"/>
      <c r="BK51" s="1231"/>
      <c r="BL51" s="1231"/>
      <c r="BM51" s="1231"/>
      <c r="BN51" s="1231"/>
      <c r="BO51" s="1231"/>
      <c r="BP51" s="1228">
        <v>66.099999999999994</v>
      </c>
      <c r="BQ51" s="1228"/>
      <c r="BR51" s="1228"/>
      <c r="BS51" s="1228"/>
      <c r="BT51" s="1228"/>
      <c r="BU51" s="1228"/>
      <c r="BV51" s="1228"/>
      <c r="BW51" s="1228"/>
      <c r="BX51" s="1228">
        <v>50.5</v>
      </c>
      <c r="BY51" s="1228"/>
      <c r="BZ51" s="1228"/>
      <c r="CA51" s="1228"/>
      <c r="CB51" s="1228"/>
      <c r="CC51" s="1228"/>
      <c r="CD51" s="1228"/>
      <c r="CE51" s="1228"/>
      <c r="CF51" s="1228">
        <v>35.1</v>
      </c>
      <c r="CG51" s="1228"/>
      <c r="CH51" s="1228"/>
      <c r="CI51" s="1228"/>
      <c r="CJ51" s="1228"/>
      <c r="CK51" s="1228"/>
      <c r="CL51" s="1228"/>
      <c r="CM51" s="1228"/>
      <c r="CN51" s="1228">
        <v>12.7</v>
      </c>
      <c r="CO51" s="1228"/>
      <c r="CP51" s="1228"/>
      <c r="CQ51" s="1228"/>
      <c r="CR51" s="1228"/>
      <c r="CS51" s="1228"/>
      <c r="CT51" s="1228"/>
      <c r="CU51" s="1228"/>
      <c r="CV51" s="1228"/>
      <c r="CW51" s="1228"/>
      <c r="CX51" s="1228"/>
      <c r="CY51" s="1228"/>
      <c r="CZ51" s="1228"/>
      <c r="DA51" s="1228"/>
      <c r="DB51" s="1228"/>
      <c r="DC51" s="1228"/>
    </row>
    <row r="52" spans="1:109" x14ac:dyDescent="0.15">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602</v>
      </c>
      <c r="BC53" s="1231"/>
      <c r="BD53" s="1231"/>
      <c r="BE53" s="1231"/>
      <c r="BF53" s="1231"/>
      <c r="BG53" s="1231"/>
      <c r="BH53" s="1231"/>
      <c r="BI53" s="1231"/>
      <c r="BJ53" s="1231"/>
      <c r="BK53" s="1231"/>
      <c r="BL53" s="1231"/>
      <c r="BM53" s="1231"/>
      <c r="BN53" s="1231"/>
      <c r="BO53" s="1231"/>
      <c r="BP53" s="1228">
        <v>65.7</v>
      </c>
      <c r="BQ53" s="1228"/>
      <c r="BR53" s="1228"/>
      <c r="BS53" s="1228"/>
      <c r="BT53" s="1228"/>
      <c r="BU53" s="1228"/>
      <c r="BV53" s="1228"/>
      <c r="BW53" s="1228"/>
      <c r="BX53" s="1228">
        <v>67</v>
      </c>
      <c r="BY53" s="1228"/>
      <c r="BZ53" s="1228"/>
      <c r="CA53" s="1228"/>
      <c r="CB53" s="1228"/>
      <c r="CC53" s="1228"/>
      <c r="CD53" s="1228"/>
      <c r="CE53" s="1228"/>
      <c r="CF53" s="1228">
        <v>68.400000000000006</v>
      </c>
      <c r="CG53" s="1228"/>
      <c r="CH53" s="1228"/>
      <c r="CI53" s="1228"/>
      <c r="CJ53" s="1228"/>
      <c r="CK53" s="1228"/>
      <c r="CL53" s="1228"/>
      <c r="CM53" s="1228"/>
      <c r="CN53" s="1228">
        <v>69.599999999999994</v>
      </c>
      <c r="CO53" s="1228"/>
      <c r="CP53" s="1228"/>
      <c r="CQ53" s="1228"/>
      <c r="CR53" s="1228"/>
      <c r="CS53" s="1228"/>
      <c r="CT53" s="1228"/>
      <c r="CU53" s="1228"/>
      <c r="CV53" s="1228">
        <v>71</v>
      </c>
      <c r="CW53" s="1228"/>
      <c r="CX53" s="1228"/>
      <c r="CY53" s="1228"/>
      <c r="CZ53" s="1228"/>
      <c r="DA53" s="1228"/>
      <c r="DB53" s="1228"/>
      <c r="DC53" s="1228"/>
    </row>
    <row r="54" spans="1:109" x14ac:dyDescent="0.15">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9"/>
      <c r="G55" s="1234"/>
      <c r="H55" s="1234"/>
      <c r="I55" s="1234"/>
      <c r="J55" s="1234"/>
      <c r="K55" s="1235"/>
      <c r="L55" s="1235"/>
      <c r="M55" s="1235"/>
      <c r="N55" s="1235"/>
      <c r="AN55" s="1233" t="s">
        <v>603</v>
      </c>
      <c r="AO55" s="1233"/>
      <c r="AP55" s="1233"/>
      <c r="AQ55" s="1233"/>
      <c r="AR55" s="1233"/>
      <c r="AS55" s="1233"/>
      <c r="AT55" s="1233"/>
      <c r="AU55" s="1233"/>
      <c r="AV55" s="1233"/>
      <c r="AW55" s="1233"/>
      <c r="AX55" s="1233"/>
      <c r="AY55" s="1233"/>
      <c r="AZ55" s="1233"/>
      <c r="BA55" s="1233"/>
      <c r="BB55" s="1231" t="s">
        <v>601</v>
      </c>
      <c r="BC55" s="1231"/>
      <c r="BD55" s="1231"/>
      <c r="BE55" s="1231"/>
      <c r="BF55" s="1231"/>
      <c r="BG55" s="1231"/>
      <c r="BH55" s="1231"/>
      <c r="BI55" s="1231"/>
      <c r="BJ55" s="1231"/>
      <c r="BK55" s="1231"/>
      <c r="BL55" s="1231"/>
      <c r="BM55" s="1231"/>
      <c r="BN55" s="1231"/>
      <c r="BO55" s="1231"/>
      <c r="BP55" s="1228">
        <v>25.3</v>
      </c>
      <c r="BQ55" s="1228"/>
      <c r="BR55" s="1228"/>
      <c r="BS55" s="1228"/>
      <c r="BT55" s="1228"/>
      <c r="BU55" s="1228"/>
      <c r="BV55" s="1228"/>
      <c r="BW55" s="1228"/>
      <c r="BX55" s="1228">
        <v>25.5</v>
      </c>
      <c r="BY55" s="1228"/>
      <c r="BZ55" s="1228"/>
      <c r="CA55" s="1228"/>
      <c r="CB55" s="1228"/>
      <c r="CC55" s="1228"/>
      <c r="CD55" s="1228"/>
      <c r="CE55" s="1228"/>
      <c r="CF55" s="1228">
        <v>37.299999999999997</v>
      </c>
      <c r="CG55" s="1228"/>
      <c r="CH55" s="1228"/>
      <c r="CI55" s="1228"/>
      <c r="CJ55" s="1228"/>
      <c r="CK55" s="1228"/>
      <c r="CL55" s="1228"/>
      <c r="CM55" s="1228"/>
      <c r="CN55" s="1228">
        <v>25.1</v>
      </c>
      <c r="CO55" s="1228"/>
      <c r="CP55" s="1228"/>
      <c r="CQ55" s="1228"/>
      <c r="CR55" s="1228"/>
      <c r="CS55" s="1228"/>
      <c r="CT55" s="1228"/>
      <c r="CU55" s="1228"/>
      <c r="CV55" s="1228">
        <v>17.600000000000001</v>
      </c>
      <c r="CW55" s="1228"/>
      <c r="CX55" s="1228"/>
      <c r="CY55" s="1228"/>
      <c r="CZ55" s="1228"/>
      <c r="DA55" s="1228"/>
      <c r="DB55" s="1228"/>
      <c r="DC55" s="1228"/>
    </row>
    <row r="56" spans="1:109" x14ac:dyDescent="0.15">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602</v>
      </c>
      <c r="BC57" s="1231"/>
      <c r="BD57" s="1231"/>
      <c r="BE57" s="1231"/>
      <c r="BF57" s="1231"/>
      <c r="BG57" s="1231"/>
      <c r="BH57" s="1231"/>
      <c r="BI57" s="1231"/>
      <c r="BJ57" s="1231"/>
      <c r="BK57" s="1231"/>
      <c r="BL57" s="1231"/>
      <c r="BM57" s="1231"/>
      <c r="BN57" s="1231"/>
      <c r="BO57" s="1231"/>
      <c r="BP57" s="1228">
        <v>59.7</v>
      </c>
      <c r="BQ57" s="1228"/>
      <c r="BR57" s="1228"/>
      <c r="BS57" s="1228"/>
      <c r="BT57" s="1228"/>
      <c r="BU57" s="1228"/>
      <c r="BV57" s="1228"/>
      <c r="BW57" s="1228"/>
      <c r="BX57" s="1228">
        <v>60.9</v>
      </c>
      <c r="BY57" s="1228"/>
      <c r="BZ57" s="1228"/>
      <c r="CA57" s="1228"/>
      <c r="CB57" s="1228"/>
      <c r="CC57" s="1228"/>
      <c r="CD57" s="1228"/>
      <c r="CE57" s="1228"/>
      <c r="CF57" s="1228">
        <v>62</v>
      </c>
      <c r="CG57" s="1228"/>
      <c r="CH57" s="1228"/>
      <c r="CI57" s="1228"/>
      <c r="CJ57" s="1228"/>
      <c r="CK57" s="1228"/>
      <c r="CL57" s="1228"/>
      <c r="CM57" s="1228"/>
      <c r="CN57" s="1228">
        <v>63.2</v>
      </c>
      <c r="CO57" s="1228"/>
      <c r="CP57" s="1228"/>
      <c r="CQ57" s="1228"/>
      <c r="CR57" s="1228"/>
      <c r="CS57" s="1228"/>
      <c r="CT57" s="1228"/>
      <c r="CU57" s="1228"/>
      <c r="CV57" s="1228">
        <v>65.2</v>
      </c>
      <c r="CW57" s="1228"/>
      <c r="CX57" s="1228"/>
      <c r="CY57" s="1228"/>
      <c r="CZ57" s="1228"/>
      <c r="DA57" s="1228"/>
      <c r="DB57" s="1228"/>
      <c r="DC57" s="1228"/>
      <c r="DD57" s="363"/>
      <c r="DE57" s="362"/>
    </row>
    <row r="58" spans="1:109" s="358" customFormat="1" x14ac:dyDescent="0.15">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604</v>
      </c>
    </row>
    <row r="64" spans="1:109" x14ac:dyDescent="0.15">
      <c r="B64" s="259"/>
      <c r="G64" s="357"/>
      <c r="I64" s="369"/>
      <c r="J64" s="369"/>
      <c r="K64" s="369"/>
      <c r="L64" s="369"/>
      <c r="M64" s="369"/>
      <c r="N64" s="370"/>
      <c r="AM64" s="357"/>
      <c r="AN64" s="357" t="s">
        <v>597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0" t="s">
        <v>605</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599</v>
      </c>
    </row>
    <row r="72" spans="2:107" x14ac:dyDescent="0.15">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556</v>
      </c>
      <c r="BQ72" s="1233"/>
      <c r="BR72" s="1233"/>
      <c r="BS72" s="1233"/>
      <c r="BT72" s="1233"/>
      <c r="BU72" s="1233"/>
      <c r="BV72" s="1233"/>
      <c r="BW72" s="1233"/>
      <c r="BX72" s="1233" t="s">
        <v>557</v>
      </c>
      <c r="BY72" s="1233"/>
      <c r="BZ72" s="1233"/>
      <c r="CA72" s="1233"/>
      <c r="CB72" s="1233"/>
      <c r="CC72" s="1233"/>
      <c r="CD72" s="1233"/>
      <c r="CE72" s="1233"/>
      <c r="CF72" s="1233" t="s">
        <v>558</v>
      </c>
      <c r="CG72" s="1233"/>
      <c r="CH72" s="1233"/>
      <c r="CI72" s="1233"/>
      <c r="CJ72" s="1233"/>
      <c r="CK72" s="1233"/>
      <c r="CL72" s="1233"/>
      <c r="CM72" s="1233"/>
      <c r="CN72" s="1233" t="s">
        <v>559</v>
      </c>
      <c r="CO72" s="1233"/>
      <c r="CP72" s="1233"/>
      <c r="CQ72" s="1233"/>
      <c r="CR72" s="1233"/>
      <c r="CS72" s="1233"/>
      <c r="CT72" s="1233"/>
      <c r="CU72" s="1233"/>
      <c r="CV72" s="1233" t="s">
        <v>560</v>
      </c>
      <c r="CW72" s="1233"/>
      <c r="CX72" s="1233"/>
      <c r="CY72" s="1233"/>
      <c r="CZ72" s="1233"/>
      <c r="DA72" s="1233"/>
      <c r="DB72" s="1233"/>
      <c r="DC72" s="1233"/>
    </row>
    <row r="73" spans="2:107" x14ac:dyDescent="0.15">
      <c r="B73" s="259"/>
      <c r="G73" s="1236"/>
      <c r="H73" s="1236"/>
      <c r="I73" s="1236"/>
      <c r="J73" s="1236"/>
      <c r="K73" s="1232"/>
      <c r="L73" s="1232"/>
      <c r="M73" s="1232"/>
      <c r="N73" s="1232"/>
      <c r="AM73" s="359"/>
      <c r="AN73" s="1231" t="s">
        <v>600</v>
      </c>
      <c r="AO73" s="1231"/>
      <c r="AP73" s="1231"/>
      <c r="AQ73" s="1231"/>
      <c r="AR73" s="1231"/>
      <c r="AS73" s="1231"/>
      <c r="AT73" s="1231"/>
      <c r="AU73" s="1231"/>
      <c r="AV73" s="1231"/>
      <c r="AW73" s="1231"/>
      <c r="AX73" s="1231"/>
      <c r="AY73" s="1231"/>
      <c r="AZ73" s="1231"/>
      <c r="BA73" s="1231"/>
      <c r="BB73" s="1231" t="s">
        <v>601</v>
      </c>
      <c r="BC73" s="1231"/>
      <c r="BD73" s="1231"/>
      <c r="BE73" s="1231"/>
      <c r="BF73" s="1231"/>
      <c r="BG73" s="1231"/>
      <c r="BH73" s="1231"/>
      <c r="BI73" s="1231"/>
      <c r="BJ73" s="1231"/>
      <c r="BK73" s="1231"/>
      <c r="BL73" s="1231"/>
      <c r="BM73" s="1231"/>
      <c r="BN73" s="1231"/>
      <c r="BO73" s="1231"/>
      <c r="BP73" s="1228">
        <v>66.099999999999994</v>
      </c>
      <c r="BQ73" s="1228"/>
      <c r="BR73" s="1228"/>
      <c r="BS73" s="1228"/>
      <c r="BT73" s="1228"/>
      <c r="BU73" s="1228"/>
      <c r="BV73" s="1228"/>
      <c r="BW73" s="1228"/>
      <c r="BX73" s="1228">
        <v>50.5</v>
      </c>
      <c r="BY73" s="1228"/>
      <c r="BZ73" s="1228"/>
      <c r="CA73" s="1228"/>
      <c r="CB73" s="1228"/>
      <c r="CC73" s="1228"/>
      <c r="CD73" s="1228"/>
      <c r="CE73" s="1228"/>
      <c r="CF73" s="1228">
        <v>35.1</v>
      </c>
      <c r="CG73" s="1228"/>
      <c r="CH73" s="1228"/>
      <c r="CI73" s="1228"/>
      <c r="CJ73" s="1228"/>
      <c r="CK73" s="1228"/>
      <c r="CL73" s="1228"/>
      <c r="CM73" s="1228"/>
      <c r="CN73" s="1228">
        <v>12.7</v>
      </c>
      <c r="CO73" s="1228"/>
      <c r="CP73" s="1228"/>
      <c r="CQ73" s="1228"/>
      <c r="CR73" s="1228"/>
      <c r="CS73" s="1228"/>
      <c r="CT73" s="1228"/>
      <c r="CU73" s="1228"/>
      <c r="CV73" s="1228"/>
      <c r="CW73" s="1228"/>
      <c r="CX73" s="1228"/>
      <c r="CY73" s="1228"/>
      <c r="CZ73" s="1228"/>
      <c r="DA73" s="1228"/>
      <c r="DB73" s="1228"/>
      <c r="DC73" s="1228"/>
    </row>
    <row r="74" spans="2:107" x14ac:dyDescent="0.15">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606</v>
      </c>
      <c r="BC75" s="1231"/>
      <c r="BD75" s="1231"/>
      <c r="BE75" s="1231"/>
      <c r="BF75" s="1231"/>
      <c r="BG75" s="1231"/>
      <c r="BH75" s="1231"/>
      <c r="BI75" s="1231"/>
      <c r="BJ75" s="1231"/>
      <c r="BK75" s="1231"/>
      <c r="BL75" s="1231"/>
      <c r="BM75" s="1231"/>
      <c r="BN75" s="1231"/>
      <c r="BO75" s="1231"/>
      <c r="BP75" s="1228">
        <v>9.5</v>
      </c>
      <c r="BQ75" s="1228"/>
      <c r="BR75" s="1228"/>
      <c r="BS75" s="1228"/>
      <c r="BT75" s="1228"/>
      <c r="BU75" s="1228"/>
      <c r="BV75" s="1228"/>
      <c r="BW75" s="1228"/>
      <c r="BX75" s="1228">
        <v>8.1</v>
      </c>
      <c r="BY75" s="1228"/>
      <c r="BZ75" s="1228"/>
      <c r="CA75" s="1228"/>
      <c r="CB75" s="1228"/>
      <c r="CC75" s="1228"/>
      <c r="CD75" s="1228"/>
      <c r="CE75" s="1228"/>
      <c r="CF75" s="1228">
        <v>7</v>
      </c>
      <c r="CG75" s="1228"/>
      <c r="CH75" s="1228"/>
      <c r="CI75" s="1228"/>
      <c r="CJ75" s="1228"/>
      <c r="CK75" s="1228"/>
      <c r="CL75" s="1228"/>
      <c r="CM75" s="1228"/>
      <c r="CN75" s="1228">
        <v>6</v>
      </c>
      <c r="CO75" s="1228"/>
      <c r="CP75" s="1228"/>
      <c r="CQ75" s="1228"/>
      <c r="CR75" s="1228"/>
      <c r="CS75" s="1228"/>
      <c r="CT75" s="1228"/>
      <c r="CU75" s="1228"/>
      <c r="CV75" s="1228">
        <v>6</v>
      </c>
      <c r="CW75" s="1228"/>
      <c r="CX75" s="1228"/>
      <c r="CY75" s="1228"/>
      <c r="CZ75" s="1228"/>
      <c r="DA75" s="1228"/>
      <c r="DB75" s="1228"/>
      <c r="DC75" s="1228"/>
    </row>
    <row r="76" spans="2:107" x14ac:dyDescent="0.15">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34"/>
      <c r="H77" s="1234"/>
      <c r="I77" s="1234"/>
      <c r="J77" s="1234"/>
      <c r="K77" s="1232"/>
      <c r="L77" s="1232"/>
      <c r="M77" s="1232"/>
      <c r="N77" s="1232"/>
      <c r="AN77" s="1233" t="s">
        <v>603</v>
      </c>
      <c r="AO77" s="1233"/>
      <c r="AP77" s="1233"/>
      <c r="AQ77" s="1233"/>
      <c r="AR77" s="1233"/>
      <c r="AS77" s="1233"/>
      <c r="AT77" s="1233"/>
      <c r="AU77" s="1233"/>
      <c r="AV77" s="1233"/>
      <c r="AW77" s="1233"/>
      <c r="AX77" s="1233"/>
      <c r="AY77" s="1233"/>
      <c r="AZ77" s="1233"/>
      <c r="BA77" s="1233"/>
      <c r="BB77" s="1231" t="s">
        <v>601</v>
      </c>
      <c r="BC77" s="1231"/>
      <c r="BD77" s="1231"/>
      <c r="BE77" s="1231"/>
      <c r="BF77" s="1231"/>
      <c r="BG77" s="1231"/>
      <c r="BH77" s="1231"/>
      <c r="BI77" s="1231"/>
      <c r="BJ77" s="1231"/>
      <c r="BK77" s="1231"/>
      <c r="BL77" s="1231"/>
      <c r="BM77" s="1231"/>
      <c r="BN77" s="1231"/>
      <c r="BO77" s="1231"/>
      <c r="BP77" s="1228">
        <v>25.3</v>
      </c>
      <c r="BQ77" s="1228"/>
      <c r="BR77" s="1228"/>
      <c r="BS77" s="1228"/>
      <c r="BT77" s="1228"/>
      <c r="BU77" s="1228"/>
      <c r="BV77" s="1228"/>
      <c r="BW77" s="1228"/>
      <c r="BX77" s="1228">
        <v>25.5</v>
      </c>
      <c r="BY77" s="1228"/>
      <c r="BZ77" s="1228"/>
      <c r="CA77" s="1228"/>
      <c r="CB77" s="1228"/>
      <c r="CC77" s="1228"/>
      <c r="CD77" s="1228"/>
      <c r="CE77" s="1228"/>
      <c r="CF77" s="1228">
        <v>37.299999999999997</v>
      </c>
      <c r="CG77" s="1228"/>
      <c r="CH77" s="1228"/>
      <c r="CI77" s="1228"/>
      <c r="CJ77" s="1228"/>
      <c r="CK77" s="1228"/>
      <c r="CL77" s="1228"/>
      <c r="CM77" s="1228"/>
      <c r="CN77" s="1228">
        <v>25.1</v>
      </c>
      <c r="CO77" s="1228"/>
      <c r="CP77" s="1228"/>
      <c r="CQ77" s="1228"/>
      <c r="CR77" s="1228"/>
      <c r="CS77" s="1228"/>
      <c r="CT77" s="1228"/>
      <c r="CU77" s="1228"/>
      <c r="CV77" s="1228">
        <v>17.600000000000001</v>
      </c>
      <c r="CW77" s="1228"/>
      <c r="CX77" s="1228"/>
      <c r="CY77" s="1228"/>
      <c r="CZ77" s="1228"/>
      <c r="DA77" s="1228"/>
      <c r="DB77" s="1228"/>
      <c r="DC77" s="1228"/>
    </row>
    <row r="78" spans="2:107" x14ac:dyDescent="0.15">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606</v>
      </c>
      <c r="BC79" s="1231"/>
      <c r="BD79" s="1231"/>
      <c r="BE79" s="1231"/>
      <c r="BF79" s="1231"/>
      <c r="BG79" s="1231"/>
      <c r="BH79" s="1231"/>
      <c r="BI79" s="1231"/>
      <c r="BJ79" s="1231"/>
      <c r="BK79" s="1231"/>
      <c r="BL79" s="1231"/>
      <c r="BM79" s="1231"/>
      <c r="BN79" s="1231"/>
      <c r="BO79" s="1231"/>
      <c r="BP79" s="1228">
        <v>6.9</v>
      </c>
      <c r="BQ79" s="1228"/>
      <c r="BR79" s="1228"/>
      <c r="BS79" s="1228"/>
      <c r="BT79" s="1228"/>
      <c r="BU79" s="1228"/>
      <c r="BV79" s="1228"/>
      <c r="BW79" s="1228"/>
      <c r="BX79" s="1228">
        <v>6.6</v>
      </c>
      <c r="BY79" s="1228"/>
      <c r="BZ79" s="1228"/>
      <c r="CA79" s="1228"/>
      <c r="CB79" s="1228"/>
      <c r="CC79" s="1228"/>
      <c r="CD79" s="1228"/>
      <c r="CE79" s="1228"/>
      <c r="CF79" s="1228">
        <v>8.6</v>
      </c>
      <c r="CG79" s="1228"/>
      <c r="CH79" s="1228"/>
      <c r="CI79" s="1228"/>
      <c r="CJ79" s="1228"/>
      <c r="CK79" s="1228"/>
      <c r="CL79" s="1228"/>
      <c r="CM79" s="1228"/>
      <c r="CN79" s="1228">
        <v>8.3000000000000007</v>
      </c>
      <c r="CO79" s="1228"/>
      <c r="CP79" s="1228"/>
      <c r="CQ79" s="1228"/>
      <c r="CR79" s="1228"/>
      <c r="CS79" s="1228"/>
      <c r="CT79" s="1228"/>
      <c r="CU79" s="1228"/>
      <c r="CV79" s="1228">
        <v>8.4</v>
      </c>
      <c r="CW79" s="1228"/>
      <c r="CX79" s="1228"/>
      <c r="CY79" s="1228"/>
      <c r="CZ79" s="1228"/>
      <c r="DA79" s="1228"/>
      <c r="DB79" s="1228"/>
      <c r="DC79" s="1228"/>
    </row>
    <row r="80" spans="2:107" x14ac:dyDescent="0.15">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D1Ph2qDVIrKsKjpNSLYxZY4K9hGNajKRr2I9UNEsRKDSWfKQh6fisPWvylzH1KJuDmgUQnKBIiYX7/2NvHzbgw==" saltValue="mWq5CkR0ndpnZGxRLXo0N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62CBF-B5AE-4A98-9B50-97AAECBE5B48}">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503</v>
      </c>
    </row>
  </sheetData>
  <sheetProtection algorithmName="SHA-512" hashValue="iBuw9BaVzxsEn0A6TWQq6Ha/6wO8EMxhJ7slwQq2TCyLRthFsKGUo1GskXL8IPHxyQ6+13wuBQv9IyuIaK5foA==" saltValue="TgN5bmdgTRSu/wvF8ARHs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F6982-0C75-4D12-8758-DFF685BBA9F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503</v>
      </c>
    </row>
  </sheetData>
  <sheetProtection algorithmName="SHA-512" hashValue="K30bzpRb8Qjduj2lMvlSLr/k9q9KTLHTxk365NQ9K9HuoFEgKbEalUiso6Y0dpXh8jbUYZYz34euj4NjZShJpg==" saltValue="oXl+9efm7PWbnP5gIzcir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553</v>
      </c>
      <c r="G2" s="149"/>
      <c r="H2" s="150"/>
    </row>
    <row r="3" spans="1:8" x14ac:dyDescent="0.15">
      <c r="A3" s="146" t="s">
        <v>546</v>
      </c>
      <c r="B3" s="151"/>
      <c r="C3" s="152"/>
      <c r="D3" s="153">
        <v>26323</v>
      </c>
      <c r="E3" s="154"/>
      <c r="F3" s="155">
        <v>54684</v>
      </c>
      <c r="G3" s="156"/>
      <c r="H3" s="157"/>
    </row>
    <row r="4" spans="1:8" x14ac:dyDescent="0.15">
      <c r="A4" s="158"/>
      <c r="B4" s="159"/>
      <c r="C4" s="160"/>
      <c r="D4" s="161">
        <v>12145</v>
      </c>
      <c r="E4" s="162"/>
      <c r="F4" s="163">
        <v>32829</v>
      </c>
      <c r="G4" s="164"/>
      <c r="H4" s="165"/>
    </row>
    <row r="5" spans="1:8" x14ac:dyDescent="0.15">
      <c r="A5" s="146" t="s">
        <v>548</v>
      </c>
      <c r="B5" s="151"/>
      <c r="C5" s="152"/>
      <c r="D5" s="153">
        <v>35642</v>
      </c>
      <c r="E5" s="154"/>
      <c r="F5" s="155">
        <v>62383</v>
      </c>
      <c r="G5" s="156"/>
      <c r="H5" s="157"/>
    </row>
    <row r="6" spans="1:8" x14ac:dyDescent="0.15">
      <c r="A6" s="158"/>
      <c r="B6" s="159"/>
      <c r="C6" s="160"/>
      <c r="D6" s="161">
        <v>15787</v>
      </c>
      <c r="E6" s="162"/>
      <c r="F6" s="163">
        <v>35325</v>
      </c>
      <c r="G6" s="164"/>
      <c r="H6" s="165"/>
    </row>
    <row r="7" spans="1:8" x14ac:dyDescent="0.15">
      <c r="A7" s="146" t="s">
        <v>549</v>
      </c>
      <c r="B7" s="151"/>
      <c r="C7" s="152"/>
      <c r="D7" s="153">
        <v>30042</v>
      </c>
      <c r="E7" s="154"/>
      <c r="F7" s="155">
        <v>76347</v>
      </c>
      <c r="G7" s="156"/>
      <c r="H7" s="157"/>
    </row>
    <row r="8" spans="1:8" x14ac:dyDescent="0.15">
      <c r="A8" s="158"/>
      <c r="B8" s="159"/>
      <c r="C8" s="160"/>
      <c r="D8" s="161">
        <v>12930</v>
      </c>
      <c r="E8" s="162"/>
      <c r="F8" s="163">
        <v>41762</v>
      </c>
      <c r="G8" s="164"/>
      <c r="H8" s="165"/>
    </row>
    <row r="9" spans="1:8" x14ac:dyDescent="0.15">
      <c r="A9" s="146" t="s">
        <v>550</v>
      </c>
      <c r="B9" s="151"/>
      <c r="C9" s="152"/>
      <c r="D9" s="153">
        <v>26182</v>
      </c>
      <c r="E9" s="154"/>
      <c r="F9" s="155">
        <v>69604</v>
      </c>
      <c r="G9" s="156"/>
      <c r="H9" s="157"/>
    </row>
    <row r="10" spans="1:8" x14ac:dyDescent="0.15">
      <c r="A10" s="158"/>
      <c r="B10" s="159"/>
      <c r="C10" s="160"/>
      <c r="D10" s="161">
        <v>11674</v>
      </c>
      <c r="E10" s="162"/>
      <c r="F10" s="163">
        <v>36247</v>
      </c>
      <c r="G10" s="164"/>
      <c r="H10" s="165"/>
    </row>
    <row r="11" spans="1:8" x14ac:dyDescent="0.15">
      <c r="A11" s="146" t="s">
        <v>551</v>
      </c>
      <c r="B11" s="151"/>
      <c r="C11" s="152"/>
      <c r="D11" s="153">
        <v>38276</v>
      </c>
      <c r="E11" s="154"/>
      <c r="F11" s="155">
        <v>68410</v>
      </c>
      <c r="G11" s="156"/>
      <c r="H11" s="157"/>
    </row>
    <row r="12" spans="1:8" x14ac:dyDescent="0.15">
      <c r="A12" s="158"/>
      <c r="B12" s="159"/>
      <c r="C12" s="166"/>
      <c r="D12" s="161">
        <v>27744</v>
      </c>
      <c r="E12" s="162"/>
      <c r="F12" s="163">
        <v>35086</v>
      </c>
      <c r="G12" s="164"/>
      <c r="H12" s="165"/>
    </row>
    <row r="13" spans="1:8" x14ac:dyDescent="0.15">
      <c r="A13" s="146"/>
      <c r="B13" s="151"/>
      <c r="C13" s="152"/>
      <c r="D13" s="153">
        <v>31293</v>
      </c>
      <c r="E13" s="154"/>
      <c r="F13" s="155">
        <v>66286</v>
      </c>
      <c r="G13" s="167"/>
      <c r="H13" s="157"/>
    </row>
    <row r="14" spans="1:8" x14ac:dyDescent="0.15">
      <c r="A14" s="158"/>
      <c r="B14" s="159"/>
      <c r="C14" s="160"/>
      <c r="D14" s="161">
        <v>16056</v>
      </c>
      <c r="E14" s="162"/>
      <c r="F14" s="163">
        <v>36250</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5.57</v>
      </c>
      <c r="C19" s="168">
        <f>ROUND(VALUE(SUBSTITUTE(実質収支比率等に係る経年分析!G$48,"▲","-")),2)</f>
        <v>6.24</v>
      </c>
      <c r="D19" s="168">
        <f>ROUND(VALUE(SUBSTITUTE(実質収支比率等に係る経年分析!H$48,"▲","-")),2)</f>
        <v>5.91</v>
      </c>
      <c r="E19" s="168">
        <f>ROUND(VALUE(SUBSTITUTE(実質収支比率等に係る経年分析!I$48,"▲","-")),2)</f>
        <v>6.91</v>
      </c>
      <c r="F19" s="168">
        <f>ROUND(VALUE(SUBSTITUTE(実質収支比率等に係る経年分析!J$48,"▲","-")),2)</f>
        <v>7.83</v>
      </c>
    </row>
    <row r="20" spans="1:11" x14ac:dyDescent="0.15">
      <c r="A20" s="168" t="s">
        <v>57</v>
      </c>
      <c r="B20" s="168">
        <f>ROUND(VALUE(SUBSTITUTE(実質収支比率等に係る経年分析!F$47,"▲","-")),2)</f>
        <v>14.01</v>
      </c>
      <c r="C20" s="168">
        <f>ROUND(VALUE(SUBSTITUTE(実質収支比率等に係る経年分析!G$47,"▲","-")),2)</f>
        <v>16.899999999999999</v>
      </c>
      <c r="D20" s="168">
        <f>ROUND(VALUE(SUBSTITUTE(実質収支比率等に係る経年分析!H$47,"▲","-")),2)</f>
        <v>18.170000000000002</v>
      </c>
      <c r="E20" s="168">
        <f>ROUND(VALUE(SUBSTITUTE(実質収支比率等に係る経年分析!I$47,"▲","-")),2)</f>
        <v>21.08</v>
      </c>
      <c r="F20" s="168">
        <f>ROUND(VALUE(SUBSTITUTE(実質収支比率等に係る経年分析!J$47,"▲","-")),2)</f>
        <v>22.54</v>
      </c>
    </row>
    <row r="21" spans="1:11" x14ac:dyDescent="0.15">
      <c r="A21" s="168" t="s">
        <v>58</v>
      </c>
      <c r="B21" s="168">
        <f>IF(ISNUMBER(VALUE(SUBSTITUTE(実質収支比率等に係る経年分析!F$49,"▲","-"))),ROUND(VALUE(SUBSTITUTE(実質収支比率等に係る経年分析!F$49,"▲","-")),2),NA())</f>
        <v>2.2200000000000002</v>
      </c>
      <c r="C21" s="168">
        <f>IF(ISNUMBER(VALUE(SUBSTITUTE(実質収支比率等に係る経年分析!G$49,"▲","-"))),ROUND(VALUE(SUBSTITUTE(実質収支比率等に係る経年分析!G$49,"▲","-")),2),NA())</f>
        <v>3.5</v>
      </c>
      <c r="D21" s="168">
        <f>IF(ISNUMBER(VALUE(SUBSTITUTE(実質収支比率等に係る経年分析!H$49,"▲","-"))),ROUND(VALUE(SUBSTITUTE(実質収支比率等に係る経年分析!H$49,"▲","-")),2),NA())</f>
        <v>1.55</v>
      </c>
      <c r="E21" s="168">
        <f>IF(ISNUMBER(VALUE(SUBSTITUTE(実質収支比率等に係る経年分析!I$49,"▲","-"))),ROUND(VALUE(SUBSTITUTE(実質収支比率等に係る経年分析!I$49,"▲","-")),2),NA())</f>
        <v>5.15</v>
      </c>
      <c r="F21" s="168">
        <f>IF(ISNUMBER(VALUE(SUBSTITUTE(実質収支比率等に係る経年分析!J$49,"▲","-"))),ROUND(VALUE(SUBSTITUTE(実質収支比率等に係る経年分析!J$49,"▲","-")),2),NA())</f>
        <v>1.55</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0.16</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介護老人保健施設事業会計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1.82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1.44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0.93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0.42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0.54</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1.46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2.1800000000000002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1.06</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1.32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1.75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2.15</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2.5299999999999998</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5.56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6.24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5.91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7.82</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9.66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10.89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11.82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12.41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13.12</v>
      </c>
    </row>
    <row r="36" spans="1:16" x14ac:dyDescent="0.15">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33.89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29.86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29.87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33.42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35.770000000000003</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2388</v>
      </c>
      <c r="E42" s="170"/>
      <c r="F42" s="170"/>
      <c r="G42" s="170">
        <f>'実質公債費比率（分子）の構造'!L$52</f>
        <v>2553</v>
      </c>
      <c r="H42" s="170"/>
      <c r="I42" s="170"/>
      <c r="J42" s="170">
        <f>'実質公債費比率（分子）の構造'!M$52</f>
        <v>2448</v>
      </c>
      <c r="K42" s="170"/>
      <c r="L42" s="170"/>
      <c r="M42" s="170">
        <f>'実質公債費比率（分子）の構造'!N$52</f>
        <v>2519</v>
      </c>
      <c r="N42" s="170"/>
      <c r="O42" s="170"/>
      <c r="P42" s="170">
        <f>'実質公債費比率（分子）の構造'!O$52</f>
        <v>2506</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11</v>
      </c>
      <c r="C44" s="170"/>
      <c r="D44" s="170"/>
      <c r="E44" s="170">
        <f>'実質公債費比率（分子）の構造'!L$50</f>
        <v>10</v>
      </c>
      <c r="F44" s="170"/>
      <c r="G44" s="170"/>
      <c r="H44" s="170">
        <f>'実質公債費比率（分子）の構造'!M$50</f>
        <v>2</v>
      </c>
      <c r="I44" s="170"/>
      <c r="J44" s="170"/>
      <c r="K44" s="170">
        <f>'実質公債費比率（分子）の構造'!N$50</f>
        <v>1</v>
      </c>
      <c r="L44" s="170"/>
      <c r="M44" s="170"/>
      <c r="N44" s="170">
        <f>'実質公債費比率（分子）の構造'!O$50</f>
        <v>1</v>
      </c>
      <c r="O44" s="170"/>
      <c r="P44" s="170"/>
    </row>
    <row r="45" spans="1:16" x14ac:dyDescent="0.15">
      <c r="A45" s="170" t="s">
        <v>68</v>
      </c>
      <c r="B45" s="170">
        <f>'実質公債費比率（分子）の構造'!K$49</f>
        <v>179</v>
      </c>
      <c r="C45" s="170"/>
      <c r="D45" s="170"/>
      <c r="E45" s="170">
        <f>'実質公債費比率（分子）の構造'!L$49</f>
        <v>221</v>
      </c>
      <c r="F45" s="170"/>
      <c r="G45" s="170"/>
      <c r="H45" s="170">
        <f>'実質公債費比率（分子）の構造'!M$49</f>
        <v>230</v>
      </c>
      <c r="I45" s="170"/>
      <c r="J45" s="170"/>
      <c r="K45" s="170">
        <f>'実質公債費比率（分子）の構造'!N$49</f>
        <v>220</v>
      </c>
      <c r="L45" s="170"/>
      <c r="M45" s="170"/>
      <c r="N45" s="170">
        <f>'実質公債費比率（分子）の構造'!O$49</f>
        <v>200</v>
      </c>
      <c r="O45" s="170"/>
      <c r="P45" s="170"/>
    </row>
    <row r="46" spans="1:16" x14ac:dyDescent="0.15">
      <c r="A46" s="170" t="s">
        <v>69</v>
      </c>
      <c r="B46" s="170">
        <f>'実質公債費比率（分子）の構造'!K$48</f>
        <v>1010</v>
      </c>
      <c r="C46" s="170"/>
      <c r="D46" s="170"/>
      <c r="E46" s="170">
        <f>'実質公債費比率（分子）の構造'!L$48</f>
        <v>816</v>
      </c>
      <c r="F46" s="170"/>
      <c r="G46" s="170"/>
      <c r="H46" s="170">
        <f>'実質公債費比率（分子）の構造'!M$48</f>
        <v>673</v>
      </c>
      <c r="I46" s="170"/>
      <c r="J46" s="170"/>
      <c r="K46" s="170">
        <f>'実質公債費比率（分子）の構造'!N$48</f>
        <v>635</v>
      </c>
      <c r="L46" s="170"/>
      <c r="M46" s="170"/>
      <c r="N46" s="170">
        <f>'実質公債費比率（分子）の構造'!O$48</f>
        <v>570</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2147</v>
      </c>
      <c r="C49" s="170"/>
      <c r="D49" s="170"/>
      <c r="E49" s="170">
        <f>'実質公債費比率（分子）の構造'!L$45</f>
        <v>2127</v>
      </c>
      <c r="F49" s="170"/>
      <c r="G49" s="170"/>
      <c r="H49" s="170">
        <f>'実質公債費比率（分子）の構造'!M$45</f>
        <v>2217</v>
      </c>
      <c r="I49" s="170"/>
      <c r="J49" s="170"/>
      <c r="K49" s="170">
        <f>'実質公債費比率（分子）の構造'!N$45</f>
        <v>2355</v>
      </c>
      <c r="L49" s="170"/>
      <c r="M49" s="170"/>
      <c r="N49" s="170">
        <f>'実質公債費比率（分子）の構造'!O$45</f>
        <v>2402</v>
      </c>
      <c r="O49" s="170"/>
      <c r="P49" s="170"/>
    </row>
    <row r="50" spans="1:16" x14ac:dyDescent="0.15">
      <c r="A50" s="170" t="s">
        <v>73</v>
      </c>
      <c r="B50" s="170" t="e">
        <f>NA()</f>
        <v>#N/A</v>
      </c>
      <c r="C50" s="170">
        <f>IF(ISNUMBER('実質公債費比率（分子）の構造'!K$53),'実質公債費比率（分子）の構造'!K$53,NA())</f>
        <v>959</v>
      </c>
      <c r="D50" s="170" t="e">
        <f>NA()</f>
        <v>#N/A</v>
      </c>
      <c r="E50" s="170" t="e">
        <f>NA()</f>
        <v>#N/A</v>
      </c>
      <c r="F50" s="170">
        <f>IF(ISNUMBER('実質公債費比率（分子）の構造'!L$53),'実質公債費比率（分子）の構造'!L$53,NA())</f>
        <v>621</v>
      </c>
      <c r="G50" s="170" t="e">
        <f>NA()</f>
        <v>#N/A</v>
      </c>
      <c r="H50" s="170" t="e">
        <f>NA()</f>
        <v>#N/A</v>
      </c>
      <c r="I50" s="170">
        <f>IF(ISNUMBER('実質公債費比率（分子）の構造'!M$53),'実質公債費比率（分子）の構造'!M$53,NA())</f>
        <v>674</v>
      </c>
      <c r="J50" s="170" t="e">
        <f>NA()</f>
        <v>#N/A</v>
      </c>
      <c r="K50" s="170" t="e">
        <f>NA()</f>
        <v>#N/A</v>
      </c>
      <c r="L50" s="170">
        <f>IF(ISNUMBER('実質公債費比率（分子）の構造'!N$53),'実質公債費比率（分子）の構造'!N$53,NA())</f>
        <v>692</v>
      </c>
      <c r="M50" s="170" t="e">
        <f>NA()</f>
        <v>#N/A</v>
      </c>
      <c r="N50" s="170" t="e">
        <f>NA()</f>
        <v>#N/A</v>
      </c>
      <c r="O50" s="170">
        <f>IF(ISNUMBER('実質公債費比率（分子）の構造'!O$53),'実質公債費比率（分子）の構造'!O$53,NA())</f>
        <v>667</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25215</v>
      </c>
      <c r="E56" s="169"/>
      <c r="F56" s="169"/>
      <c r="G56" s="169">
        <f>'将来負担比率（分子）の構造'!J$52</f>
        <v>24745</v>
      </c>
      <c r="H56" s="169"/>
      <c r="I56" s="169"/>
      <c r="J56" s="169">
        <f>'将来負担比率（分子）の構造'!K$52</f>
        <v>24135</v>
      </c>
      <c r="K56" s="169"/>
      <c r="L56" s="169"/>
      <c r="M56" s="169">
        <f>'将来負担比率（分子）の構造'!L$52</f>
        <v>23201</v>
      </c>
      <c r="N56" s="169"/>
      <c r="O56" s="169"/>
      <c r="P56" s="169">
        <f>'将来負担比率（分子）の構造'!M$52</f>
        <v>21984</v>
      </c>
    </row>
    <row r="57" spans="1:16" x14ac:dyDescent="0.15">
      <c r="A57" s="169" t="s">
        <v>44</v>
      </c>
      <c r="B57" s="169"/>
      <c r="C57" s="169"/>
      <c r="D57" s="169">
        <f>'将来負担比率（分子）の構造'!I$51</f>
        <v>3121</v>
      </c>
      <c r="E57" s="169"/>
      <c r="F57" s="169"/>
      <c r="G57" s="169">
        <f>'将来負担比率（分子）の構造'!J$51</f>
        <v>3553</v>
      </c>
      <c r="H57" s="169"/>
      <c r="I57" s="169"/>
      <c r="J57" s="169">
        <f>'将来負担比率（分子）の構造'!K$51</f>
        <v>3628</v>
      </c>
      <c r="K57" s="169"/>
      <c r="L57" s="169"/>
      <c r="M57" s="169">
        <f>'将来負担比率（分子）の構造'!L$51</f>
        <v>3458</v>
      </c>
      <c r="N57" s="169"/>
      <c r="O57" s="169"/>
      <c r="P57" s="169">
        <f>'将来負担比率（分子）の構造'!M$51</f>
        <v>3038</v>
      </c>
    </row>
    <row r="58" spans="1:16" x14ac:dyDescent="0.15">
      <c r="A58" s="169" t="s">
        <v>43</v>
      </c>
      <c r="B58" s="169"/>
      <c r="C58" s="169"/>
      <c r="D58" s="169">
        <f>'将来負担比率（分子）の構造'!I$50</f>
        <v>4441</v>
      </c>
      <c r="E58" s="169"/>
      <c r="F58" s="169"/>
      <c r="G58" s="169">
        <f>'将来負担比率（分子）の構造'!J$50</f>
        <v>4703</v>
      </c>
      <c r="H58" s="169"/>
      <c r="I58" s="169"/>
      <c r="J58" s="169">
        <f>'将来負担比率（分子）の構造'!K$50</f>
        <v>4896</v>
      </c>
      <c r="K58" s="169"/>
      <c r="L58" s="169"/>
      <c r="M58" s="169">
        <f>'将来負担比率（分子）の構造'!L$50</f>
        <v>6189</v>
      </c>
      <c r="N58" s="169"/>
      <c r="O58" s="169"/>
      <c r="P58" s="169">
        <f>'将来負担比率（分子）の構造'!M$50</f>
        <v>7690</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19</v>
      </c>
      <c r="C61" s="169"/>
      <c r="D61" s="169"/>
      <c r="E61" s="169">
        <f>'将来負担比率（分子）の構造'!J$46</f>
        <v>15</v>
      </c>
      <c r="F61" s="169"/>
      <c r="G61" s="169"/>
      <c r="H61" s="169">
        <f>'将来負担比率（分子）の構造'!K$46</f>
        <v>10</v>
      </c>
      <c r="I61" s="169"/>
      <c r="J61" s="169"/>
      <c r="K61" s="169">
        <f>'将来負担比率（分子）の構造'!L$46</f>
        <v>20</v>
      </c>
      <c r="L61" s="169"/>
      <c r="M61" s="169"/>
      <c r="N61" s="169">
        <f>'将来負担比率（分子）の構造'!M$46</f>
        <v>25</v>
      </c>
      <c r="O61" s="169"/>
      <c r="P61" s="169"/>
    </row>
    <row r="62" spans="1:16" x14ac:dyDescent="0.15">
      <c r="A62" s="169" t="s">
        <v>37</v>
      </c>
      <c r="B62" s="169">
        <f>'将来負担比率（分子）の構造'!I$45</f>
        <v>2580</v>
      </c>
      <c r="C62" s="169"/>
      <c r="D62" s="169"/>
      <c r="E62" s="169">
        <f>'将来負担比率（分子）の構造'!J$45</f>
        <v>2485</v>
      </c>
      <c r="F62" s="169"/>
      <c r="G62" s="169"/>
      <c r="H62" s="169">
        <f>'将来負担比率（分子）の構造'!K$45</f>
        <v>2445</v>
      </c>
      <c r="I62" s="169"/>
      <c r="J62" s="169"/>
      <c r="K62" s="169">
        <f>'将来負担比率（分子）の構造'!L$45</f>
        <v>2408</v>
      </c>
      <c r="L62" s="169"/>
      <c r="M62" s="169"/>
      <c r="N62" s="169">
        <f>'将来負担比率（分子）の構造'!M$45</f>
        <v>2431</v>
      </c>
      <c r="O62" s="169"/>
      <c r="P62" s="169"/>
    </row>
    <row r="63" spans="1:16" x14ac:dyDescent="0.15">
      <c r="A63" s="169" t="s">
        <v>36</v>
      </c>
      <c r="B63" s="169">
        <f>'将来負担比率（分子）の構造'!I$44</f>
        <v>1565</v>
      </c>
      <c r="C63" s="169"/>
      <c r="D63" s="169"/>
      <c r="E63" s="169">
        <f>'将来負担比率（分子）の構造'!J$44</f>
        <v>1365</v>
      </c>
      <c r="F63" s="169"/>
      <c r="G63" s="169"/>
      <c r="H63" s="169">
        <f>'将来負担比率（分子）の構造'!K$44</f>
        <v>1184</v>
      </c>
      <c r="I63" s="169"/>
      <c r="J63" s="169"/>
      <c r="K63" s="169">
        <f>'将来負担比率（分子）の構造'!L$44</f>
        <v>985</v>
      </c>
      <c r="L63" s="169"/>
      <c r="M63" s="169"/>
      <c r="N63" s="169">
        <f>'将来負担比率（分子）の構造'!M$44</f>
        <v>800</v>
      </c>
      <c r="O63" s="169"/>
      <c r="P63" s="169"/>
    </row>
    <row r="64" spans="1:16" x14ac:dyDescent="0.15">
      <c r="A64" s="169" t="s">
        <v>35</v>
      </c>
      <c r="B64" s="169">
        <f>'将来負担比率（分子）の構造'!I$43</f>
        <v>11480</v>
      </c>
      <c r="C64" s="169"/>
      <c r="D64" s="169"/>
      <c r="E64" s="169">
        <f>'将来負担比率（分子）の構造'!J$43</f>
        <v>10294</v>
      </c>
      <c r="F64" s="169"/>
      <c r="G64" s="169"/>
      <c r="H64" s="169">
        <f>'将来負担比率（分子）の構造'!K$43</f>
        <v>9090</v>
      </c>
      <c r="I64" s="169"/>
      <c r="J64" s="169"/>
      <c r="K64" s="169">
        <f>'将来負担比率（分子）の構造'!L$43</f>
        <v>8000</v>
      </c>
      <c r="L64" s="169"/>
      <c r="M64" s="169"/>
      <c r="N64" s="169">
        <f>'将来負担比率（分子）の構造'!M$43</f>
        <v>7304</v>
      </c>
      <c r="O64" s="169"/>
      <c r="P64" s="169"/>
    </row>
    <row r="65" spans="1:16" x14ac:dyDescent="0.15">
      <c r="A65" s="169" t="s">
        <v>34</v>
      </c>
      <c r="B65" s="169">
        <f>'将来負担比率（分子）の構造'!I$42</f>
        <v>14</v>
      </c>
      <c r="C65" s="169"/>
      <c r="D65" s="169"/>
      <c r="E65" s="169">
        <f>'将来負担比率（分子）の構造'!J$42</f>
        <v>4</v>
      </c>
      <c r="F65" s="169"/>
      <c r="G65" s="169"/>
      <c r="H65" s="169">
        <f>'将来負担比率（分子）の構造'!K$42</f>
        <v>2</v>
      </c>
      <c r="I65" s="169"/>
      <c r="J65" s="169"/>
      <c r="K65" s="169">
        <f>'将来負担比率（分子）の構造'!L$42</f>
        <v>1</v>
      </c>
      <c r="L65" s="169"/>
      <c r="M65" s="169"/>
      <c r="N65" s="169">
        <f>'将来負担比率（分子）の構造'!M$42</f>
        <v>0</v>
      </c>
      <c r="O65" s="169"/>
      <c r="P65" s="169"/>
    </row>
    <row r="66" spans="1:16" x14ac:dyDescent="0.15">
      <c r="A66" s="169" t="s">
        <v>33</v>
      </c>
      <c r="B66" s="169">
        <f>'将来負担比率（分子）の構造'!I$41</f>
        <v>24172</v>
      </c>
      <c r="C66" s="169"/>
      <c r="D66" s="169"/>
      <c r="E66" s="169">
        <f>'将来負担比率（分子）の構造'!J$41</f>
        <v>24196</v>
      </c>
      <c r="F66" s="169"/>
      <c r="G66" s="169"/>
      <c r="H66" s="169">
        <f>'将来負担比率（分子）の構造'!K$41</f>
        <v>23764</v>
      </c>
      <c r="I66" s="169"/>
      <c r="J66" s="169"/>
      <c r="K66" s="169">
        <f>'将来負担比率（分子）の構造'!L$41</f>
        <v>22906</v>
      </c>
      <c r="L66" s="169"/>
      <c r="M66" s="169"/>
      <c r="N66" s="169">
        <f>'将来負担比率（分子）の構造'!M$41</f>
        <v>21628</v>
      </c>
      <c r="O66" s="169"/>
      <c r="P66" s="169"/>
    </row>
    <row r="67" spans="1:16" x14ac:dyDescent="0.15">
      <c r="A67" s="169" t="s">
        <v>77</v>
      </c>
      <c r="B67" s="169" t="e">
        <f>NA()</f>
        <v>#N/A</v>
      </c>
      <c r="C67" s="169">
        <f>IF(ISNUMBER('将来負担比率（分子）の構造'!I$53), IF('将来負担比率（分子）の構造'!I$53 &lt; 0, 0, '将来負担比率（分子）の構造'!I$53), NA())</f>
        <v>7051</v>
      </c>
      <c r="D67" s="169" t="e">
        <f>NA()</f>
        <v>#N/A</v>
      </c>
      <c r="E67" s="169" t="e">
        <f>NA()</f>
        <v>#N/A</v>
      </c>
      <c r="F67" s="169">
        <f>IF(ISNUMBER('将来負担比率（分子）の構造'!J$53), IF('将来負担比率（分子）の構造'!J$53 &lt; 0, 0, '将来負担比率（分子）の構造'!J$53), NA())</f>
        <v>5359</v>
      </c>
      <c r="G67" s="169" t="e">
        <f>NA()</f>
        <v>#N/A</v>
      </c>
      <c r="H67" s="169" t="e">
        <f>NA()</f>
        <v>#N/A</v>
      </c>
      <c r="I67" s="169">
        <f>IF(ISNUMBER('将来負担比率（分子）の構造'!K$53), IF('将来負担比率（分子）の構造'!K$53 &lt; 0, 0, '将来負担比率（分子）の構造'!K$53), NA())</f>
        <v>3837</v>
      </c>
      <c r="J67" s="169" t="e">
        <f>NA()</f>
        <v>#N/A</v>
      </c>
      <c r="K67" s="169" t="e">
        <f>NA()</f>
        <v>#N/A</v>
      </c>
      <c r="L67" s="169">
        <f>IF(ISNUMBER('将来負担比率（分子）の構造'!L$53), IF('将来負担比率（分子）の構造'!L$53 &lt; 0, 0, '将来負担比率（分子）の構造'!L$53), NA())</f>
        <v>1471</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2353</v>
      </c>
      <c r="C72" s="173">
        <f>基金残高に係る経年分析!G55</f>
        <v>2878</v>
      </c>
      <c r="D72" s="173">
        <f>基金残高に係る経年分析!H55</f>
        <v>2989</v>
      </c>
    </row>
    <row r="73" spans="1:16" x14ac:dyDescent="0.15">
      <c r="A73" s="172" t="s">
        <v>80</v>
      </c>
      <c r="B73" s="173">
        <f>基金残高に係る経年分析!F56</f>
        <v>176</v>
      </c>
      <c r="C73" s="173">
        <f>基金残高に係る経年分析!G56</f>
        <v>527</v>
      </c>
      <c r="D73" s="173">
        <f>基金残高に係る経年分析!H56</f>
        <v>1057</v>
      </c>
    </row>
    <row r="74" spans="1:16" x14ac:dyDescent="0.15">
      <c r="A74" s="172" t="s">
        <v>81</v>
      </c>
      <c r="B74" s="173">
        <f>基金残高に係る経年分析!F57</f>
        <v>2292</v>
      </c>
      <c r="C74" s="173">
        <f>基金残高に係る経年分析!G57</f>
        <v>2515</v>
      </c>
      <c r="D74" s="173">
        <f>基金残高に係る経年分析!H57</f>
        <v>2690</v>
      </c>
    </row>
  </sheetData>
  <sheetProtection algorithmName="SHA-512" hashValue="9RAxCNOvVsQ38ZOFfix74cdQ3KYkvVzfQe7wqUjSeoDLVLxOXYrCVSpuY07Zqy5ItjkbqHfY1FhSSw10cxTwng==" saltValue="9tusRgNiKn0nm61JAqL/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2024-10-07T02:28:49Z</cp:lastPrinted>
  <dcterms:created xsi:type="dcterms:W3CDTF">2024-02-05T02:56:36Z</dcterms:created>
  <dcterms:modified xsi:type="dcterms:W3CDTF">2024-10-07T02:28:52Z</dcterms:modified>
  <cp:category/>
</cp:coreProperties>
</file>