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46C1316A-13B9-4625-8F49-9642D5C571AF}"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36" i="10"/>
  <c r="CO35" i="10"/>
  <c r="BW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<sst xmlns="http://schemas.openxmlformats.org/spreadsheetml/2006/main" count="1126" uniqueCount="620">
  <si>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</si>
  <si>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</si>
  <si>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</si>
  <si>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</si>
  <si>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</si>
  <si>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</si>
  <si>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</si>
  <si>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</si>
  <si>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</si>
  <si>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</si>
  <si>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</si>
  <si>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</si>
  <si>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</si>
  <si>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</si>
  <si>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</si>
  <si>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</si>
  <si>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</si>
  <si>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</si>
  <si>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</si>
  <si>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</si>
  <si>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</si>
  <si>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</si>
  <si>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</si>
  <si>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</si>
  <si>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</si>
  <si>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</si>
  <si>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</si>
  <si>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</si>
  <si>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</si>
  <si>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</si>
  <si>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</si>
  <si>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</si>
  <si>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</si>
  <si>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</si>
  <si>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</si>
  <si>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</si>
  <si>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</si>
  <si>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</si>
  <si>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</si>
  <si>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</si>
  <si>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</si>
  <si>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</si>
  <si>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</si>
  <si>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</si>
  <si>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</si>
  <si>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</si>
  <si>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</si>
  <si>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</si>
  <si>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</si>
  <si>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</si>
  <si>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</si>
  <si>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</si>
  <si>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</si>
  <si>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</si>
  <si>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</si>
  <si>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</si>
  <si>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</si>
  <si>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</si>
  <si>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</si>
  <si>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</si>
  <si>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</si>
  <si>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</si>
  <si>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</si>
  <si>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</si>
  <si>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</si>
  <si>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</si>
  <si>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</si>
  <si>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</si>
  <si>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</si>
  <si>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</si>
  <si>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</si>
  <si>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</si>
  <si>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</si>
  <si>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</si>
  <si>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</si>
  <si>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</si>
  <si>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</si>
  <si>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</si>
  <si>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</si>
  <si>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</si>
  <si>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</si>
  <si>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</si>
  <si>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</si>
  <si>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</si>
  <si>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</si>
  <si>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</si>
  <si>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</si>
  <si>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</si>
  <si>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</si>
  <si>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</si>
  <si>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</si>
  <si>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</si>
  <si>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</si>
  <si>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</si>
  <si>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</si>
  <si>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</si>
  <si>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</si>
  <si>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</si>
  <si>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</si>
  <si>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</si>
  <si>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</si>
  <si>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</si>
  <si>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</si>
  <si>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</si>
  <si>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</si>
  <si>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</si>
  <si>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</si>
  <si>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</si>
  <si>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</si>
  <si>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</si>
  <si>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</si>
  <si>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</si>
  <si>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</si>
  <si>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</si>
  <si>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</si>
  <si>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</si>
  <si>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</si>
  <si>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</si>
  <si>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</si>
  <si>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</si>
  <si>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</si>
  <si>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</si>
  <si>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</si>
  <si>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</si>
  <si>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</si>
  <si>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</si>
  <si>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</si>
  <si>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</si>
  <si>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</si>
  <si>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</si>
  <si>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</si>
  <si>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</si>
  <si>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</si>
  <si>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</si>
  <si>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</si>
  <si>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</si>
  <si>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</si>
  <si>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</si>
  <si>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</si>
  <si>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</si>
  <si>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</si>
  <si>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</si>
  <si>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</si>
  <si>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</si>
  <si>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</si>
  <si>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</si>
  <si>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</si>
  <si>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</si>
  <si>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</si>
  <si>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</si>
  <si>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</si>
  <si>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</si>
  <si>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</si>
  <si>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</si>
  <si>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</si>
  <si>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</si>
  <si>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</si>
  <si>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</si>
  <si>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</si>
  <si>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</si>
  <si>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</si>
  <si>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</si>
  <si>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</si>
  <si>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</si>
  <si>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</si>
  <si>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</si>
  <si>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</si>
  <si>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</si>
  <si>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</si>
  <si>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</si>
  <si>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</si>
  <si>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</si>
  <si>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</si>
  <si>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</si>
  <si>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</si>
  <si>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</si>
  <si>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</si>
  <si>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</si>
  <si>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</si>
  <si>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</si>
  <si>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</si>
  <si>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</si>
  <si>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</si>
  <si>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</si>
  <si>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</si>
  <si>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</si>
  <si>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</si>
  <si>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</si>
  <si>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</si>
  <si>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</si>
  <si>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</si>
  <si>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</si>
  <si>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</si>
  <si>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</si>
  <si>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</si>
  <si>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</si>
  <si>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</si>
  <si>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</si>
  <si>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</si>
  <si>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</si>
  <si>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</si>
  <si>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</si>
  <si>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</si>
  <si>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</si>
  <si>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</si>
  <si>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</si>
  <si>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</si>
  <si>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</si>
  <si>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</si>
  <si>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</si>
  <si>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</si>
  <si>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</si>
  <si>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</si>
  <si>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</si>
  <si>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</si>
  <si>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</si>
  <si>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</si>
  <si>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</si>
  <si>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</si>
  <si>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山口県宇部市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</si>
  <si>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</si>
  <si>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</si>
  <si>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</si>
  <si>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</si>
  <si>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</si>
  <si>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</si>
  <si>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</si>
  <si>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</si>
  <si>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</si>
  <si>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</si>
  <si>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</si>
  <si>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</si>
  <si>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</si>
  <si>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</si>
  <si>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</si>
  <si>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</si>
  <si>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</si>
  <si>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</si>
  <si>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</si>
  <si>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</si>
  <si>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</si>
  <si>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</si>
  <si>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</si>
  <si>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</si>
  <si>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</si>
  <si>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</si>
  <si>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</si>
  <si>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</si>
  <si>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</si>
  <si>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</si>
  <si>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</si>
  <si>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</si>
  <si>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</si>
  <si>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</si>
  <si>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</si>
  <si>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</si>
  <si>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</si>
  <si>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</si>
  <si>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</si>
  <si>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</si>
  <si>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</si>
  <si>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</si>
  <si>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</si>
  <si>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</si>
  <si>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</si>
  <si>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</si>
  <si>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</si>
  <si>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</si>
  <si>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</si>
  <si>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</si>
  <si>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</si>
  <si>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</si>
  <si>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</si>
  <si>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</si>
  <si>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</si>
  <si>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</si>
  <si>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</si>
  <si>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</si>
  <si>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</si>
  <si>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</si>
  <si>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</si>
  <si>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</si>
  <si>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</si>
  <si>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</si>
  <si>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</si>
  <si>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</si>
  <si>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</si>
  <si>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</si>
  <si>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</si>
  <si>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</si>
  <si>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</si>
  <si>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</si>
  <si>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</si>
  <si>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</si>
  <si>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</si>
  <si>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</si>
  <si>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</si>
  <si>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</si>
  <si>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</si>
  <si>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</si>
  <si>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</si>
  <si>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</si>
  <si>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</si>
  <si>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</si>
  <si>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</si>
  <si>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</si>
  <si>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</si>
  <si>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</si>
  <si>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</si>
  <si>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</si>
  <si>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</si>
  <si>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</si>
  <si>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</si>
  <si>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</si>
  <si>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</si>
  <si>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</si>
  <si>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</si>
  <si>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</si>
  <si>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</si>
  <si>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</si>
  <si>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</si>
  <si>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</si>
  <si>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</si>
  <si>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</si>
  <si>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</si>
  <si>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</si>
  <si>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</si>
  <si>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</si>
  <si>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</si>
  <si>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</si>
  <si>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</si>
  <si>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</si>
  <si>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</si>
  <si>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</si>
  <si>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</si>
  <si>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</si>
  <si>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</si>
  <si>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</si>
  <si>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</si>
  <si>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</si>
  <si>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</si>
  <si>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</si>
  <si>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</si>
  <si>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</si>
  <si>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</si>
  <si>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</si>
  <si>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</si>
  <si>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</si>
  <si>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</si>
  <si>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</si>
  <si>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</si>
  <si>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</si>
  <si>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</si>
  <si>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</si>
  <si>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</si>
  <si>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</si>
  <si>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</si>
  <si>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</si>
  <si>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</si>
  <si>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</si>
  <si>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</si>
  <si>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</si>
  <si>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</si>
  <si>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</si>
  <si>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</si>
  <si>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</si>
  <si>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</si>
  <si>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</si>
  <si>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</si>
  <si>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</si>
  <si>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</si>
  <si>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</si>
  <si>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山口県宇部市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</si>
  <si>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</si>
  <si>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</si>
  <si>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</si>
  <si>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</si>
  <si>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</si>
  <si>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</si>
  <si>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</si>
  <si>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</si>
  <si>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</si>
  <si>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</si>
  <si>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</si>
  <si>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</si>
  <si>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</si>
  <si>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</si>
  <si>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</si>
  <si>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</si>
  <si>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</si>
  <si>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</si>
  <si>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</si>
  <si>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</si>
  <si>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公共用地造成事業特別会計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</si>
  <si>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</si>
  <si>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</si>
  <si>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</si>
  <si>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</si>
  <si>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</si>
  <si>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</si>
  <si>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</si>
  <si>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</si>
  <si>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</si>
  <si>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</si>
  <si>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</si>
  <si>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</si>
  <si>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</si>
  <si>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</si>
  <si>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</si>
  <si>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</si>
  <si>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</si>
  <si>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</si>
  <si>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</si>
  <si>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交通事業会計</t>
    <phoneticPr fontId="5"/>
  </si>
  <si>
    <t>法適用企業</t>
    <phoneticPr fontId="5"/>
  </si>
  <si>
    <t>下水道事業会計</t>
    <phoneticPr fontId="5"/>
  </si>
  <si>
    <t>農業集落排水事業特別会計</t>
    <phoneticPr fontId="5"/>
  </si>
  <si>
    <t>法非適用企業</t>
    <phoneticPr fontId="5"/>
  </si>
  <si>
    <t>中央卸売市場事業特別会計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</si>
  <si>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</si>
  <si>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</si>
  <si>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</si>
  <si>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</si>
  <si>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</si>
  <si>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</si>
  <si>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</si>
  <si>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</si>
  <si>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</si>
  <si>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</si>
  <si>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</si>
  <si>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</si>
  <si>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</si>
  <si>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</si>
  <si>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</si>
  <si>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</si>
  <si>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</si>
  <si>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</si>
  <si>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</si>
  <si>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</si>
  <si>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</si>
  <si>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</si>
  <si>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</si>
  <si>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</si>
  <si>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</si>
  <si>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</si>
  <si>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</si>
  <si>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</si>
  <si>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</si>
  <si>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</si>
  <si>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</si>
  <si>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</si>
  <si>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</si>
  <si>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</si>
  <si>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</si>
  <si>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</si>
  <si>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</si>
  <si>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</si>
  <si>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</si>
  <si>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</si>
  <si>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</si>
  <si>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</si>
  <si>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</si>
  <si>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</si>
  <si>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</si>
  <si>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</si>
  <si>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</si>
  <si>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</si>
  <si>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</si>
  <si>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</si>
  <si>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</si>
  <si>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</si>
  <si>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</si>
  <si>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</si>
  <si>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</si>
  <si>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</si>
  <si>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</si>
  <si>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</si>
  <si>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</si>
  <si>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</si>
  <si>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</si>
  <si>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</si>
  <si>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</si>
  <si>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</si>
  <si>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</si>
  <si>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</si>
  <si>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</si>
  <si>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</si>
  <si>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</si>
  <si>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</si>
  <si>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</si>
  <si>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</si>
  <si>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</si>
  <si>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</si>
  <si>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</si>
  <si>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</si>
  <si>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</si>
  <si>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</si>
  <si>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</si>
  <si>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</si>
  <si>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</si>
  <si>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</si>
  <si>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</si>
  <si>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</si>
  <si>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</si>
  <si>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</si>
  <si>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</si>
  <si>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</si>
  <si>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</si>
  <si>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</si>
  <si>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</si>
  <si>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</si>
  <si>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</si>
  <si>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</si>
  <si>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</si>
  <si>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</si>
  <si>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</si>
  <si>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</si>
  <si>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</si>
  <si>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</si>
  <si>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</si>
  <si>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</si>
  <si>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</si>
  <si>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</si>
  <si>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</si>
  <si>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</si>
  <si>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</si>
  <si>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</si>
  <si>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</si>
  <si>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</si>
  <si>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</si>
  <si>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</si>
  <si>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</si>
  <si>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</si>
  <si>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</si>
  <si>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</si>
  <si>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</si>
  <si>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</si>
  <si>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</si>
  <si>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</si>
  <si>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</si>
  <si>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</si>
  <si>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</si>
  <si>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</si>
  <si>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</si>
  <si>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</si>
  <si>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</si>
  <si>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</si>
  <si>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</si>
  <si>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</si>
  <si>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</si>
  <si>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</si>
  <si>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</si>
  <si>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</si>
  <si>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</si>
  <si>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</si>
  <si>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</si>
  <si>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</si>
  <si>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</si>
  <si>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</si>
  <si>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</si>
  <si>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</si>
  <si>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</si>
  <si>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</si>
  <si>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</si>
  <si>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</si>
  <si>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</si>
  <si>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</si>
  <si>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</si>
  <si>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</si>
  <si>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</si>
  <si>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</si>
  <si>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</si>
  <si>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0.58</t>
  </si>
  <si>
    <t>▲ 0.26</t>
  </si>
  <si>
    <t>水道事業会計</t>
  </si>
  <si>
    <t>下水道事業会計</t>
  </si>
  <si>
    <t>一般会計</t>
  </si>
  <si>
    <t>交通事業会計</t>
  </si>
  <si>
    <t>介護保険事業特別会計</t>
  </si>
  <si>
    <t>国民健康保険事業特別会計</t>
  </si>
  <si>
    <t>後期高齢者医療特別会計</t>
  </si>
  <si>
    <t>中央卸売市場事業特別会計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</si>
  <si>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</si>
  <si>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</si>
  <si>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</si>
  <si>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</si>
  <si>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</si>
  <si>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</si>
  <si>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</si>
  <si>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</si>
  <si>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</si>
  <si>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山口県市町総合事務組合一般会計</t>
    <rPh sb="0" eb="3">
      <t>ヤマグチケン</t>
    </rPh>
    <rPh sb="3" eb="5">
      <t>シチョウ</t>
    </rPh>
    <rPh sb="5" eb="7">
      <t>ソウゴウ</t>
    </rPh>
    <rPh sb="7" eb="11">
      <t>ジムクミアイ</t>
    </rPh>
    <rPh sb="11" eb="15">
      <t>イッパンカイケイ</t>
    </rPh>
    <phoneticPr fontId="2"/>
  </si>
  <si>
    <t>山口県市町総合事務組合非常勤職員公務災害補償特別会計</t>
    <rPh sb="0" eb="3">
      <t>ヤマグチケン</t>
    </rPh>
    <rPh sb="3" eb="7">
      <t>シチョウソウゴウ</t>
    </rPh>
    <rPh sb="7" eb="11">
      <t>ジムクミアイ</t>
    </rPh>
    <rPh sb="11" eb="16">
      <t>ヒジョウキンショクイン</t>
    </rPh>
    <rPh sb="16" eb="18">
      <t>コウム</t>
    </rPh>
    <rPh sb="18" eb="20">
      <t>サイガイ</t>
    </rPh>
    <rPh sb="20" eb="22">
      <t>ホショウ</t>
    </rPh>
    <rPh sb="22" eb="26">
      <t>トクベツカイケイ</t>
    </rPh>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</si>
  <si>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</si>
  <si>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</si>
  <si>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</si>
  <si>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宇部・山陽小野田消防組合一般会計</t>
    <phoneticPr fontId="2"/>
  </si>
  <si>
    <t>宇部市常盤動物園協会</t>
    <phoneticPr fontId="2"/>
  </si>
  <si>
    <t>宇部市体育協会</t>
    <phoneticPr fontId="2"/>
  </si>
  <si>
    <t>宇部市文化創造財団</t>
    <phoneticPr fontId="2"/>
  </si>
  <si>
    <t>にぎわい宇部</t>
    <phoneticPr fontId="2"/>
  </si>
  <si>
    <t>うべ未来エネルギー</t>
    <phoneticPr fontId="2"/>
  </si>
  <si>
    <t>-</t>
    <phoneticPr fontId="2"/>
  </si>
  <si>
    <t>合併特例基金</t>
    <rPh sb="0" eb="6">
      <t>ガッペイトクレイキキン</t>
    </rPh>
    <phoneticPr fontId="5"/>
  </si>
  <si>
    <t>庁舎建設基金</t>
    <rPh sb="0" eb="2">
      <t>チョウシャ</t>
    </rPh>
    <rPh sb="2" eb="4">
      <t>ケンセツ</t>
    </rPh>
    <rPh sb="4" eb="6">
      <t>キキン</t>
    </rPh>
    <phoneticPr fontId="2"/>
  </si>
  <si>
    <t>公共施設等保全管理基金</t>
    <rPh sb="0" eb="5">
      <t>コウキョウシセツトウ</t>
    </rPh>
    <rPh sb="5" eb="11">
      <t>ホゼンカンリキキン</t>
    </rPh>
    <phoneticPr fontId="2"/>
  </si>
  <si>
    <t>-</t>
    <phoneticPr fontId="2"/>
  </si>
  <si>
    <t>社会事業基金</t>
    <rPh sb="0" eb="2">
      <t>シャカイ</t>
    </rPh>
    <rPh sb="2" eb="4">
      <t>ジギョウ</t>
    </rPh>
    <rPh sb="4" eb="6">
      <t>キキン</t>
    </rPh>
    <phoneticPr fontId="2"/>
  </si>
  <si>
    <t>水源かん養基金</t>
    <rPh sb="0" eb="2">
      <t>スイゲン</t>
    </rPh>
    <rPh sb="4" eb="5">
      <t>ヨウ</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</si>
  <si>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</si>
  <si>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</si>
  <si>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額に算入する地方債現在高が減少したこと等により、前年度より0.4ポイント低下したものの、類似団体と比較すると、26.4ポイント上回っている。また、有形固定資産減価償却率は前年度より１.７ポイント上昇しているが、類似団体と比較すると、3.5ポイント下回っている。両指標のバランスに留意しながら、個別施設計画等に基づき、公共施設マネジメントを推進することで、公共施設の総量及びライフサイクルコストの縮減を図る。</t>
    <rPh sb="26" eb="28">
      <t>ゲンショウ</t>
    </rPh>
    <rPh sb="50" eb="51">
      <t>シタ</t>
    </rPh>
    <rPh sb="57" eb="59">
      <t>ルイジ</t>
    </rPh>
    <rPh sb="59" eb="61">
      <t>ダンタイ</t>
    </rPh>
    <rPh sb="62" eb="64">
      <t>ヒカク</t>
    </rPh>
    <rPh sb="76" eb="78">
      <t>ウワマワ</t>
    </rPh>
    <rPh sb="110" eb="112">
      <t>ジョウショウ</t>
    </rPh>
    <rPh sb="136" eb="138">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</si>
  <si>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</si>
  <si>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</si>
  <si>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</si>
  <si>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</si>
  <si>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</si>
  <si>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</si>
  <si>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より0.4ポイント低下しており、実質公債費比率は、前年度より0.1ポイント低下していることから、両指標ともに改善傾向にある。類似団体と比較すると、実質公債費比率は平均値を1.0ポイント下回るが、将来負担比率は26.4ポイント上回る数値となっている。公共施設マネジメントの推進により、いずれの指標も増加の抑制が図られるものと考えるが、県内他市の状況や5年間を一区切りとした傾向にも留意し、市債残高をコントロールしたい。</t>
    <rPh sb="9" eb="12">
      <t>ゼンネンド</t>
    </rPh>
    <rPh sb="21" eb="23">
      <t>テイカ</t>
    </rPh>
    <rPh sb="37" eb="40">
      <t>ゼンネンド</t>
    </rPh>
    <rPh sb="49" eb="51">
      <t>テイカ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</si>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</sst>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6385979-D190-4A2E-B960-E12C3033B35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5122-46C2-9E5B-4D084AFAB2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33835</c:v>
                </c:pt>
                <c:pt idx="1">
                  <c:v>45233</c:v>
                </c:pt>
                <c:pt idx="2">
                  <c:v>44112</c:v>
                </c:pt>
                <c:pt idx="3">
                  <c:v>77884</c:v>
                </c:pt>
                <c:pt idx="4">
                  <c:v>32473</c:v>
                </c:pt>
              </c:numCache>
            </c:numRef>
          </c:val>
          <c:smooth val="0"/>
          <c:extLst>
            <c:ext xmlns:c16="http://schemas.microsoft.com/office/drawing/2014/chart" uri="{C3380CC4-5D6E-409C-BE32-E72D297353CC}">
              <c16:uniqueId val="{00000001-5122-46C2-9E5B-4D084AFAB2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3.13</c:v>
                </c:pt>
                <c:pt idx="1">
                  <c:v>3.48</c:v>
                </c:pt>
                <c:pt idx="2">
                  <c:v>4.21</c:v>
                </c:pt>
                <c:pt idx="3">
                  <c:v>5.97</c:v>
                </c:pt>
                <c:pt idx="4">
                  <c:v>5.24</c:v>
                </c:pt>
              </c:numCache>
            </c:numRef>
          </c:val>
          <c:extLst>
            <c:ext xmlns:c16="http://schemas.microsoft.com/office/drawing/2014/chart" uri="{C3380CC4-5D6E-409C-BE32-E72D297353CC}">
              <c16:uniqueId val="{00000000-7448-4717-884F-B65812A783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c:v>
                </c:pt>
                <c:pt idx="1">
                  <c:v>9.6300000000000008</c:v>
                </c:pt>
                <c:pt idx="2">
                  <c:v>8.19</c:v>
                </c:pt>
                <c:pt idx="3">
                  <c:v>14.12</c:v>
                </c:pt>
                <c:pt idx="4">
                  <c:v>15.09</c:v>
                </c:pt>
              </c:numCache>
            </c:numRef>
          </c:val>
          <c:extLst>
            <c:ext xmlns:c16="http://schemas.microsoft.com/office/drawing/2014/chart" uri="{C3380CC4-5D6E-409C-BE32-E72D297353CC}">
              <c16:uniqueId val="{00000001-7448-4717-884F-B65812A783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0.01</c:v>
                </c:pt>
                <c:pt idx="2">
                  <c:v>-0.57999999999999996</c:v>
                </c:pt>
                <c:pt idx="3">
                  <c:v>9.49</c:v>
                </c:pt>
                <c:pt idx="4">
                  <c:v>-0.26</c:v>
                </c:pt>
              </c:numCache>
            </c:numRef>
          </c:val>
          <c:smooth val="0"/>
          <c:extLst>
            <c:ext xmlns:c16="http://schemas.microsoft.com/office/drawing/2014/chart" uri="{C3380CC4-5D6E-409C-BE32-E72D297353CC}">
              <c16:uniqueId val="{00000002-7448-4717-884F-B65812A783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0.28000000000000003</c:v>
                </c:pt>
                <c:pt idx="4">
                  <c:v>#N/A</c:v>
                </c:pt>
                <c:pt idx="5">
                  <c:v>0</c:v>
                </c:pt>
                <c:pt idx="6">
                  <c:v>#N/A</c:v>
                </c:pt>
                <c:pt idx="7">
                  <c:v>0</c:v>
                </c:pt>
                <c:pt idx="8">
                  <c:v>#N/A</c:v>
                </c:pt>
                <c:pt idx="9">
                  <c:v>0</c:v>
                </c:pt>
              </c:numCache>
            </c:numRef>
          </c:val>
          <c:extLst>
            <c:ext xmlns:c16="http://schemas.microsoft.com/office/drawing/2014/chart" uri="{C3380CC4-5D6E-409C-BE32-E72D297353CC}">
              <c16:uniqueId val="{00000000-C5E6-4F09-AB2A-3059EA5B30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E6-4F09-AB2A-3059EA5B3015}"/>
            </c:ext>
          </c:extLst>
        </c:ser>
        <c:ser>
          <c:idx val="2"/>
          <c:order val="2"/>
          <c:tx>
            <c:strRef>
              <c:f>データシート!$A$29</c:f>
              <c:strCache>
                <c:ptCount val="1"/>
                <c:pt idx="0">
                  <c:v>中央卸売市場事業特別会計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0.12</c:v>
                </c:pt>
              </c:numCache>
            </c:numRef>
          </c:val>
          <c:extLst>
            <c:ext xmlns:c16="http://schemas.microsoft.com/office/drawing/2014/chart" uri="{C3380CC4-5D6E-409C-BE32-E72D297353CC}">
              <c16:uniqueId val="{00000002-C5E6-4F09-AB2A-3059EA5B301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0.16</c:v>
                </c:pt>
                <c:pt idx="6">
                  <c:v>#N/A</c:v>
                </c:pt>
                <c:pt idx="7">
                  <c:v>0.16</c:v>
                </c:pt>
                <c:pt idx="8">
                  <c:v>#N/A</c:v>
                </c:pt>
                <c:pt idx="9">
                  <c:v>0.17</c:v>
                </c:pt>
              </c:numCache>
            </c:numRef>
          </c:val>
          <c:extLst>
            <c:ext xmlns:c16="http://schemas.microsoft.com/office/drawing/2014/chart" uri="{C3380CC4-5D6E-409C-BE32-E72D297353CC}">
              <c16:uniqueId val="{00000003-C5E6-4F09-AB2A-3059EA5B301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c:v>
                </c:pt>
                <c:pt idx="2">
                  <c:v>#N/A</c:v>
                </c:pt>
                <c:pt idx="3">
                  <c:v>0.98</c:v>
                </c:pt>
                <c:pt idx="4">
                  <c:v>#N/A</c:v>
                </c:pt>
                <c:pt idx="5">
                  <c:v>0.94</c:v>
                </c:pt>
                <c:pt idx="6">
                  <c:v>#N/A</c:v>
                </c:pt>
                <c:pt idx="7">
                  <c:v>0.46</c:v>
                </c:pt>
                <c:pt idx="8">
                  <c:v>#N/A</c:v>
                </c:pt>
                <c:pt idx="9">
                  <c:v>0.19</c:v>
                </c:pt>
              </c:numCache>
            </c:numRef>
          </c:val>
          <c:extLst>
            <c:ext xmlns:c16="http://schemas.microsoft.com/office/drawing/2014/chart" uri="{C3380CC4-5D6E-409C-BE32-E72D297353CC}">
              <c16:uniqueId val="{00000004-C5E6-4F09-AB2A-3059EA5B301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1.06</c:v>
                </c:pt>
                <c:pt idx="2">
                  <c:v>#N/A</c:v>
                </c:pt>
                <c:pt idx="3">
                  <c:v>0.63</c:v>
                </c:pt>
                <c:pt idx="4">
                  <c:v>#N/A</c:v>
                </c:pt>
                <c:pt idx="5">
                  <c:v>0.4</c:v>
                </c:pt>
                <c:pt idx="6">
                  <c:v>#N/A</c:v>
                </c:pt>
                <c:pt idx="7">
                  <c:v>0.95</c:v>
                </c:pt>
                <c:pt idx="8">
                  <c:v>#N/A</c:v>
                </c:pt>
                <c:pt idx="9">
                  <c:v>1.03</c:v>
                </c:pt>
              </c:numCache>
            </c:numRef>
          </c:val>
          <c:extLst>
            <c:ext xmlns:c16="http://schemas.microsoft.com/office/drawing/2014/chart" uri="{C3380CC4-5D6E-409C-BE32-E72D297353CC}">
              <c16:uniqueId val="{00000005-C5E6-4F09-AB2A-3059EA5B3015}"/>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1.84</c:v>
                </c:pt>
                <c:pt idx="2">
                  <c:v>#N/A</c:v>
                </c:pt>
                <c:pt idx="3">
                  <c:v>1.96</c:v>
                </c:pt>
                <c:pt idx="4">
                  <c:v>#N/A</c:v>
                </c:pt>
                <c:pt idx="5">
                  <c:v>1.85</c:v>
                </c:pt>
                <c:pt idx="6">
                  <c:v>#N/A</c:v>
                </c:pt>
                <c:pt idx="7">
                  <c:v>1.82</c:v>
                </c:pt>
                <c:pt idx="8">
                  <c:v>#N/A</c:v>
                </c:pt>
                <c:pt idx="9">
                  <c:v>1.95</c:v>
                </c:pt>
              </c:numCache>
            </c:numRef>
          </c:val>
          <c:extLst>
            <c:ext xmlns:c16="http://schemas.microsoft.com/office/drawing/2014/chart" uri="{C3380CC4-5D6E-409C-BE32-E72D297353CC}">
              <c16:uniqueId val="{00000006-C5E6-4F09-AB2A-3059EA5B301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3.12</c:v>
                </c:pt>
                <c:pt idx="2">
                  <c:v>#N/A</c:v>
                </c:pt>
                <c:pt idx="3">
                  <c:v>3.47</c:v>
                </c:pt>
                <c:pt idx="4">
                  <c:v>#N/A</c:v>
                </c:pt>
                <c:pt idx="5">
                  <c:v>4.21</c:v>
                </c:pt>
                <c:pt idx="6">
                  <c:v>#N/A</c:v>
                </c:pt>
                <c:pt idx="7">
                  <c:v>5.97</c:v>
                </c:pt>
                <c:pt idx="8">
                  <c:v>#N/A</c:v>
                </c:pt>
                <c:pt idx="9">
                  <c:v>5.24</c:v>
                </c:pt>
              </c:numCache>
            </c:numRef>
          </c:val>
          <c:extLst>
            <c:ext xmlns:c16="http://schemas.microsoft.com/office/drawing/2014/chart" uri="{C3380CC4-5D6E-409C-BE32-E72D297353CC}">
              <c16:uniqueId val="{00000007-C5E6-4F09-AB2A-3059EA5B301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6.74</c:v>
                </c:pt>
                <c:pt idx="2">
                  <c:v>#N/A</c:v>
                </c:pt>
                <c:pt idx="3">
                  <c:v>7.03</c:v>
                </c:pt>
                <c:pt idx="4">
                  <c:v>#N/A</c:v>
                </c:pt>
                <c:pt idx="5">
                  <c:v>7.96</c:v>
                </c:pt>
                <c:pt idx="6">
                  <c:v>#N/A</c:v>
                </c:pt>
                <c:pt idx="7">
                  <c:v>8.27</c:v>
                </c:pt>
                <c:pt idx="8">
                  <c:v>#N/A</c:v>
                </c:pt>
                <c:pt idx="9">
                  <c:v>8.7799999999999994</c:v>
                </c:pt>
              </c:numCache>
            </c:numRef>
          </c:val>
          <c:extLst>
            <c:ext xmlns:c16="http://schemas.microsoft.com/office/drawing/2014/chart" uri="{C3380CC4-5D6E-409C-BE32-E72D297353CC}">
              <c16:uniqueId val="{00000008-C5E6-4F09-AB2A-3059EA5B30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10.89</c:v>
                </c:pt>
                <c:pt idx="2">
                  <c:v>#N/A</c:v>
                </c:pt>
                <c:pt idx="3">
                  <c:v>11.91</c:v>
                </c:pt>
                <c:pt idx="4">
                  <c:v>#N/A</c:v>
                </c:pt>
                <c:pt idx="5">
                  <c:v>12.57</c:v>
                </c:pt>
                <c:pt idx="6">
                  <c:v>#N/A</c:v>
                </c:pt>
                <c:pt idx="7">
                  <c:v>12.25</c:v>
                </c:pt>
                <c:pt idx="8">
                  <c:v>#N/A</c:v>
                </c:pt>
                <c:pt idx="9">
                  <c:v>12.65</c:v>
                </c:pt>
              </c:numCache>
            </c:numRef>
          </c:val>
          <c:extLst>
            <c:ext xmlns:c16="http://schemas.microsoft.com/office/drawing/2014/chart" uri="{C3380CC4-5D6E-409C-BE32-E72D297353CC}">
              <c16:uniqueId val="{00000009-C5E6-4F09-AB2A-3059EA5B30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7718</c:v>
                </c:pt>
                <c:pt idx="5">
                  <c:v>7461</c:v>
                </c:pt>
                <c:pt idx="8">
                  <c:v>7295</c:v>
                </c:pt>
                <c:pt idx="11">
                  <c:v>7162</c:v>
                </c:pt>
                <c:pt idx="14">
                  <c:v>7052</c:v>
                </c:pt>
              </c:numCache>
            </c:numRef>
          </c:val>
          <c:extLst>
            <c:ext xmlns:c16="http://schemas.microsoft.com/office/drawing/2014/chart" uri="{C3380CC4-5D6E-409C-BE32-E72D297353CC}">
              <c16:uniqueId val="{00000000-79DB-4007-A60B-12A03F0219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DB-4007-A60B-12A03F0219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3</c:v>
                </c:pt>
                <c:pt idx="6">
                  <c:v>0</c:v>
                </c:pt>
                <c:pt idx="9">
                  <c:v>29</c:v>
                </c:pt>
                <c:pt idx="12">
                  <c:v>0</c:v>
                </c:pt>
              </c:numCache>
            </c:numRef>
          </c:val>
          <c:extLst>
            <c:ext xmlns:c16="http://schemas.microsoft.com/office/drawing/2014/chart" uri="{C3380CC4-5D6E-409C-BE32-E72D297353CC}">
              <c16:uniqueId val="{00000002-79DB-4007-A60B-12A03F0219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495</c:v>
                </c:pt>
                <c:pt idx="3">
                  <c:v>506</c:v>
                </c:pt>
                <c:pt idx="6">
                  <c:v>513</c:v>
                </c:pt>
                <c:pt idx="9">
                  <c:v>85</c:v>
                </c:pt>
                <c:pt idx="12">
                  <c:v>113</c:v>
                </c:pt>
              </c:numCache>
            </c:numRef>
          </c:val>
          <c:extLst>
            <c:ext xmlns:c16="http://schemas.microsoft.com/office/drawing/2014/chart" uri="{C3380CC4-5D6E-409C-BE32-E72D297353CC}">
              <c16:uniqueId val="{00000003-79DB-4007-A60B-12A03F0219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1616</c:v>
                </c:pt>
                <c:pt idx="3">
                  <c:v>1614</c:v>
                </c:pt>
                <c:pt idx="6">
                  <c:v>1579</c:v>
                </c:pt>
                <c:pt idx="9">
                  <c:v>1974</c:v>
                </c:pt>
                <c:pt idx="12">
                  <c:v>1977</c:v>
                </c:pt>
              </c:numCache>
            </c:numRef>
          </c:val>
          <c:extLst>
            <c:ext xmlns:c16="http://schemas.microsoft.com/office/drawing/2014/chart" uri="{C3380CC4-5D6E-409C-BE32-E72D297353CC}">
              <c16:uniqueId val="{00000004-79DB-4007-A60B-12A03F0219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DB-4007-A60B-12A03F0219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DB-4007-A60B-12A03F0219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6693</c:v>
                </c:pt>
                <c:pt idx="3">
                  <c:v>6294</c:v>
                </c:pt>
                <c:pt idx="6">
                  <c:v>6041</c:v>
                </c:pt>
                <c:pt idx="9">
                  <c:v>5903</c:v>
                </c:pt>
                <c:pt idx="12">
                  <c:v>5791</c:v>
                </c:pt>
              </c:numCache>
            </c:numRef>
          </c:val>
          <c:extLst>
            <c:ext xmlns:c16="http://schemas.microsoft.com/office/drawing/2014/chart" uri="{C3380CC4-5D6E-409C-BE32-E72D297353CC}">
              <c16:uniqueId val="{00000007-79DB-4007-A60B-12A03F0219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1097</c:v>
                </c:pt>
                <c:pt idx="2">
                  <c:v>#N/A</c:v>
                </c:pt>
                <c:pt idx="3">
                  <c:v>#N/A</c:v>
                </c:pt>
                <c:pt idx="4">
                  <c:v>956</c:v>
                </c:pt>
                <c:pt idx="5">
                  <c:v>#N/A</c:v>
                </c:pt>
                <c:pt idx="6">
                  <c:v>#N/A</c:v>
                </c:pt>
                <c:pt idx="7">
                  <c:v>838</c:v>
                </c:pt>
                <c:pt idx="8">
                  <c:v>#N/A</c:v>
                </c:pt>
                <c:pt idx="9">
                  <c:v>#N/A</c:v>
                </c:pt>
                <c:pt idx="10">
                  <c:v>829</c:v>
                </c:pt>
                <c:pt idx="11">
                  <c:v>#N/A</c:v>
                </c:pt>
                <c:pt idx="12">
                  <c:v>#N/A</c:v>
                </c:pt>
                <c:pt idx="13">
                  <c:v>829</c:v>
                </c:pt>
                <c:pt idx="14">
                  <c:v>#N/A</c:v>
                </c:pt>
              </c:numCache>
            </c:numRef>
          </c:val>
          <c:smooth val="0"/>
          <c:extLst>
            <c:ext xmlns:c16="http://schemas.microsoft.com/office/drawing/2014/chart" uri="{C3380CC4-5D6E-409C-BE32-E72D297353CC}">
              <c16:uniqueId val="{00000008-79DB-4007-A60B-12A03F0219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63856</c:v>
                </c:pt>
                <c:pt idx="5">
                  <c:v>62878</c:v>
                </c:pt>
                <c:pt idx="8">
                  <c:v>62099</c:v>
                </c:pt>
                <c:pt idx="11">
                  <c:v>61735</c:v>
                </c:pt>
                <c:pt idx="14">
                  <c:v>59156</c:v>
                </c:pt>
              </c:numCache>
            </c:numRef>
          </c:val>
          <c:extLst>
            <c:ext xmlns:c16="http://schemas.microsoft.com/office/drawing/2014/chart" uri="{C3380CC4-5D6E-409C-BE32-E72D297353CC}">
              <c16:uniqueId val="{00000000-3664-4FC2-AB03-44E3FA1FDB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21123</c:v>
                </c:pt>
                <c:pt idx="5">
                  <c:v>21378</c:v>
                </c:pt>
                <c:pt idx="8">
                  <c:v>21637</c:v>
                </c:pt>
                <c:pt idx="11">
                  <c:v>20540</c:v>
                </c:pt>
                <c:pt idx="14">
                  <c:v>20661</c:v>
                </c:pt>
              </c:numCache>
            </c:numRef>
          </c:val>
          <c:extLst>
            <c:ext xmlns:c16="http://schemas.microsoft.com/office/drawing/2014/chart" uri="{C3380CC4-5D6E-409C-BE32-E72D297353CC}">
              <c16:uniqueId val="{00000001-3664-4FC2-AB03-44E3FA1FDB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13566</c:v>
                </c:pt>
                <c:pt idx="5">
                  <c:v>11081</c:v>
                </c:pt>
                <c:pt idx="8">
                  <c:v>12729</c:v>
                </c:pt>
                <c:pt idx="11">
                  <c:v>13830</c:v>
                </c:pt>
                <c:pt idx="14">
                  <c:v>13710</c:v>
                </c:pt>
              </c:numCache>
            </c:numRef>
          </c:val>
          <c:extLst>
            <c:ext xmlns:c16="http://schemas.microsoft.com/office/drawing/2014/chart" uri="{C3380CC4-5D6E-409C-BE32-E72D297353CC}">
              <c16:uniqueId val="{00000002-3664-4FC2-AB03-44E3FA1FDB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64-4FC2-AB03-44E3FA1FDB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64-4FC2-AB03-44E3FA1FDB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64-4FC2-AB03-44E3FA1FDB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11103</c:v>
                </c:pt>
                <c:pt idx="3">
                  <c:v>11210</c:v>
                </c:pt>
                <c:pt idx="6">
                  <c:v>11225</c:v>
                </c:pt>
                <c:pt idx="9">
                  <c:v>11243</c:v>
                </c:pt>
                <c:pt idx="12">
                  <c:v>11004</c:v>
                </c:pt>
              </c:numCache>
            </c:numRef>
          </c:val>
          <c:extLst>
            <c:ext xmlns:c16="http://schemas.microsoft.com/office/drawing/2014/chart" uri="{C3380CC4-5D6E-409C-BE32-E72D297353CC}">
              <c16:uniqueId val="{00000006-3664-4FC2-AB03-44E3FA1FDB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6202</c:v>
                </c:pt>
                <c:pt idx="3">
                  <c:v>6092</c:v>
                </c:pt>
                <c:pt idx="6">
                  <c:v>6253</c:v>
                </c:pt>
                <c:pt idx="9">
                  <c:v>312</c:v>
                </c:pt>
                <c:pt idx="12">
                  <c:v>252</c:v>
                </c:pt>
              </c:numCache>
            </c:numRef>
          </c:val>
          <c:extLst>
            <c:ext xmlns:c16="http://schemas.microsoft.com/office/drawing/2014/chart" uri="{C3380CC4-5D6E-409C-BE32-E72D297353CC}">
              <c16:uniqueId val="{00000007-3664-4FC2-AB03-44E3FA1FDB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20180</c:v>
                </c:pt>
                <c:pt idx="3">
                  <c:v>19199</c:v>
                </c:pt>
                <c:pt idx="6">
                  <c:v>19163</c:v>
                </c:pt>
                <c:pt idx="9">
                  <c:v>22693</c:v>
                </c:pt>
                <c:pt idx="12">
                  <c:v>22866</c:v>
                </c:pt>
              </c:numCache>
            </c:numRef>
          </c:val>
          <c:extLst>
            <c:ext xmlns:c16="http://schemas.microsoft.com/office/drawing/2014/chart" uri="{C3380CC4-5D6E-409C-BE32-E72D297353CC}">
              <c16:uniqueId val="{00000008-3664-4FC2-AB03-44E3FA1FDB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1651</c:v>
                </c:pt>
                <c:pt idx="3">
                  <c:v>1600</c:v>
                </c:pt>
                <c:pt idx="6">
                  <c:v>1547</c:v>
                </c:pt>
                <c:pt idx="9">
                  <c:v>1551</c:v>
                </c:pt>
                <c:pt idx="12">
                  <c:v>1561</c:v>
                </c:pt>
              </c:numCache>
            </c:numRef>
          </c:val>
          <c:extLst>
            <c:ext xmlns:c16="http://schemas.microsoft.com/office/drawing/2014/chart" uri="{C3380CC4-5D6E-409C-BE32-E72D297353CC}">
              <c16:uniqueId val="{00000009-3664-4FC2-AB03-44E3FA1FDB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65873</c:v>
                </c:pt>
                <c:pt idx="3">
                  <c:v>65985</c:v>
                </c:pt>
                <c:pt idx="6">
                  <c:v>65940</c:v>
                </c:pt>
                <c:pt idx="9">
                  <c:v>69050</c:v>
                </c:pt>
                <c:pt idx="12">
                  <c:v>66250</c:v>
                </c:pt>
              </c:numCache>
            </c:numRef>
          </c:val>
          <c:extLst>
            <c:ext xmlns:c16="http://schemas.microsoft.com/office/drawing/2014/chart" uri="{C3380CC4-5D6E-409C-BE32-E72D297353CC}">
              <c16:uniqueId val="{0000000A-3664-4FC2-AB03-44E3FA1FDB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6464</c:v>
                </c:pt>
                <c:pt idx="2">
                  <c:v>#N/A</c:v>
                </c:pt>
                <c:pt idx="3">
                  <c:v>#N/A</c:v>
                </c:pt>
                <c:pt idx="4">
                  <c:v>8748</c:v>
                </c:pt>
                <c:pt idx="5">
                  <c:v>#N/A</c:v>
                </c:pt>
                <c:pt idx="6">
                  <c:v>#N/A</c:v>
                </c:pt>
                <c:pt idx="7">
                  <c:v>7662</c:v>
                </c:pt>
                <c:pt idx="8">
                  <c:v>#N/A</c:v>
                </c:pt>
                <c:pt idx="9">
                  <c:v>#N/A</c:v>
                </c:pt>
                <c:pt idx="10">
                  <c:v>8744</c:v>
                </c:pt>
                <c:pt idx="11">
                  <c:v>#N/A</c:v>
                </c:pt>
                <c:pt idx="12">
                  <c:v>#N/A</c:v>
                </c:pt>
                <c:pt idx="13">
                  <c:v>8406</c:v>
                </c:pt>
                <c:pt idx="14">
                  <c:v>#N/A</c:v>
                </c:pt>
              </c:numCache>
            </c:numRef>
          </c:val>
          <c:smooth val="0"/>
          <c:extLst>
            <c:ext xmlns:c16="http://schemas.microsoft.com/office/drawing/2014/chart" uri="{C3380CC4-5D6E-409C-BE32-E72D297353CC}">
              <c16:uniqueId val="{0000000B-3664-4FC2-AB03-44E3FA1FDB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3004</c:v>
                </c:pt>
                <c:pt idx="1">
                  <c:v>5361</c:v>
                </c:pt>
                <c:pt idx="2">
                  <c:v>5594</c:v>
                </c:pt>
              </c:numCache>
            </c:numRef>
          </c:val>
          <c:extLst>
            <c:ext xmlns:c16="http://schemas.microsoft.com/office/drawing/2014/chart" uri="{C3380CC4-5D6E-409C-BE32-E72D297353CC}">
              <c16:uniqueId val="{00000000-287A-4C1E-B405-F02B617B4B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403</c:v>
                </c:pt>
                <c:pt idx="1">
                  <c:v>1180</c:v>
                </c:pt>
                <c:pt idx="2">
                  <c:v>1660</c:v>
                </c:pt>
              </c:numCache>
            </c:numRef>
          </c:val>
          <c:extLst>
            <c:ext xmlns:c16="http://schemas.microsoft.com/office/drawing/2014/chart" uri="{C3380CC4-5D6E-409C-BE32-E72D297353CC}">
              <c16:uniqueId val="{00000001-287A-4C1E-B405-F02B617B4B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8560</c:v>
                </c:pt>
                <c:pt idx="1">
                  <c:v>6525</c:v>
                </c:pt>
                <c:pt idx="2">
                  <c:v>7084</c:v>
                </c:pt>
              </c:numCache>
            </c:numRef>
          </c:val>
          <c:extLst>
            <c:ext xmlns:c16="http://schemas.microsoft.com/office/drawing/2014/chart" uri="{C3380CC4-5D6E-409C-BE32-E72D297353CC}">
              <c16:uniqueId val="{00000002-287A-4C1E-B405-F02B617B4B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{21BDAB91-9950-4291-8C99-9F978AC6F0DF}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B1F-4C79-B816-C820D9E80E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{0132AD4F-92D7-4962-93EC-EE8F5BAC793C}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1F-4C79-B816-C820D9E80E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{9E44A380-353D-4910-A014-B48254E21D23}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1F-4C79-B816-C820D9E80E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{FAE48131-33A7-41EA-9558-875ED14B68D1}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1F-4C79-B816-C820D9E80E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{DA68C9EE-F270-45C1-A7AF-3BE1E243CEE6}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1F-4C79-B816-C820D9E80E6A}"/>
                </c:ext>
              </c:extLst>
            </c:dLbl>
            <c:dLbl>
              <c:idx val="8"/>
              <c:layout>
                <c:manualLayout>
                  <c:x val="-4.16397404247178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{DD5595B6-82B4-4998-B92F-441DFEF20C99}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B1F-4C79-B816-C820D9E80E6A}"/>
                </c:ext>
              </c:extLst>
            </c:dLbl>
            <c:dLbl>
              <c:idx val="16"/>
              <c:layout>
                <c:manualLayout>
                  <c:x val="-3.0189619959210996E-2"/>
                  <c:y val="-6.955188696839270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{BCEA7633-3C6F-4BA2-8CC2-AA715E5B64CC}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B1F-4C79-B816-C820D9E80E6A}"/>
                </c:ext>
              </c:extLst>
            </c:dLbl>
            <c:dLbl>
              <c:idx val="24"/>
              <c:layout>
                <c:manualLayout>
                  <c:x val="-2.2391760875750597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{AF267BF8-F178-4571-8B50-75062616C272}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B1F-4C79-B816-C820D9E80E6A}"/>
                </c:ext>
              </c:extLst>
            </c:dLbl>
            <c:dLbl>
              <c:idx val="32"/>
              <c:layout>
                <c:manualLayout>
                  <c:x val="-3.3841881341257457E-2"/>
                  <c:y val="-5.992619724333781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{9D6DB67B-B4AC-4CE8-AFC4-32EB239684F5}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B1F-4C79-B816-C820D9E80E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63.1</c:v>
                </c:pt>
                <c:pt idx="16">
                  <c:v>64.400000000000006</c:v>
                </c:pt>
                <c:pt idx="24">
                  <c:v>63</c:v>
                </c:pt>
                <c:pt idx="32">
                  <c:v>64.7</c:v>
                </c:pt>
              </c:numCache>
            </c:numRef>
          </c:xVal>
          <c:yVal>
            <c:numRef>
              <c:f>公会計指標分析・財政指標組合せ分析表!$BP$51:$DC$51</c:f>
              <c:numCache>
                <c:formatCode>#,##0.0;"▲ "#,##0.0</c:formatCode>
                <c:ptCount val="40"/>
                <c:pt idx="0">
                  <c:v>21.3</c:v>
                </c:pt>
                <c:pt idx="8">
                  <c:v>28.6</c:v>
                </c:pt>
                <c:pt idx="16">
                  <c:v>24.6</c:v>
                </c:pt>
                <c:pt idx="24">
                  <c:v>26.9</c:v>
                </c:pt>
                <c:pt idx="32">
                  <c:v>26.5</c:v>
                </c:pt>
              </c:numCache>
            </c:numRef>
          </c:yVal>
          <c:smooth val="0"/>
          <c:extLst>
            <c:ext xmlns:c16="http://schemas.microsoft.com/office/drawing/2014/chart" uri="{C3380CC4-5D6E-409C-BE32-E72D297353CC}">
              <c16:uniqueId val="{00000009-CB1F-4C79-B816-C820D9E80E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{AFECE102-4584-42A5-8221-66107191A9F7}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B1F-4C79-B816-C820D9E80E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{EB31EF4B-5B9B-4EE4-A273-ABCD6023DCE8}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1F-4C79-B816-C820D9E80E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{5F3BA561-348A-47EB-81B5-9826A77F4FF9}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1F-4C79-B816-C820D9E80E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{5014476F-F79B-4B4D-B318-6B4BA450D71A}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1F-4C79-B816-C820D9E80E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{C0DAED76-DB2C-42C6-B634-2BFB2C18DA66}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1F-4C79-B816-C820D9E80E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{23253104-3BE6-47BD-8079-5EFCCFECA876}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B1F-4C79-B816-C820D9E80E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{B76873A5-603A-40D5-B8DA-011C66BCA04A}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B1F-4C79-B816-C820D9E80E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{07CFAE22-249F-4077-89D9-B28FF39D9D15}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B1F-4C79-B816-C820D9E80E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{5E7C1C47-C376-4058-8407-3C63701D71B3}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B1F-4C79-B816-C820D9E80E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CB1F-4C79-B816-C820D9E80E6A}"/>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{6DB59618-BCC6-4D32-AF52-A294BB2F42A3}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672-4068-A5A7-69592BFFEB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{35A68217-58C0-403C-9DFC-10A1D087638A}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72-4068-A5A7-69592BFFEB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{3F66AE8A-E53E-41F6-85D1-A2E52AD385AB}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72-4068-A5A7-69592BFFEB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{DB4725FF-5319-4C77-8D3E-FC364B4D7FED}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72-4068-A5A7-69592BFFEB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{2440A8D8-79DB-41E4-9F91-EF5831EF392E}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72-4068-A5A7-69592BFFEBC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{BE210D09-E58B-4B32-8D47-CA0FA80F6983}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672-4068-A5A7-69592BFFEBC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{4FB16C12-CBEC-4DBB-9515-55AE90B420B1}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672-4068-A5A7-69592BFFEBC6}"/>
                </c:ext>
              </c:extLst>
            </c:dLbl>
            <c:dLbl>
              <c:idx val="24"/>
              <c:layout>
                <c:manualLayout>
                  <c:x val="-3.4310845302750435E-2"/>
                  <c:y val="-4.661255819720023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{105BFE9D-347C-41AA-BE6A-E46137F94F5B}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672-4068-A5A7-69592BFFEBC6}"/>
                </c:ext>
              </c:extLst>
            </c:dLbl>
            <c:dLbl>
              <c:idx val="32"/>
              <c:layout>
                <c:manualLayout>
                  <c:x val="-2.8829840147400865E-2"/>
                  <c:y val="-7.822073597838766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{5F6A6978-461E-4D11-96F5-0C41EF272906}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672-4068-A5A7-69592BFFEB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3.8</c:v>
                </c:pt>
                <c:pt idx="16">
                  <c:v>3.1</c:v>
                </c:pt>
                <c:pt idx="24">
                  <c:v>2.7</c:v>
                </c:pt>
                <c:pt idx="32">
                  <c:v>2.6</c:v>
                </c:pt>
              </c:numCache>
            </c:numRef>
          </c:xVal>
          <c:yVal>
            <c:numRef>
              <c:f>公会計指標分析・財政指標組合せ分析表!$BP$73:$DC$73</c:f>
              <c:numCache>
                <c:formatCode>#,##0.0;"▲ "#,##0.0</c:formatCode>
                <c:ptCount val="40"/>
                <c:pt idx="0">
                  <c:v>21.3</c:v>
                </c:pt>
                <c:pt idx="8">
                  <c:v>28.6</c:v>
                </c:pt>
                <c:pt idx="16">
                  <c:v>24.6</c:v>
                </c:pt>
                <c:pt idx="24">
                  <c:v>26.9</c:v>
                </c:pt>
                <c:pt idx="32">
                  <c:v>26.5</c:v>
                </c:pt>
              </c:numCache>
            </c:numRef>
          </c:yVal>
          <c:smooth val="0"/>
          <c:extLst>
            <c:ext xmlns:c16="http://schemas.microsoft.com/office/drawing/2014/chart" uri="{C3380CC4-5D6E-409C-BE32-E72D297353CC}">
              <c16:uniqueId val="{00000009-8672-4068-A5A7-69592BFFEB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9086352760826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{20332650-D622-4FF9-A2AF-D7FDCAD541FB}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672-4068-A5A7-69592BFFEB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{D829B5CC-2B8C-4D51-9F28-F7CAABF5C0CF}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72-4068-A5A7-69592BFFEB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{5A6CED4E-CF33-42AE-8970-7E63039B948F}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72-4068-A5A7-69592BFFEB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{96B96398-59C9-4C88-9857-A92AF5F87EAF}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72-4068-A5A7-69592BFFEB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{89A363E6-5055-4B87-B05D-59417F85ED47}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72-4068-A5A7-69592BFFEBC6}"/>
                </c:ext>
              </c:extLst>
            </c:dLbl>
            <c:dLbl>
              <c:idx val="8"/>
              <c:layout>
                <c:manualLayout>
                  <c:x val="0"/>
                  <c:y val="-1.19086352760826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{46FC077D-9CA6-4871-8BE8-22175466BF04}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672-4068-A5A7-69592BFFEBC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{7DF5ABC9-6392-4AF2-9099-A7DDDF61D8D4}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672-4068-A5A7-69592BFFEBC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{D337CBF4-3313-4428-8CA7-EB6A4EA42AAC}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672-4068-A5A7-69592BFFEBC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{DB011E7F-78A0-4019-933D-CB74C113C253}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672-4068-A5A7-69592BFFEB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8672-4068-A5A7-69592BFFEBC6}"/>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0140B2E-78CD-4DAD-9D60-51FCD3B1F4F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5E40D4A-664E-4D02-87E0-305C0EACC31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25B912D-AEF6-4FBD-9224-3535896BCEF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878378C-F9C6-4D8E-8181-7F659FE290B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89F31A7-2CFE-4FCF-AB6B-DF46E3BCA4D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B2C74DB-53AA-4B9B-9D3D-B136E407F33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5D0998D-3CF0-40CA-B06F-C8D64CF67A2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C853804-8B36-43F1-AA23-10D57BA603A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0DD8A1F-FD94-4131-87FF-D614555EAAC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AFEF259-46A0-409E-8547-1ABDEB8C222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110B45C-96AB-4611-B79B-C24C6032568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CADB206-720C-45B0-B4BF-88A5C8EDDEB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A9D2298-5CE3-4C9A-BEE5-9FC70031AD1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3D4CBD0-EBC4-4E5F-A024-F93EE35B0FF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37821A-B613-4F31-B5AA-5D9A4D97966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EA4DAAB-9683-4224-912B-06446D34363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FE37B62-8D87-48F8-B3C9-362E1D582E6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33D4701-E715-4368-8636-5305DF73050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1133492-1EB9-4940-A53C-F4FCA9386C8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60DAABF-AE9A-44B8-817B-96D6491317A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5C6CD3C-DF82-47FF-B9D1-079C81D172C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F814A4E-2620-435D-9859-C1F7FE58799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3D6D82A-A38F-4E3E-B5E0-593076F6186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32A8577-3C75-4947-B0B6-01547CD5AB6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3407AB4-404F-401F-87D4-CFD6299E401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2B082A3-3683-4BF8-B309-7748B0E2321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8CD7D9A-36D7-4ECB-9F8F-BABE9B940A5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1C6F6CA-F86A-4F1B-BE0F-D5F74EE0B95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615DE97-BE60-470F-BF50-4FDA4E30D44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5C68650-9B46-490B-9E32-9F18C042BA5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B0C595E-401A-4BE8-89E7-70DEE3F03B1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CF6CE7C-88E6-45EE-8F3F-07AD61FA11F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D7249FE-8C24-4288-A9B6-CE6F7106BAD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0A21B63-E5D6-4CDA-9B87-A4EFAC1C6B0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E6C6B66-E122-4D23-85CF-9394167BBA8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B637805-FFDA-4CF9-9BD8-84C8DB40791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7FAA8BC-34C2-4024-AEDE-A21DEB11144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0697BE6-8D7D-485C-904E-DDCFFFF67D9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6613EC8-B1FA-49C6-B06E-AEC26D11BAA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C6E72DE-23A5-477F-8179-7D4FF47F768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DD702B4-F0BC-47D3-8D55-163EA62F30D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4F9BC30-A065-49FD-9C99-802027E33A7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654797D-D947-4C1D-BB9B-1BBF6098A8F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264D722-5D22-4FDB-9681-B058C3A4D53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39DEA48-ECD3-4E47-8D0E-86431F9684E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9C42BB4-0CA0-42F9-B80B-B752CEFBC89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5782B57-79C2-4778-984C-C0461C7FE72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％増加したものの、基準財政収入額が前年度比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％増加したたため、令和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か年平均では令和元年度と令和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年度の差により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8A4F801-915B-4CC7-B8D6-67435D6D4F8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3CB4CF2-9CF3-4447-90EC-25B1D3E0E63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F881417-FF41-4822-AAE5-5C43D6A4766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A689331-52C3-44E9-8776-A7D3CB0D418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99D5BE4-4241-4E74-A9F8-9A8D6606C6C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49B2A2B-0AF7-4240-AB64-390805C56BF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AA91D37-8AB8-4104-8EFD-6BC0F71DCF3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F092E63-BFB5-4F21-AD7C-594EE7FBD6B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4D13B25-53C5-49B2-9EF8-676B769695E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B62752C-E1DB-432A-829D-60D8AFD8640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8BD5FC5-73CD-4E3A-AB76-06EDC50BFEA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181A392-7B2D-490F-A362-43B13ED09B8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1D64D64-F1AF-4AAF-967C-D255C6246AE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B9B82E2-0BD0-45AE-8AE5-5DBB133DFC5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749863A-804A-4894-9D3C-8957592D22B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6299E429-ED2A-4D8A-8794-9F1BF65C0DC9}"/>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584D4A2-2F14-489E-9B1D-F81D41888861}"/>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7837098B-2D76-4D6F-9AA2-0E826B0CA88C}"/>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51FB181A-99B1-4DC3-A55F-C58A97DDDE31}"/>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8DCA3B84-9300-4F1A-B675-378157B556A7}"/>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64D7D8F4-28B2-4034-9281-680C5585A6E4}"/>
            </a:ext>
          </a:extLst>
        </xdr:cNvPr>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62307084-2766-4A86-9238-D48AD87EEBF7}"/>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8A3C6B7D-DC4E-46F9-9936-90832B3144A5}"/>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2603F354-6969-4A3C-A1BA-89EF9C72275C}"/>
            </a:ext>
          </a:extLst>
        </xdr:cNvPr>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43EA5E83-2A21-4CE4-BDC7-CC6E0577904E}"/>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62F83FC7-236E-455D-BF94-73E6C6EF422F}"/>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6C604135-7568-478D-B713-EF7326A289CF}"/>
            </a:ext>
          </a:extLst>
        </xdr:cNvPr>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D6A4A527-9646-4283-ADE0-7DBE083ABA0E}"/>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A5A9D41B-ED39-4735-8B2F-E6CC3E1B021B}"/>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C551116D-FF35-41A4-BD30-FD83135B6318}"/>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C4834ACE-0456-4772-BEA0-F0EE5A6A27DA}"/>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483AFBEE-08BF-47CB-8BDE-1114AF0B2278}"/>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6BCF2EB2-3478-459E-9732-934330017CF8}"/>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BDDCFAB-881B-4908-B13C-E2925A6DE75F}"/>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4869C7C-6D03-4F49-AB8E-8E48C0A93BB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7021CA4-DA22-4CDD-981D-8BBBB83A0A2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C301B62-B110-4FDE-8511-F4E9D1928E0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DD4ECBE-FB8A-4EA9-B697-C049F69E11E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3D2146A-D352-40FF-9E80-6AF7C0A8B1D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DE155E4-9A52-4655-B3CA-9AA70D38CDF3}"/>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a:extLst>
            <a:ext uri="{FF2B5EF4-FFF2-40B4-BE49-F238E27FC236}">
              <a16:creationId xmlns:a16="http://schemas.microsoft.com/office/drawing/2014/main" id="{977F8EC3-2553-4D2F-85DF-61F6601AACF2}"/>
            </a:ext>
          </a:extLst>
        </xdr:cNvPr>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EBCBD592-9075-4C70-8F6A-88E56A3B23FF}"/>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C84D18E4-0B5E-458F-98AA-0543E7A98559}"/>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5A4D812F-851C-47E8-95F9-BB3CA6197182}"/>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9D827C80-1942-454F-AC25-188C853FC074}"/>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152FC1D6-8DE4-4545-B628-8CAA5496C751}"/>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a:extLst>
            <a:ext uri="{FF2B5EF4-FFF2-40B4-BE49-F238E27FC236}">
              <a16:creationId xmlns:a16="http://schemas.microsoft.com/office/drawing/2014/main" id="{4D328664-750A-47CA-8494-4BA3B21EBE19}"/>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D7DB0A46-4331-4A54-B3D9-2E00A02189D7}"/>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a:extLst>
            <a:ext uri="{FF2B5EF4-FFF2-40B4-BE49-F238E27FC236}">
              <a16:creationId xmlns:a16="http://schemas.microsoft.com/office/drawing/2014/main" id="{E24360A6-A7E5-45CA-8D95-8DC8B929A86E}"/>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FF56BDE-4C64-4D8C-AE0D-D77A7BD1E92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5DD640D-B2B7-442E-BBE1-6C5549E7E28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EE4E29A-349F-4B5A-A3CD-83D484E92E0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7645413-4700-4EC5-97A9-3909006D076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390329A-7444-49AD-9C42-362BCB26F1B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023F20C-6DDC-4B69-A8AD-8785B8AB9CF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1F8996-FDF6-486F-8BCD-B644FE62271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6EAB97B-B28D-4BC1-90CD-DD618718CDD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E313F21-9B11-48E5-9AB8-ADE50BC6FA8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B956A48-7D50-44A7-9473-A1C7A3685BD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5E81172-B401-4166-992E-4E454287C81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C417BEF-71E9-428A-84F0-596CE521091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4880119-6D06-43A2-A77B-768E24392C8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人件費、物件費の増等による経常経費充当一般財源の額の増及び臨時財政対策債の減等による経常一般財政収入の総額の減により前年度より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AD1AC1C-72B8-4A4F-B660-902A61AD523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FA0D9AD-B9D7-4A66-8B1C-C2E99A7CB14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F0B4A57B-F67B-4A5E-AEC9-3DA71C17918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FB41B732-BC29-4251-BE76-3DE92297CC5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C064B97-B8D3-4074-BECF-97A2DD534D8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3B12CD8-D26F-4DEE-BF85-DF4E84F45F9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D1489E-5A5A-47FE-AC7D-95833360E121}"/>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286AAF2-8C5E-42BE-82B0-A7D4126F2E9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3676C231-3B98-4244-8B3B-9F49D7E6638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36540947-BBAA-4C14-A711-206B9E33ECB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3EE8357-0243-48AD-A860-F7B06DEA853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D032985-0CFF-4B5F-B445-40208604405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22003B67-07AC-4D50-9F7B-C849EA0933F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D2818896-7D27-4EF4-9796-77B47E0739F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185E619-6BB0-4776-AC74-73C8EE3F839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9DA6AA4-DD29-4D98-83C3-D2DADD3EC05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C1A27329-892D-4EAA-9D96-CFB98B8C8FF2}"/>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FDDFC4CC-8EDA-4BBC-B484-25EE2E46778B}"/>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26AE79C7-230C-4A70-AABE-92F83668C3DE}"/>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F898A7FD-5FA0-4E77-A198-50EA2CF8D7ED}"/>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FC37F1DD-EFA9-4A05-ACA2-9197599F1E5F}"/>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64</xdr:row>
      <xdr:rowOff>127846</xdr:rowOff>
    </xdr:to>
    <xdr:cxnSp macro="">
      <xdr:nvCxnSpPr>
        <xdr:cNvPr id="132" name="直線コネクタ 131">
          <a:extLst>
            <a:ext uri="{FF2B5EF4-FFF2-40B4-BE49-F238E27FC236}">
              <a16:creationId xmlns:a16="http://schemas.microsoft.com/office/drawing/2014/main" id="{1695DCCB-79C3-4AEA-961D-FBF17FB708D7}"/>
            </a:ext>
          </a:extLst>
        </xdr:cNvPr>
        <xdr:cNvCxnSpPr/>
      </xdr:nvCxnSpPr>
      <xdr:spPr>
        <a:xfrm>
          <a:off x="4114800" y="10593917"/>
          <a:ext cx="8382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AFEBDB62-FAFD-4874-B98D-641781505DFD}"/>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65515271-338E-4329-A4DB-013F4A679121}"/>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64</xdr:row>
      <xdr:rowOff>127846</xdr:rowOff>
    </xdr:to>
    <xdr:cxnSp macro="">
      <xdr:nvCxnSpPr>
        <xdr:cNvPr id="135" name="直線コネクタ 134">
          <a:extLst>
            <a:ext uri="{FF2B5EF4-FFF2-40B4-BE49-F238E27FC236}">
              <a16:creationId xmlns:a16="http://schemas.microsoft.com/office/drawing/2014/main" id="{B8321DB2-B398-4E83-9FC1-9A41991C6F6B}"/>
            </a:ext>
          </a:extLst>
        </xdr:cNvPr>
        <xdr:cNvCxnSpPr/>
      </xdr:nvCxnSpPr>
      <xdr:spPr>
        <a:xfrm flipV="1">
          <a:off x="3225800" y="10593917"/>
          <a:ext cx="8890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F4B2A6EB-7271-4702-AC8D-4949A1CB39C4}"/>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4322F296-CF48-49E0-B30F-6E2736939D32}"/>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64</xdr:row>
      <xdr:rowOff>151977</xdr:rowOff>
    </xdr:to>
    <xdr:cxnSp macro="">
      <xdr:nvCxnSpPr>
        <xdr:cNvPr id="138" name="直線コネクタ 137">
          <a:extLst>
            <a:ext uri="{FF2B5EF4-FFF2-40B4-BE49-F238E27FC236}">
              <a16:creationId xmlns:a16="http://schemas.microsoft.com/office/drawing/2014/main" id="{BF86F9C7-74CD-4DB1-AE0B-921D3641158A}"/>
            </a:ext>
          </a:extLst>
        </xdr:cNvPr>
        <xdr:cNvCxnSpPr/>
      </xdr:nvCxnSpPr>
      <xdr:spPr>
        <a:xfrm flipV="1">
          <a:off x="2336800" y="1110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82BFDA97-3393-4CE3-BC7C-DDF8D6D5857A}"/>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898C0B27-8FA7-40EF-9D29-ABD9D657BF73}"/>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151977</xdr:rowOff>
    </xdr:to>
    <xdr:cxnSp macro="">
      <xdr:nvCxnSpPr>
        <xdr:cNvPr id="141" name="直線コネクタ 140">
          <a:extLst>
            <a:ext uri="{FF2B5EF4-FFF2-40B4-BE49-F238E27FC236}">
              <a16:creationId xmlns:a16="http://schemas.microsoft.com/office/drawing/2014/main" id="{58E0226C-EE18-4C42-A777-57DCDD97CADA}"/>
            </a:ext>
          </a:extLst>
        </xdr:cNvPr>
        <xdr:cNvCxnSpPr/>
      </xdr:nvCxnSpPr>
      <xdr:spPr>
        <a:xfrm>
          <a:off x="1447800" y="1110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625AF180-7DB0-491F-B893-C64433796BDA}"/>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21E97F74-DFCC-4FA6-A35E-7B13DA670815}"/>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7574841F-8D5D-4A99-94F0-AE01E395F6A8}"/>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5974149F-A47E-43A8-9AD4-474D229B5753}"/>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84B7C6C-944A-4798-920F-7E23EE7372C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7AD50F4-CF2E-4D71-83C1-BD6198BCD3E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4568860-2C43-4B3C-A0F5-BCD28D0DAC8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A04828B-5A05-4241-8F35-915759FC556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A2FABC8-C2E8-4783-874B-FD1C16FF043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a:extLst>
            <a:ext uri="{FF2B5EF4-FFF2-40B4-BE49-F238E27FC236}">
              <a16:creationId xmlns:a16="http://schemas.microsoft.com/office/drawing/2014/main" id="{82EC45D8-FE9B-49E8-A683-848441C7AF8A}"/>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a:extLst>
            <a:ext uri="{FF2B5EF4-FFF2-40B4-BE49-F238E27FC236}">
              <a16:creationId xmlns:a16="http://schemas.microsoft.com/office/drawing/2014/main" id="{0268CF14-A756-4487-8CCB-8FB04CBA2EC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3" name="楕円 152">
          <a:extLst>
            <a:ext uri="{FF2B5EF4-FFF2-40B4-BE49-F238E27FC236}">
              <a16:creationId xmlns:a16="http://schemas.microsoft.com/office/drawing/2014/main" id="{36778BE5-1B63-4B65-A4C3-6339331141DA}"/>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4" name="テキスト ボックス 153">
          <a:extLst>
            <a:ext uri="{FF2B5EF4-FFF2-40B4-BE49-F238E27FC236}">
              <a16:creationId xmlns:a16="http://schemas.microsoft.com/office/drawing/2014/main" id="{9392E8C0-080C-4D44-8CDB-D999C4A6F9CE}"/>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a:extLst>
            <a:ext uri="{FF2B5EF4-FFF2-40B4-BE49-F238E27FC236}">
              <a16:creationId xmlns:a16="http://schemas.microsoft.com/office/drawing/2014/main" id="{6E5DCF3E-64D4-461F-AFDA-2D4C30C7E31B}"/>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B67C37D4-B4DE-475B-913E-52B9AA2A1D55}"/>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a:extLst>
            <a:ext uri="{FF2B5EF4-FFF2-40B4-BE49-F238E27FC236}">
              <a16:creationId xmlns:a16="http://schemas.microsoft.com/office/drawing/2014/main" id="{52E0F941-F671-421F-8D07-48AA7164467A}"/>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58" name="テキスト ボックス 157">
          <a:extLst>
            <a:ext uri="{FF2B5EF4-FFF2-40B4-BE49-F238E27FC236}">
              <a16:creationId xmlns:a16="http://schemas.microsoft.com/office/drawing/2014/main" id="{5FC150A3-80CF-4FF9-92AB-5FD479E056B4}"/>
            </a:ext>
          </a:extLst>
        </xdr:cNvPr>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a:extLst>
            <a:ext uri="{FF2B5EF4-FFF2-40B4-BE49-F238E27FC236}">
              <a16:creationId xmlns:a16="http://schemas.microsoft.com/office/drawing/2014/main" id="{E7CFD356-1CDB-4718-86B9-494E60A4DFEF}"/>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0" name="テキスト ボックス 159">
          <a:extLst>
            <a:ext uri="{FF2B5EF4-FFF2-40B4-BE49-F238E27FC236}">
              <a16:creationId xmlns:a16="http://schemas.microsoft.com/office/drawing/2014/main" id="{30DE5C0C-55C7-4760-98A2-EB30D04EC666}"/>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CB0B928-E4B4-4C4D-965B-8D70E01D29B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7F54062-3CCA-429C-B087-57518196E91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37F6E1C-6028-4CBF-A59F-37A6C992952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8E682197-1291-4DD6-A6C9-25C26DD9B37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89DD401-270D-483F-A66E-677D7CA248D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1820CC44-4B40-4898-9049-8E96D731EBE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3BD6D17-4E2C-44FF-9393-51926E9E4DC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215C2B70-6251-4EB2-A9D2-F5DA39ACBF8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E12D340-7729-41EE-A214-1DEF0BD0AD4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30B0D74-D63F-47AB-B7A0-38B574D44CC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D8C7E82E-3178-45AE-9397-E80005FEB75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D52031F-CC6D-4E6B-8D06-D3D57CFA231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846E443-82A3-47B7-9814-729E5E6BE5A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人件費、物件費ともに増となったものの、歳出に占める人件費・物件費等の割合が平均より低いため、類似団体平均を約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今後、委託化を進めていくと増加していく費目であるため、人件費とのバランスを取りながら全体としてのコスト低減に努める。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D5E6C5C-D4A8-4105-9460-BBBF425E55F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A5FE31F-B3B5-49D3-A7D7-6FC8BFCC3A1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677C127-75F1-4E3C-9803-DC3651379A0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62ECC145-F349-4DCA-BCF6-D53BA0CCE99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89C8B4F1-33AE-4D29-87FB-D9C0D9320EC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4ACB89A2-8C2A-478D-9BCF-A0E036DE8D2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4BF9461A-5979-4E00-BF84-46E4E2E8B60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AEC491A9-6FE9-4CE2-A125-834EBE8A634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1C2515FB-4623-41B7-9185-2FEBE48A09B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A847220-A897-4EFB-B29C-CD57E907110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12D5685E-74DC-4451-B22E-02C0B2EB32A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29D87398-93F0-463F-9AFC-6B069C5218B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261787C8-72D8-44D6-9B81-44B012AEC314}"/>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1332C728-60D6-4D44-B2B9-CDFA91168B5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10A78B56-A714-4E9C-B6AA-2F407AA3A1F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EDCAD9A6-42F5-440B-BB25-6A1DE79FEAD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6E3F4E65-B919-42F7-AC55-0136E54800CE}"/>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A5907F37-04A9-46DE-8EE4-B2AAB10C82AB}"/>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54916B65-AB82-4ECF-86FD-EFA30CF410A8}"/>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50B602EE-A5DF-4933-A9CC-05E80C633297}"/>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1358EBF0-E79F-438F-ADD8-3CB8EB193681}"/>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117926</xdr:rowOff>
    </xdr:from>
    <xdr:to>
      <xdr:col>23</xdr:col>
      <xdr:colOff>133350</xdr:colOff>
      <xdr:row>83</xdr:row>
      <xdr:rowOff>57984</xdr:rowOff>
    </xdr:to>
    <xdr:cxnSp macro="">
      <xdr:nvCxnSpPr>
        <xdr:cNvPr id="195" name="直線コネクタ 194">
          <a:extLst>
            <a:ext uri="{FF2B5EF4-FFF2-40B4-BE49-F238E27FC236}">
              <a16:creationId xmlns:a16="http://schemas.microsoft.com/office/drawing/2014/main" id="{EFC3F47B-2380-4F8E-9B02-FCC347EF33AB}"/>
            </a:ext>
          </a:extLst>
        </xdr:cNvPr>
        <xdr:cNvCxnSpPr/>
      </xdr:nvCxnSpPr>
      <xdr:spPr>
        <a:xfrm>
          <a:off x="4114800" y="14176826"/>
          <a:ext cx="8382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45FF002B-130B-466A-B5FB-8F5E4D6B5AB1}"/>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DF803A11-DE87-40E1-B5CD-A146A917DFD7}"/>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43754</xdr:rowOff>
    </xdr:from>
    <xdr:to>
      <xdr:col>19</xdr:col>
      <xdr:colOff>133350</xdr:colOff>
      <xdr:row>82</xdr:row>
      <xdr:rowOff>117926</xdr:rowOff>
    </xdr:to>
    <xdr:cxnSp macro="">
      <xdr:nvCxnSpPr>
        <xdr:cNvPr id="198" name="直線コネクタ 197">
          <a:extLst>
            <a:ext uri="{FF2B5EF4-FFF2-40B4-BE49-F238E27FC236}">
              <a16:creationId xmlns:a16="http://schemas.microsoft.com/office/drawing/2014/main" id="{295E078A-538B-4161-AFBB-47002BF96332}"/>
            </a:ext>
          </a:extLst>
        </xdr:cNvPr>
        <xdr:cNvCxnSpPr/>
      </xdr:nvCxnSpPr>
      <xdr:spPr>
        <a:xfrm>
          <a:off x="3225800" y="14102654"/>
          <a:ext cx="889000" cy="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3A7689DB-E381-43CB-875C-BA8598BA7A1B}"/>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1955E004-917C-4401-AA92-1976A9C61DB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57514</xdr:rowOff>
    </xdr:from>
    <xdr:to>
      <xdr:col>15</xdr:col>
      <xdr:colOff>82550</xdr:colOff>
      <xdr:row>82</xdr:row>
      <xdr:rowOff>43754</xdr:rowOff>
    </xdr:to>
    <xdr:cxnSp macro="">
      <xdr:nvCxnSpPr>
        <xdr:cNvPr id="201" name="直線コネクタ 200">
          <a:extLst>
            <a:ext uri="{FF2B5EF4-FFF2-40B4-BE49-F238E27FC236}">
              <a16:creationId xmlns:a16="http://schemas.microsoft.com/office/drawing/2014/main" id="{9D314B86-3042-4E28-A5D1-2378C4F81438}"/>
            </a:ext>
          </a:extLst>
        </xdr:cNvPr>
        <xdr:cNvCxnSpPr/>
      </xdr:nvCxnSpPr>
      <xdr:spPr>
        <a:xfrm>
          <a:off x="2336800" y="13944964"/>
          <a:ext cx="889000" cy="1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875635E8-F5BD-495E-BC7E-98BFEB625C77}"/>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32DF82EC-ED3C-4112-9F86-A42D1322124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12686</xdr:rowOff>
    </xdr:from>
    <xdr:to>
      <xdr:col>11</xdr:col>
      <xdr:colOff>31750</xdr:colOff>
      <xdr:row>81</xdr:row>
      <xdr:rowOff>57514</xdr:rowOff>
    </xdr:to>
    <xdr:cxnSp macro="">
      <xdr:nvCxnSpPr>
        <xdr:cNvPr id="204" name="直線コネクタ 203">
          <a:extLst>
            <a:ext uri="{FF2B5EF4-FFF2-40B4-BE49-F238E27FC236}">
              <a16:creationId xmlns:a16="http://schemas.microsoft.com/office/drawing/2014/main" id="{C729EA89-431B-4126-B5BE-7B74F21B53BD}"/>
            </a:ext>
          </a:extLst>
        </xdr:cNvPr>
        <xdr:cNvCxnSpPr/>
      </xdr:nvCxnSpPr>
      <xdr:spPr>
        <a:xfrm>
          <a:off x="1447800" y="13900136"/>
          <a:ext cx="889000" cy="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40564E45-BD4F-4BD5-9A14-A7476F3D6B9C}"/>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1715E8F7-1987-454F-86DC-97F212BE86F8}"/>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8E8A019F-6F01-495B-87B5-6BCDA7A4C0BA}"/>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97C31DA6-128C-48D1-BFB1-B90B9343596A}"/>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E42DDC2-B39B-41F6-950E-2A0C411E4A6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FDCA8E9-411F-4C90-BDC3-165F2B6EFB2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90FE776-8C76-4949-8DD6-90A8CBFD018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76AEF23-1553-4E08-B60E-B581B7D4028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4E60AB9-017A-4B9E-A022-538B6BF6B50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7184</xdr:rowOff>
    </xdr:from>
    <xdr:to>
      <xdr:col>23</xdr:col>
      <xdr:colOff>184150</xdr:colOff>
      <xdr:row>83</xdr:row>
      <xdr:rowOff>108784</xdr:rowOff>
    </xdr:to>
    <xdr:sp macro="" textlink="">
      <xdr:nvSpPr>
        <xdr:cNvPr id="214" name="楕円 213">
          <a:extLst>
            <a:ext uri="{FF2B5EF4-FFF2-40B4-BE49-F238E27FC236}">
              <a16:creationId xmlns:a16="http://schemas.microsoft.com/office/drawing/2014/main" id="{85DAA8FD-2A53-41C6-BD67-F140B576C6C5}"/>
            </a:ext>
          </a:extLst>
        </xdr:cNvPr>
        <xdr:cNvSpPr/>
      </xdr:nvSpPr>
      <xdr:spPr>
        <a:xfrm>
          <a:off x="4902200" y="142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23711</xdr:rowOff>
    </xdr:from>
    <xdr:ext cx="762000" cy="259045"/>
    <xdr:sp macro="" textlink="">
      <xdr:nvSpPr>
        <xdr:cNvPr id="215" name="人件費・物件費等の状況該当値テキスト">
          <a:extLst>
            <a:ext uri="{FF2B5EF4-FFF2-40B4-BE49-F238E27FC236}">
              <a16:creationId xmlns:a16="http://schemas.microsoft.com/office/drawing/2014/main" id="{DB7FCDFB-5133-4F55-8957-613A8E30773A}"/>
            </a:ext>
          </a:extLst>
        </xdr:cNvPr>
        <xdr:cNvSpPr txBox="1"/>
      </xdr:nvSpPr>
      <xdr:spPr>
        <a:xfrm>
          <a:off x="5041900" y="140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67126</xdr:rowOff>
    </xdr:from>
    <xdr:to>
      <xdr:col>19</xdr:col>
      <xdr:colOff>184150</xdr:colOff>
      <xdr:row>82</xdr:row>
      <xdr:rowOff>168726</xdr:rowOff>
    </xdr:to>
    <xdr:sp macro="" textlink="">
      <xdr:nvSpPr>
        <xdr:cNvPr id="216" name="楕円 215">
          <a:extLst>
            <a:ext uri="{FF2B5EF4-FFF2-40B4-BE49-F238E27FC236}">
              <a16:creationId xmlns:a16="http://schemas.microsoft.com/office/drawing/2014/main" id="{08AF92BE-83E7-4F1E-A21A-5402122F37D7}"/>
            </a:ext>
          </a:extLst>
        </xdr:cNvPr>
        <xdr:cNvSpPr/>
      </xdr:nvSpPr>
      <xdr:spPr>
        <a:xfrm>
          <a:off x="4064000" y="141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7453</xdr:rowOff>
    </xdr:from>
    <xdr:ext cx="736600" cy="259045"/>
    <xdr:sp macro="" textlink="">
      <xdr:nvSpPr>
        <xdr:cNvPr id="217" name="テキスト ボックス 216">
          <a:extLst>
            <a:ext uri="{FF2B5EF4-FFF2-40B4-BE49-F238E27FC236}">
              <a16:creationId xmlns:a16="http://schemas.microsoft.com/office/drawing/2014/main" id="{DAF72313-AD58-4218-AB20-149B2E569153}"/>
            </a:ext>
          </a:extLst>
        </xdr:cNvPr>
        <xdr:cNvSpPr txBox="1"/>
      </xdr:nvSpPr>
      <xdr:spPr>
        <a:xfrm>
          <a:off x="3733800" y="13894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164404</xdr:rowOff>
    </xdr:from>
    <xdr:to>
      <xdr:col>15</xdr:col>
      <xdr:colOff>133350</xdr:colOff>
      <xdr:row>82</xdr:row>
      <xdr:rowOff>94554</xdr:rowOff>
    </xdr:to>
    <xdr:sp macro="" textlink="">
      <xdr:nvSpPr>
        <xdr:cNvPr id="218" name="楕円 217">
          <a:extLst>
            <a:ext uri="{FF2B5EF4-FFF2-40B4-BE49-F238E27FC236}">
              <a16:creationId xmlns:a16="http://schemas.microsoft.com/office/drawing/2014/main" id="{5675A0E7-BD0D-4545-B659-3960C50B2743}"/>
            </a:ext>
          </a:extLst>
        </xdr:cNvPr>
        <xdr:cNvSpPr/>
      </xdr:nvSpPr>
      <xdr:spPr>
        <a:xfrm>
          <a:off x="3175000" y="140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104731</xdr:rowOff>
    </xdr:from>
    <xdr:ext cx="762000" cy="259045"/>
    <xdr:sp macro="" textlink="">
      <xdr:nvSpPr>
        <xdr:cNvPr id="219" name="テキスト ボックス 218">
          <a:extLst>
            <a:ext uri="{FF2B5EF4-FFF2-40B4-BE49-F238E27FC236}">
              <a16:creationId xmlns:a16="http://schemas.microsoft.com/office/drawing/2014/main" id="{77209AC9-6989-4E31-AE8B-63D015422E5B}"/>
            </a:ext>
          </a:extLst>
        </xdr:cNvPr>
        <xdr:cNvSpPr txBox="1"/>
      </xdr:nvSpPr>
      <xdr:spPr>
        <a:xfrm>
          <a:off x="2844800" y="1382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6714</xdr:rowOff>
    </xdr:from>
    <xdr:to>
      <xdr:col>11</xdr:col>
      <xdr:colOff>82550</xdr:colOff>
      <xdr:row>81</xdr:row>
      <xdr:rowOff>108314</xdr:rowOff>
    </xdr:to>
    <xdr:sp macro="" textlink="">
      <xdr:nvSpPr>
        <xdr:cNvPr id="220" name="楕円 219">
          <a:extLst>
            <a:ext uri="{FF2B5EF4-FFF2-40B4-BE49-F238E27FC236}">
              <a16:creationId xmlns:a16="http://schemas.microsoft.com/office/drawing/2014/main" id="{64C729E8-D15E-4F7E-9D53-2BAA86685312}"/>
            </a:ext>
          </a:extLst>
        </xdr:cNvPr>
        <xdr:cNvSpPr/>
      </xdr:nvSpPr>
      <xdr:spPr>
        <a:xfrm>
          <a:off x="2286000" y="13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118491</xdr:rowOff>
    </xdr:from>
    <xdr:ext cx="762000" cy="259045"/>
    <xdr:sp macro="" textlink="">
      <xdr:nvSpPr>
        <xdr:cNvPr id="221" name="テキスト ボックス 220">
          <a:extLst>
            <a:ext uri="{FF2B5EF4-FFF2-40B4-BE49-F238E27FC236}">
              <a16:creationId xmlns:a16="http://schemas.microsoft.com/office/drawing/2014/main" id="{2BAE469E-90F5-4116-B26A-C8E23C640D2F}"/>
            </a:ext>
          </a:extLst>
        </xdr:cNvPr>
        <xdr:cNvSpPr txBox="1"/>
      </xdr:nvSpPr>
      <xdr:spPr>
        <a:xfrm>
          <a:off x="1955800" y="136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133336</xdr:rowOff>
    </xdr:from>
    <xdr:to>
      <xdr:col>7</xdr:col>
      <xdr:colOff>31750</xdr:colOff>
      <xdr:row>81</xdr:row>
      <xdr:rowOff>63486</xdr:rowOff>
    </xdr:to>
    <xdr:sp macro="" textlink="">
      <xdr:nvSpPr>
        <xdr:cNvPr id="222" name="楕円 221">
          <a:extLst>
            <a:ext uri="{FF2B5EF4-FFF2-40B4-BE49-F238E27FC236}">
              <a16:creationId xmlns:a16="http://schemas.microsoft.com/office/drawing/2014/main" id="{012BCB6F-6E0D-42A4-A856-EE9ED0A7BECB}"/>
            </a:ext>
          </a:extLst>
        </xdr:cNvPr>
        <xdr:cNvSpPr/>
      </xdr:nvSpPr>
      <xdr:spPr>
        <a:xfrm>
          <a:off x="1397000" y="138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73663</xdr:rowOff>
    </xdr:from>
    <xdr:ext cx="762000" cy="259045"/>
    <xdr:sp macro="" textlink="">
      <xdr:nvSpPr>
        <xdr:cNvPr id="223" name="テキスト ボックス 222">
          <a:extLst>
            <a:ext uri="{FF2B5EF4-FFF2-40B4-BE49-F238E27FC236}">
              <a16:creationId xmlns:a16="http://schemas.microsoft.com/office/drawing/2014/main" id="{E5BEA340-2F52-4FEF-A97E-5D8AFF7F3443}"/>
            </a:ext>
          </a:extLst>
        </xdr:cNvPr>
        <xdr:cNvSpPr txBox="1"/>
      </xdr:nvSpPr>
      <xdr:spPr>
        <a:xfrm>
          <a:off x="1066800" y="136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806CAC0C-7E55-4BE6-8CE8-60B99A2A504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EFBEA961-E3B7-442D-8BFF-2ADE31DF74A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3DED136-FEF1-45E8-8EE9-E855FEAA44B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907F14F9-7F0D-4722-ABC2-83B00A34D8E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93E1E794-15B3-4211-81A2-D88B2B74959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294EF99-68D4-4D40-BA1C-1FA0898EE81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50156E2C-6DC8-4A34-AA9D-785335F0E47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8C600B6A-42ED-47B1-9128-C0B81E0E0DD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EEACD70E-18CF-4FA6-A2B0-E2D9A73703E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76B7B447-9C50-4C5D-9A91-D30AEDFFF53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332EBE4-3D40-48A0-BCDB-675FB20AA60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D6F2B270-F7F2-4FD4-9876-70B2F9121D2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1E4B10D1-BC7D-43DE-A7DD-24DDB176E84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部長職から係長職までの給与カットを廃止したことによる平均給料額の増、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歳超職員の昇給停止の未実施のため、前年度より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ポイント増となったもので、類似団体平均を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今後、人事委員会勧告の動向等を踏まえて、適切な給与水準の維持に努める。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8ECD4560-9E9A-4201-B6CE-1F301996E4F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3440CF97-048D-45E5-A32D-DFE081E8FA4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60E5196F-86EB-4EA3-8AEC-EB51B8DB538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48292108-DEC4-43C1-A2E6-E4A143012D1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F092FA8E-4D9D-4378-BAE6-E8AD3686E9E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8430052B-216F-4B35-9F78-F2AA5C3E344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43A834A-5F27-4308-817F-481654BD010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94ED8E48-3F62-49CD-8F73-722A6F8B4E8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C5182E1F-7425-4683-8298-A9AA10E1025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C28C5809-2306-42F4-A85E-40579E4434A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DD3E00E2-F063-4FE4-A7EA-698A9C7D6C55}"/>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3B3DD468-DCF5-4ABD-B20B-07879E895DD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4124FE16-B8B7-4858-BFBC-27D32555A4F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A2DAB627-4BE1-4476-ADFA-DB8AFB0B3F6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324D27E0-795F-40D7-A6B5-68E7AEEDC3D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3AA32DC0-A0D1-4BEB-ABC7-DA61A1C685CB}"/>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C8E11416-773A-44E0-AA04-BFC867BEF83D}"/>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F54BCF28-62D5-4265-95C5-BC2CEBA4D146}"/>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B61DE2A4-FB8F-44E2-8398-7D469EBFF3FC}"/>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AEC4346D-316B-465A-BB57-AE9594D94D7C}"/>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57" name="直線コネクタ 256">
          <a:extLst>
            <a:ext uri="{FF2B5EF4-FFF2-40B4-BE49-F238E27FC236}">
              <a16:creationId xmlns:a16="http://schemas.microsoft.com/office/drawing/2014/main" id="{DDB52A71-F56B-48E0-A44B-E0A4688048B0}"/>
            </a:ext>
          </a:extLst>
        </xdr:cNvPr>
        <xdr:cNvCxnSpPr/>
      </xdr:nvCxnSpPr>
      <xdr:spPr>
        <a:xfrm>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EFF2A14F-91B2-490E-A344-AF3134B804E7}"/>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ABB4A0E7-01CC-44AE-AC4B-395475195165}"/>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3016162B-07B2-429F-8A28-8DB7D0611372}"/>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F887A5C6-3F1C-4631-BFAD-46C189E19681}"/>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3CFC7B27-CF63-4F57-BE25-82FA1894C319}"/>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AA8F3A16-76F5-4B02-ACD5-E945E4E5E783}"/>
            </a:ext>
          </a:extLst>
        </xdr:cNvPr>
        <xdr:cNvCxnSpPr/>
      </xdr:nvCxnSpPr>
      <xdr:spPr>
        <a:xfrm>
          <a:off x="14401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D30AB98E-61A4-4324-9E4B-30861D292C0A}"/>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51CA53C2-CBCB-4D8E-93C5-59E737A40733}"/>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51859</xdr:rowOff>
    </xdr:to>
    <xdr:cxnSp macro="">
      <xdr:nvCxnSpPr>
        <xdr:cNvPr id="266" name="直線コネクタ 265">
          <a:extLst>
            <a:ext uri="{FF2B5EF4-FFF2-40B4-BE49-F238E27FC236}">
              <a16:creationId xmlns:a16="http://schemas.microsoft.com/office/drawing/2014/main" id="{02990AEB-C9E3-4E51-8A41-9F1489E54A6B}"/>
            </a:ext>
          </a:extLst>
        </xdr:cNvPr>
        <xdr:cNvCxnSpPr/>
      </xdr:nvCxnSpPr>
      <xdr:spPr>
        <a:xfrm flipV="1">
          <a:off x="13512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AF810C53-9767-4467-81D1-6222703DE7A7}"/>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C0C8422A-030D-42B6-92A2-9148A658934B}"/>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8D21AE38-24A7-42A9-8785-0D97A150E86A}"/>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1A85270B-3888-4574-A0DB-865C025C03C6}"/>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CA51C9A-2FFD-43AE-8168-7677BD9924E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CBD5FED-7E78-4B26-8561-CBBF65DB2FC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712D1D9-ACC3-4ACA-8375-DEFD829B116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342A00C-31B4-4AF4-8DE7-A3F55577C2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48C08CF-2333-42B2-AA3E-C1E9A9D356A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a:extLst>
            <a:ext uri="{FF2B5EF4-FFF2-40B4-BE49-F238E27FC236}">
              <a16:creationId xmlns:a16="http://schemas.microsoft.com/office/drawing/2014/main" id="{7BEFFC32-1698-4B20-AABF-58783628357C}"/>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7" name="給与水準   （国との比較）該当値テキスト">
          <a:extLst>
            <a:ext uri="{FF2B5EF4-FFF2-40B4-BE49-F238E27FC236}">
              <a16:creationId xmlns:a16="http://schemas.microsoft.com/office/drawing/2014/main" id="{16B5595D-6310-44FD-995B-A1F9F43E432A}"/>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6E58EC7A-2B6C-4494-823D-9177A112EF82}"/>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a:extLst>
            <a:ext uri="{FF2B5EF4-FFF2-40B4-BE49-F238E27FC236}">
              <a16:creationId xmlns:a16="http://schemas.microsoft.com/office/drawing/2014/main" id="{9D3A96B4-77C4-40DE-9467-EF0E15678E9A}"/>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C1C3D9D8-F55B-4709-B5C9-688E6214CDEE}"/>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a:extLst>
            <a:ext uri="{FF2B5EF4-FFF2-40B4-BE49-F238E27FC236}">
              <a16:creationId xmlns:a16="http://schemas.microsoft.com/office/drawing/2014/main" id="{41F2774B-7E86-43A7-BA2A-C14E44050494}"/>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2" name="楕円 281">
          <a:extLst>
            <a:ext uri="{FF2B5EF4-FFF2-40B4-BE49-F238E27FC236}">
              <a16:creationId xmlns:a16="http://schemas.microsoft.com/office/drawing/2014/main" id="{D698D624-F74F-4A48-A0FB-C262696BE0FB}"/>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3" name="テキスト ボックス 282">
          <a:extLst>
            <a:ext uri="{FF2B5EF4-FFF2-40B4-BE49-F238E27FC236}">
              <a16:creationId xmlns:a16="http://schemas.microsoft.com/office/drawing/2014/main" id="{2C347514-B655-4674-95E8-161CD54CAA86}"/>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4" name="楕円 283">
          <a:extLst>
            <a:ext uri="{FF2B5EF4-FFF2-40B4-BE49-F238E27FC236}">
              <a16:creationId xmlns:a16="http://schemas.microsoft.com/office/drawing/2014/main" id="{E2A537DE-BBA3-4270-AABF-4DBD8E78ECFC}"/>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5" name="テキスト ボックス 284">
          <a:extLst>
            <a:ext uri="{FF2B5EF4-FFF2-40B4-BE49-F238E27FC236}">
              <a16:creationId xmlns:a16="http://schemas.microsoft.com/office/drawing/2014/main" id="{F0CCCED0-C8D7-4C1F-9742-9BE870C687E2}"/>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D3561360-89A1-4AC6-B338-37F8EA4D78F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90073AFD-EB47-44CC-BCC5-94FBE23063A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B8F4E03-FAC7-4C09-937F-FF318DEDA61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3EE0313C-D269-460A-92C0-E376388D994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0FF7BB3-7884-4EE4-B60D-59CACA3B03C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758F8FF9-C712-4C4B-8DCD-7D74A79FAC5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EC547CE2-DC52-454E-8E45-D06F4D4534F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3ED1A4E4-B3CF-498B-8C45-C13D77892C8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F26E512E-1870-4D21-8626-0AF5FC9FC61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369A9B5C-ADE8-4CFF-96FB-4D130A89CC8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B7DC9694-9662-4880-8F10-2C0A8BB0A6C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59315DC2-2659-4CC2-A48D-9F35E2A2C6B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C804C04-FDCE-4F80-A7A1-39183EB27DA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「宇部市定員適正化計画」に基づき、スリムで効率的な組織・人員体制の確立に努めたことにより、類似団体平均を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今後も市民サービスの維持、充実に配慮しながら職員数の適正化に努める。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FEAE151B-AA74-46D4-9305-E723B413172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3B7E2971-845B-4732-BDB0-8BCC3B87C09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879E116D-68DA-49DD-B6B8-E2574347A8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96F89F92-B730-4EDC-B07F-6FD3EA83480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8158B892-E5F7-4BAE-8985-B8D7B17CB34A}"/>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B1F81DD6-70CC-40B9-B878-3DD327116505}"/>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3C32EE4-4DCD-47F5-A492-4D43F7D751D8}"/>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19FB6C8E-BBF6-44B4-B09D-A4B11691DBD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FFE968FC-1CEE-4C75-A00E-E0DC9C6AE4A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73E49998-C9DB-454B-8B36-949CD9DCAF6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BC52B9ED-4A9F-4BF4-A05B-AFB696395DA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5F4BD60-FDFD-4156-9D73-8DB45C37043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F2C509AC-1BDF-4A7A-8EAA-7C49C54AB24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23812D85-BB7D-4E5C-8001-9B9C8F2ED6C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65F688F8-2F00-4AAD-9428-4D207EB7FCC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B239A082-6D65-4FB1-B12E-568DA0EEE9B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F931788-0992-4BCC-A54A-BC67F3E9D98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1539832-BCE8-4B82-A826-67289FA2DF8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EF390FF4-ECD7-44D7-B205-97797D8C1F07}"/>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9807EE9C-CE02-4868-976D-123C31A7A0B4}"/>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DB81B34B-CD56-462D-8E47-2CBF7654A901}"/>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FDB42ABC-2872-4C83-A44F-735138719B47}"/>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73A5F364-C67B-4A80-B323-03F33E330CCE}"/>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153851</xdr:rowOff>
    </xdr:to>
    <xdr:cxnSp macro="">
      <xdr:nvCxnSpPr>
        <xdr:cNvPr id="322" name="直線コネクタ 321">
          <a:extLst>
            <a:ext uri="{FF2B5EF4-FFF2-40B4-BE49-F238E27FC236}">
              <a16:creationId xmlns:a16="http://schemas.microsoft.com/office/drawing/2014/main" id="{6B1C9165-AB29-41D7-BC0C-EF459AECD987}"/>
            </a:ext>
          </a:extLst>
        </xdr:cNvPr>
        <xdr:cNvCxnSpPr/>
      </xdr:nvCxnSpPr>
      <xdr:spPr>
        <a:xfrm>
          <a:off x="16179800" y="1057783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9B1055F-D6A9-4BDB-BDE6-2E96FE7CBDD7}"/>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A5D7AACC-66A5-4A66-95B6-B1F56DE710D9}"/>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119380</xdr:rowOff>
    </xdr:to>
    <xdr:cxnSp macro="">
      <xdr:nvCxnSpPr>
        <xdr:cNvPr id="325" name="直線コネクタ 324">
          <a:extLst>
            <a:ext uri="{FF2B5EF4-FFF2-40B4-BE49-F238E27FC236}">
              <a16:creationId xmlns:a16="http://schemas.microsoft.com/office/drawing/2014/main" id="{C6317116-8AEE-4C84-A9CC-D5D7D274AA13}"/>
            </a:ext>
          </a:extLst>
        </xdr:cNvPr>
        <xdr:cNvCxnSpPr/>
      </xdr:nvCxnSpPr>
      <xdr:spPr>
        <a:xfrm>
          <a:off x="15290800" y="105605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3ABBA9B0-9A16-4166-9764-D81BCE65A8A8}"/>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2230AC41-D3FE-47CF-B8CF-3571781EEB9D}"/>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105591</xdr:rowOff>
    </xdr:to>
    <xdr:cxnSp macro="">
      <xdr:nvCxnSpPr>
        <xdr:cNvPr id="328" name="直線コネクタ 327">
          <a:extLst>
            <a:ext uri="{FF2B5EF4-FFF2-40B4-BE49-F238E27FC236}">
              <a16:creationId xmlns:a16="http://schemas.microsoft.com/office/drawing/2014/main" id="{64F60DD8-C2AD-42BB-80E7-B6F600B66059}"/>
            </a:ext>
          </a:extLst>
        </xdr:cNvPr>
        <xdr:cNvCxnSpPr/>
      </xdr:nvCxnSpPr>
      <xdr:spPr>
        <a:xfrm flipV="1">
          <a:off x="14401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307D5C15-E151-45E7-9B75-CA1CC00613E5}"/>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9BA0A1C2-D4F4-4ACC-9910-129C8DED8ADF}"/>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105591</xdr:rowOff>
    </xdr:to>
    <xdr:cxnSp macro="">
      <xdr:nvCxnSpPr>
        <xdr:cNvPr id="331" name="直線コネクタ 330">
          <a:extLst>
            <a:ext uri="{FF2B5EF4-FFF2-40B4-BE49-F238E27FC236}">
              <a16:creationId xmlns:a16="http://schemas.microsoft.com/office/drawing/2014/main" id="{94CE9458-1395-4A74-9A5F-3542638AB69D}"/>
            </a:ext>
          </a:extLst>
        </xdr:cNvPr>
        <xdr:cNvCxnSpPr/>
      </xdr:nvCxnSpPr>
      <xdr:spPr>
        <a:xfrm>
          <a:off x="13512800" y="1050199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A8D546B3-18F0-42BD-A3DC-5E41E9D13D7B}"/>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DEED37AA-15DF-4477-B1A4-2470BFFC5A2C}"/>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844EC947-5662-4E98-BCCB-DF8469889E4C}"/>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BDDAE3BF-AE7F-43AC-9A49-0A4CE3C84E3F}"/>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CFBDA69-2C1B-43B6-82C7-C81933193B2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A24590B-0A17-448E-9373-676EF707E65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B595C4E-C0DE-4F91-B8B7-34596005DA2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2D90B69-9E6E-45CF-B85C-980497CB928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FB819EA-38E2-47DE-BC42-18E5307857B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1" name="楕円 340">
          <a:extLst>
            <a:ext uri="{FF2B5EF4-FFF2-40B4-BE49-F238E27FC236}">
              <a16:creationId xmlns:a16="http://schemas.microsoft.com/office/drawing/2014/main" id="{61E7037F-6F00-4B25-AFFE-F4199183DE0E}"/>
            </a:ext>
          </a:extLst>
        </xdr:cNvPr>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119578</xdr:rowOff>
    </xdr:from>
    <xdr:ext cx="762000" cy="259045"/>
    <xdr:sp macro="" textlink="">
      <xdr:nvSpPr>
        <xdr:cNvPr id="342" name="定員管理の状況該当値テキスト">
          <a:extLst>
            <a:ext uri="{FF2B5EF4-FFF2-40B4-BE49-F238E27FC236}">
              <a16:creationId xmlns:a16="http://schemas.microsoft.com/office/drawing/2014/main" id="{E5725683-D60F-4E7C-BB48-84E239C6AE57}"/>
            </a:ext>
          </a:extLst>
        </xdr:cNvPr>
        <xdr:cNvSpPr txBox="1"/>
      </xdr:nvSpPr>
      <xdr:spPr>
        <a:xfrm>
          <a:off x="171069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a:extLst>
            <a:ext uri="{FF2B5EF4-FFF2-40B4-BE49-F238E27FC236}">
              <a16:creationId xmlns:a16="http://schemas.microsoft.com/office/drawing/2014/main" id="{2E6AE0BB-7D3D-4468-8A7C-F18DCAD3BE62}"/>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4" name="テキスト ボックス 343">
          <a:extLst>
            <a:ext uri="{FF2B5EF4-FFF2-40B4-BE49-F238E27FC236}">
              <a16:creationId xmlns:a16="http://schemas.microsoft.com/office/drawing/2014/main" id="{B4B68737-A3BD-4CD6-9A5E-F6897805DC8E}"/>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5" name="楕円 344">
          <a:extLst>
            <a:ext uri="{FF2B5EF4-FFF2-40B4-BE49-F238E27FC236}">
              <a16:creationId xmlns:a16="http://schemas.microsoft.com/office/drawing/2014/main" id="{F5984EF1-70CA-41F5-9502-C7EB95BB1DCE}"/>
            </a:ext>
          </a:extLst>
        </xdr:cNvPr>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163121</xdr:rowOff>
    </xdr:from>
    <xdr:ext cx="762000" cy="259045"/>
    <xdr:sp macro="" textlink="">
      <xdr:nvSpPr>
        <xdr:cNvPr id="346" name="テキスト ボックス 345">
          <a:extLst>
            <a:ext uri="{FF2B5EF4-FFF2-40B4-BE49-F238E27FC236}">
              <a16:creationId xmlns:a16="http://schemas.microsoft.com/office/drawing/2014/main" id="{28FFA7E3-FC20-4910-8F67-747811D5047A}"/>
            </a:ext>
          </a:extLst>
        </xdr:cNvPr>
        <xdr:cNvSpPr txBox="1"/>
      </xdr:nvSpPr>
      <xdr:spPr>
        <a:xfrm>
          <a:off x="14909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7" name="楕円 346">
          <a:extLst>
            <a:ext uri="{FF2B5EF4-FFF2-40B4-BE49-F238E27FC236}">
              <a16:creationId xmlns:a16="http://schemas.microsoft.com/office/drawing/2014/main" id="{9D97BB76-71B3-4600-9A2D-6B4157459272}"/>
            </a:ext>
          </a:extLst>
        </xdr:cNvPr>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166568</xdr:rowOff>
    </xdr:from>
    <xdr:ext cx="762000" cy="259045"/>
    <xdr:sp macro="" textlink="">
      <xdr:nvSpPr>
        <xdr:cNvPr id="348" name="テキスト ボックス 347">
          <a:extLst>
            <a:ext uri="{FF2B5EF4-FFF2-40B4-BE49-F238E27FC236}">
              <a16:creationId xmlns:a16="http://schemas.microsoft.com/office/drawing/2014/main" id="{7FC93C36-3578-467E-9D30-FC85E6B8945D}"/>
            </a:ext>
          </a:extLst>
        </xdr:cNvPr>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49" name="楕円 348">
          <a:extLst>
            <a:ext uri="{FF2B5EF4-FFF2-40B4-BE49-F238E27FC236}">
              <a16:creationId xmlns:a16="http://schemas.microsoft.com/office/drawing/2014/main" id="{2BFF91E3-7336-4539-94E9-A6FE467A0B92}"/>
            </a:ext>
          </a:extLst>
        </xdr:cNvPr>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104520</xdr:rowOff>
    </xdr:from>
    <xdr:ext cx="762000" cy="259045"/>
    <xdr:sp macro="" textlink="">
      <xdr:nvSpPr>
        <xdr:cNvPr id="350" name="テキスト ボックス 349">
          <a:extLst>
            <a:ext uri="{FF2B5EF4-FFF2-40B4-BE49-F238E27FC236}">
              <a16:creationId xmlns:a16="http://schemas.microsoft.com/office/drawing/2014/main" id="{5BCCA75B-1877-4576-9845-063B89C35074}"/>
            </a:ext>
          </a:extLst>
        </xdr:cNvPr>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2A590D1E-31DE-4B8B-886B-15B0BCC83C5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A1449425-97A8-419F-A9A7-E2DC6AF12B0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79585658-9AA4-407A-B7F6-4C9E28DC398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D1A9ADAB-A172-41EA-9059-F6706FBE8FB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A4E9F30A-1E2D-4E54-ACC9-94798015C2F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AF0E3FF2-3335-48A0-95BD-23B0D824778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319DE2C5-9669-4D6F-9E22-88B84C37A1B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D1E23F00-AEA8-4ABD-B38B-A4B54E64C50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F50AA9E1-FF72-4FB0-8644-DD0E9B88957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F0B6DA80-688C-45C0-8D30-56D27B0E58E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38841A22-331B-42B7-B343-CD34D6B5272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6E00FBDF-D75F-469A-9586-76CAEB81755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E10D24AB-6F30-4213-A11A-B9EFF58EDA9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標準財政規模の減等により、単年度では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か年平均では、令和元年度と令和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年度の差により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本庁舎建設事業債の償還等により、しばらくは高水準で公債費が推移する見込みであり、建設地方債等の発行を適切にコントロールし、後年度の負担軽減に努める。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739B9FFE-A4F0-42A0-B54F-8A37F21E5DA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804CE213-DE32-4A26-8928-B281805ED78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9AB431DC-4C80-4943-A5CC-9E3A6E06F79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2D2248BF-BCBA-4F55-89C3-4B38DA6C4072}"/>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B1F3183C-AD4E-436A-93FF-4232EDED860E}"/>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24D355FC-C7D3-4913-AB26-4F857C60101A}"/>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DDDAD923-4605-4E72-8699-07E2F9FD6438}"/>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EA96AF35-B0CF-4FE8-B409-9210F7E781AE}"/>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B76511F0-1711-4108-87DC-094822FF35E7}"/>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CC9445EA-1646-4227-9334-9CFC442B8BD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62EE5C71-2EC2-4B03-A246-B74F97C138A3}"/>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81B3F3C6-3944-4A4B-983F-EEA5A659F635}"/>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888C4AB0-0357-4525-9865-A538ED3BEB38}"/>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7495FA91-44AC-46C4-9397-4D6ADE13FB17}"/>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B520EFB-0D59-4BF5-B753-A4498B1602F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2FCAB29-8CBE-4DF8-B0FB-EA21CA3F182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529CC31D-17B0-4DD5-8615-01561C56C267}"/>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96ECAFBC-F4C8-46F6-8D53-4AB9F9947A03}"/>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6CDC81DF-19CF-41D4-A0FB-3DF04FB329A9}"/>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1FB61BA9-2037-4D8D-82D2-9B2EFDB0799D}"/>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ABE208A8-E686-42E6-9C04-3B5FCEA0570E}"/>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80131</xdr:rowOff>
    </xdr:from>
    <xdr:to>
      <xdr:col>81</xdr:col>
      <xdr:colOff>44450</xdr:colOff>
      <xdr:row>39</xdr:row>
      <xdr:rowOff>91622</xdr:rowOff>
    </xdr:to>
    <xdr:cxnSp macro="">
      <xdr:nvCxnSpPr>
        <xdr:cNvPr id="385" name="直線コネクタ 384">
          <a:extLst>
            <a:ext uri="{FF2B5EF4-FFF2-40B4-BE49-F238E27FC236}">
              <a16:creationId xmlns:a16="http://schemas.microsoft.com/office/drawing/2014/main" id="{C70B201D-DF47-4E28-9FCE-1E7AED631EEC}"/>
            </a:ext>
          </a:extLst>
        </xdr:cNvPr>
        <xdr:cNvCxnSpPr/>
      </xdr:nvCxnSpPr>
      <xdr:spPr>
        <a:xfrm flipV="1">
          <a:off x="16179800" y="67666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C9738E6C-1DC2-473F-A619-E761C631BFA9}"/>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2C3FBE2A-0899-4A42-BEC8-2CD93AF22B83}"/>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4C58E766-53A7-4084-8057-5B4D3FCBB021}"/>
            </a:ext>
          </a:extLst>
        </xdr:cNvPr>
        <xdr:cNvCxnSpPr/>
      </xdr:nvCxnSpPr>
      <xdr:spPr>
        <a:xfrm flipV="1">
          <a:off x="15290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54EB01BB-EAEE-46F8-9A07-2944DC15A86F}"/>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AC8D3382-5888-450B-89EF-8726D478E6C8}"/>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46567</xdr:rowOff>
    </xdr:to>
    <xdr:cxnSp macro="">
      <xdr:nvCxnSpPr>
        <xdr:cNvPr id="391" name="直線コネクタ 390">
          <a:extLst>
            <a:ext uri="{FF2B5EF4-FFF2-40B4-BE49-F238E27FC236}">
              <a16:creationId xmlns:a16="http://schemas.microsoft.com/office/drawing/2014/main" id="{069BE7F7-97DD-4B1F-905F-F66752A3C899}"/>
            </a:ext>
          </a:extLst>
        </xdr:cNvPr>
        <xdr:cNvCxnSpPr/>
      </xdr:nvCxnSpPr>
      <xdr:spPr>
        <a:xfrm flipV="1">
          <a:off x="14401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6ACB9A7B-4C8A-47AB-BDDB-8715EA8BC036}"/>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ED0220CF-406C-4777-9CB8-0EC5ED7DCFBA}"/>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41</xdr:row>
      <xdr:rowOff>24493</xdr:rowOff>
    </xdr:to>
    <xdr:cxnSp macro="">
      <xdr:nvCxnSpPr>
        <xdr:cNvPr id="394" name="直線コネクタ 393">
          <a:extLst>
            <a:ext uri="{FF2B5EF4-FFF2-40B4-BE49-F238E27FC236}">
              <a16:creationId xmlns:a16="http://schemas.microsoft.com/office/drawing/2014/main" id="{670947A4-FBBC-4227-AFA4-2C6BC22DB937}"/>
            </a:ext>
          </a:extLst>
        </xdr:cNvPr>
        <xdr:cNvCxnSpPr/>
      </xdr:nvCxnSpPr>
      <xdr:spPr>
        <a:xfrm flipV="1">
          <a:off x="13512800" y="69045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2737ED79-57D7-4D5D-97D4-DA988B129236}"/>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D7DA8430-85C1-4385-A500-DE0BC26529EF}"/>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C7256ABB-E9B0-407B-8820-222E7FB38831}"/>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FA04F78A-C737-40D0-BEFF-D1BC68C023D6}"/>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5448DAD-6B51-46DC-83F1-944CDBA99BD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32723FE-E2E2-440C-917B-F53FFC33132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185A5B0-CCB6-4D87-832E-5EA50E381A1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C9AABE3-9974-4ED1-B8EC-750D95DD361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9C017B86-1DE3-4B1F-8727-A2F71855CB7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4" name="楕円 403">
          <a:extLst>
            <a:ext uri="{FF2B5EF4-FFF2-40B4-BE49-F238E27FC236}">
              <a16:creationId xmlns:a16="http://schemas.microsoft.com/office/drawing/2014/main" id="{B01F229C-FDA4-4357-BFC8-5A25F040F232}"/>
            </a:ext>
          </a:extLst>
        </xdr:cNvPr>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5" name="公債費負担の状況該当値テキスト">
          <a:extLst>
            <a:ext uri="{FF2B5EF4-FFF2-40B4-BE49-F238E27FC236}">
              <a16:creationId xmlns:a16="http://schemas.microsoft.com/office/drawing/2014/main" id="{63BD96E2-1CB4-4743-B66E-EC450649F092}"/>
            </a:ext>
          </a:extLst>
        </xdr:cNvPr>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6" name="楕円 405">
          <a:extLst>
            <a:ext uri="{FF2B5EF4-FFF2-40B4-BE49-F238E27FC236}">
              <a16:creationId xmlns:a16="http://schemas.microsoft.com/office/drawing/2014/main" id="{7C81CAB7-B4EC-4717-BE0A-6BF9F4F75305}"/>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7" name="テキスト ボックス 406">
          <a:extLst>
            <a:ext uri="{FF2B5EF4-FFF2-40B4-BE49-F238E27FC236}">
              <a16:creationId xmlns:a16="http://schemas.microsoft.com/office/drawing/2014/main" id="{958208AE-19D2-4C9A-BD75-5B3F22E82AC8}"/>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46D4B496-629F-4120-A19B-D1D736769756}"/>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7BD1B000-2E7E-46C9-9A62-63A4A8D89582}"/>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0" name="楕円 409">
          <a:extLst>
            <a:ext uri="{FF2B5EF4-FFF2-40B4-BE49-F238E27FC236}">
              <a16:creationId xmlns:a16="http://schemas.microsoft.com/office/drawing/2014/main" id="{01371C36-A80F-425C-B93A-11C424D79C3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411" name="テキスト ボックス 410">
          <a:extLst>
            <a:ext uri="{FF2B5EF4-FFF2-40B4-BE49-F238E27FC236}">
              <a16:creationId xmlns:a16="http://schemas.microsoft.com/office/drawing/2014/main" id="{EC54897F-1000-41A4-BA72-1A97F56F4317}"/>
            </a:ext>
          </a:extLst>
        </xdr:cNvPr>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2" name="楕円 411">
          <a:extLst>
            <a:ext uri="{FF2B5EF4-FFF2-40B4-BE49-F238E27FC236}">
              <a16:creationId xmlns:a16="http://schemas.microsoft.com/office/drawing/2014/main" id="{033409BA-4922-4772-8B41-165CAAAC588D}"/>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3" name="テキスト ボックス 412">
          <a:extLst>
            <a:ext uri="{FF2B5EF4-FFF2-40B4-BE49-F238E27FC236}">
              <a16:creationId xmlns:a16="http://schemas.microsoft.com/office/drawing/2014/main" id="{ED4281F0-0A96-4933-8500-FE1D82E08D0A}"/>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D30DF3CA-D635-49E3-95CD-C86C3FE748C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7A8B5CE9-BEC5-4A9C-8214-33B99380905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722F1702-5232-4A1E-AC1A-B640F23114B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779A7898-18E5-47BA-8C19-451F5B4252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5E6D45E4-681D-4A1A-AB2C-9221A9D0B4E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CC98032-08C6-4951-9050-DF6DE57C48E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3928452E-F3D0-47C9-9D87-94947A442E0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6EB5769-7AC8-473E-A874-4015B311C23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E50B47E7-D3B3-4A0F-A5BC-0955321D3FF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B0A286A6-02ED-489F-BBA5-1A9D2F8FD00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EFA736E-DA97-47C8-890B-BB2E7A320F7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CF3B4100-B776-4105-AD93-541FA50CD51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4D9C363-168B-4610-BAE2-263F694C15C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地方債現在高の減等により前年度より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今後、建設地方債等の増により一時的に市債残高の増が見込まれているが、後世への負担軽減に留意し、地方債残高の縮減に努める。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8D209373-BFA9-4B1B-99C0-C9AEF4ED727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A965DF8E-3605-4D74-A552-63033754CBC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9E3FEC3-B7B1-47E0-AFD4-5633E874627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852FD9D9-FF78-41FA-B4BC-92C74406886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BDEFADEE-A38B-493D-8069-E8E2256E328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7C06D457-5A75-4B75-BD3C-538809D0872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F91AB12-FAB5-4B15-A2B8-D5832C636025}"/>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CF0CBE27-35CD-4921-A0F1-C4D7F8754EF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727561EB-62BD-42D1-8C30-BD7F091045B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AFD02C9E-7707-4998-8053-B092586B348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5BD50A99-1871-4AF8-BFD0-13229CD18887}"/>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579D200D-DE95-4491-8847-4A51AD690D3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B16DC69E-6E0F-4089-B694-A3BAD70C431B}"/>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5157955E-F43D-4748-9453-8E656B0BC94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99F3CBEA-0F28-4BA3-8919-C612892D631D}"/>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1F6CDE48-FFC9-4F3E-A51A-48B31C7359F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6434B9C5-65FA-47D0-A7AA-36BD6B8B101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B2CF81DB-7E9E-4973-8472-09FC10DC435C}"/>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F9E00AF6-2FDD-4781-8F56-BAD78FC3D9E6}"/>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F8171D23-49E6-4E76-984F-12C3B4871922}"/>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1BEC365C-1BD5-4E17-9391-6354CC2A01A5}"/>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EAF2211D-9915-4379-A6F2-09FF406173F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26761</xdr:rowOff>
    </xdr:from>
    <xdr:to>
      <xdr:col>81</xdr:col>
      <xdr:colOff>44450</xdr:colOff>
      <xdr:row>16</xdr:row>
      <xdr:rowOff>33655</xdr:rowOff>
    </xdr:to>
    <xdr:cxnSp macro="">
      <xdr:nvCxnSpPr>
        <xdr:cNvPr id="449" name="直線コネクタ 448">
          <a:extLst>
            <a:ext uri="{FF2B5EF4-FFF2-40B4-BE49-F238E27FC236}">
              <a16:creationId xmlns:a16="http://schemas.microsoft.com/office/drawing/2014/main" id="{6F9A6848-21B7-4686-A906-B391740BE86F}"/>
            </a:ext>
          </a:extLst>
        </xdr:cNvPr>
        <xdr:cNvCxnSpPr/>
      </xdr:nvCxnSpPr>
      <xdr:spPr>
        <a:xfrm flipV="1">
          <a:off x="16179800" y="276996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A914F25A-3B7A-4695-AB8A-0BEEB22772EB}"/>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19E570E9-C959-4445-988C-54B6E238AEFF}"/>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16</xdr:row>
      <xdr:rowOff>33655</xdr:rowOff>
    </xdr:to>
    <xdr:cxnSp macro="">
      <xdr:nvCxnSpPr>
        <xdr:cNvPr id="452" name="直線コネクタ 451">
          <a:extLst>
            <a:ext uri="{FF2B5EF4-FFF2-40B4-BE49-F238E27FC236}">
              <a16:creationId xmlns:a16="http://schemas.microsoft.com/office/drawing/2014/main" id="{F7517202-BD42-4918-82C4-6CEB60E8F6FD}"/>
            </a:ext>
          </a:extLst>
        </xdr:cNvPr>
        <xdr:cNvCxnSpPr/>
      </xdr:nvCxnSpPr>
      <xdr:spPr>
        <a:xfrm>
          <a:off x="15290800" y="273721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D43369D1-A9B8-40EE-BF2C-2B6FB34027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B7F4276B-2D3F-49FD-A544-35460CF908D2}"/>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165463</xdr:rowOff>
    </xdr:from>
    <xdr:to>
      <xdr:col>72</xdr:col>
      <xdr:colOff>203200</xdr:colOff>
      <xdr:row>16</xdr:row>
      <xdr:rowOff>62956</xdr:rowOff>
    </xdr:to>
    <xdr:cxnSp macro="">
      <xdr:nvCxnSpPr>
        <xdr:cNvPr id="455" name="直線コネクタ 454">
          <a:extLst>
            <a:ext uri="{FF2B5EF4-FFF2-40B4-BE49-F238E27FC236}">
              <a16:creationId xmlns:a16="http://schemas.microsoft.com/office/drawing/2014/main" id="{C21BFFE8-8A09-4214-8AE6-98EF89C45B8C}"/>
            </a:ext>
          </a:extLst>
        </xdr:cNvPr>
        <xdr:cNvCxnSpPr/>
      </xdr:nvCxnSpPr>
      <xdr:spPr>
        <a:xfrm flipV="1">
          <a:off x="14401800" y="273721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E34348C8-6BC1-4736-A300-C09790B7BC47}"/>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B472C392-1C0E-4564-B209-899DF87579E1}"/>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108585</xdr:rowOff>
    </xdr:from>
    <xdr:to>
      <xdr:col>68</xdr:col>
      <xdr:colOff>152400</xdr:colOff>
      <xdr:row>16</xdr:row>
      <xdr:rowOff>62956</xdr:rowOff>
    </xdr:to>
    <xdr:cxnSp macro="">
      <xdr:nvCxnSpPr>
        <xdr:cNvPr id="458" name="直線コネクタ 457">
          <a:extLst>
            <a:ext uri="{FF2B5EF4-FFF2-40B4-BE49-F238E27FC236}">
              <a16:creationId xmlns:a16="http://schemas.microsoft.com/office/drawing/2014/main" id="{B12657F2-8104-4609-A6DB-FC64DF0F431B}"/>
            </a:ext>
          </a:extLst>
        </xdr:cNvPr>
        <xdr:cNvCxnSpPr/>
      </xdr:nvCxnSpPr>
      <xdr:spPr>
        <a:xfrm>
          <a:off x="13512800" y="2680335"/>
          <a:ext cx="8890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AF318BD1-547D-4F44-A8EB-438C4826C0F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C2C2CF61-D467-42D2-A4C5-74585FB274B2}"/>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6E7F687C-AF4C-4BF1-AACB-E7DD1417C5CB}"/>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E691E595-8F74-4C93-A211-89095AECF98A}"/>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08763AB-BB50-4DC6-BDC2-590BCB7D29D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FC660194-FFA3-4203-A706-1A409BE9EA1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E47285CD-2A9A-4413-B727-1754D7BB437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42B7F68E-EC05-49FF-A028-24CCE2925A3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692C6261-9E60-4655-AF67-AD02CEE51D1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147411</xdr:rowOff>
    </xdr:from>
    <xdr:to>
      <xdr:col>81</xdr:col>
      <xdr:colOff>95250</xdr:colOff>
      <xdr:row>16</xdr:row>
      <xdr:rowOff>77561</xdr:rowOff>
    </xdr:to>
    <xdr:sp macro="" textlink="">
      <xdr:nvSpPr>
        <xdr:cNvPr id="468" name="楕円 467">
          <a:extLst>
            <a:ext uri="{FF2B5EF4-FFF2-40B4-BE49-F238E27FC236}">
              <a16:creationId xmlns:a16="http://schemas.microsoft.com/office/drawing/2014/main" id="{F9BB0521-533E-4502-A764-B09E71B0B988}"/>
            </a:ext>
          </a:extLst>
        </xdr:cNvPr>
        <xdr:cNvSpPr/>
      </xdr:nvSpPr>
      <xdr:spPr>
        <a:xfrm>
          <a:off x="16967200" y="2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119488</xdr:rowOff>
    </xdr:from>
    <xdr:ext cx="762000" cy="259045"/>
    <xdr:sp macro="" textlink="">
      <xdr:nvSpPr>
        <xdr:cNvPr id="469" name="将来負担の状況該当値テキスト">
          <a:extLst>
            <a:ext uri="{FF2B5EF4-FFF2-40B4-BE49-F238E27FC236}">
              <a16:creationId xmlns:a16="http://schemas.microsoft.com/office/drawing/2014/main" id="{84DCF2DF-4C32-4618-9F96-B8BE1FC56438}"/>
            </a:ext>
          </a:extLst>
        </xdr:cNvPr>
        <xdr:cNvSpPr txBox="1"/>
      </xdr:nvSpPr>
      <xdr:spPr>
        <a:xfrm>
          <a:off x="17106900" y="269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154305</xdr:rowOff>
    </xdr:from>
    <xdr:to>
      <xdr:col>77</xdr:col>
      <xdr:colOff>95250</xdr:colOff>
      <xdr:row>16</xdr:row>
      <xdr:rowOff>84455</xdr:rowOff>
    </xdr:to>
    <xdr:sp macro="" textlink="">
      <xdr:nvSpPr>
        <xdr:cNvPr id="470" name="楕円 469">
          <a:extLst>
            <a:ext uri="{FF2B5EF4-FFF2-40B4-BE49-F238E27FC236}">
              <a16:creationId xmlns:a16="http://schemas.microsoft.com/office/drawing/2014/main" id="{9989EB88-88B1-43FA-8AE6-A55A7B6328FB}"/>
            </a:ext>
          </a:extLst>
        </xdr:cNvPr>
        <xdr:cNvSpPr/>
      </xdr:nvSpPr>
      <xdr:spPr>
        <a:xfrm>
          <a:off x="16129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69232</xdr:rowOff>
    </xdr:from>
    <xdr:ext cx="736600" cy="259045"/>
    <xdr:sp macro="" textlink="">
      <xdr:nvSpPr>
        <xdr:cNvPr id="471" name="テキスト ボックス 470">
          <a:extLst>
            <a:ext uri="{FF2B5EF4-FFF2-40B4-BE49-F238E27FC236}">
              <a16:creationId xmlns:a16="http://schemas.microsoft.com/office/drawing/2014/main" id="{C9C5BC67-1FBB-48D5-834F-E9380EA6F4B6}"/>
            </a:ext>
          </a:extLst>
        </xdr:cNvPr>
        <xdr:cNvSpPr txBox="1"/>
      </xdr:nvSpPr>
      <xdr:spPr>
        <a:xfrm>
          <a:off x="15798800" y="28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114663</xdr:rowOff>
    </xdr:from>
    <xdr:to>
      <xdr:col>73</xdr:col>
      <xdr:colOff>44450</xdr:colOff>
      <xdr:row>16</xdr:row>
      <xdr:rowOff>44813</xdr:rowOff>
    </xdr:to>
    <xdr:sp macro="" textlink="">
      <xdr:nvSpPr>
        <xdr:cNvPr id="472" name="楕円 471">
          <a:extLst>
            <a:ext uri="{FF2B5EF4-FFF2-40B4-BE49-F238E27FC236}">
              <a16:creationId xmlns:a16="http://schemas.microsoft.com/office/drawing/2014/main" id="{5BAFE4B9-176A-4834-BE4B-630D128D92BE}"/>
            </a:ext>
          </a:extLst>
        </xdr:cNvPr>
        <xdr:cNvSpPr/>
      </xdr:nvSpPr>
      <xdr:spPr>
        <a:xfrm>
          <a:off x="15240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29590</xdr:rowOff>
    </xdr:from>
    <xdr:ext cx="762000" cy="259045"/>
    <xdr:sp macro="" textlink="">
      <xdr:nvSpPr>
        <xdr:cNvPr id="473" name="テキスト ボックス 472">
          <a:extLst>
            <a:ext uri="{FF2B5EF4-FFF2-40B4-BE49-F238E27FC236}">
              <a16:creationId xmlns:a16="http://schemas.microsoft.com/office/drawing/2014/main" id="{4C9A0006-BEDD-44CF-A43A-AB42D571ED1B}"/>
            </a:ext>
          </a:extLst>
        </xdr:cNvPr>
        <xdr:cNvSpPr txBox="1"/>
      </xdr:nvSpPr>
      <xdr:spPr>
        <a:xfrm>
          <a:off x="14909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12156</xdr:rowOff>
    </xdr:from>
    <xdr:to>
      <xdr:col>68</xdr:col>
      <xdr:colOff>203200</xdr:colOff>
      <xdr:row>16</xdr:row>
      <xdr:rowOff>113756</xdr:rowOff>
    </xdr:to>
    <xdr:sp macro="" textlink="">
      <xdr:nvSpPr>
        <xdr:cNvPr id="474" name="楕円 473">
          <a:extLst>
            <a:ext uri="{FF2B5EF4-FFF2-40B4-BE49-F238E27FC236}">
              <a16:creationId xmlns:a16="http://schemas.microsoft.com/office/drawing/2014/main" id="{DB57EE77-75B6-494A-9743-CB9B24F296D8}"/>
            </a:ext>
          </a:extLst>
        </xdr:cNvPr>
        <xdr:cNvSpPr/>
      </xdr:nvSpPr>
      <xdr:spPr>
        <a:xfrm>
          <a:off x="14351000" y="2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98533</xdr:rowOff>
    </xdr:from>
    <xdr:ext cx="762000" cy="259045"/>
    <xdr:sp macro="" textlink="">
      <xdr:nvSpPr>
        <xdr:cNvPr id="475" name="テキスト ボックス 474">
          <a:extLst>
            <a:ext uri="{FF2B5EF4-FFF2-40B4-BE49-F238E27FC236}">
              <a16:creationId xmlns:a16="http://schemas.microsoft.com/office/drawing/2014/main" id="{84757165-97FE-4AF6-AFC0-02A18CF2052F}"/>
            </a:ext>
          </a:extLst>
        </xdr:cNvPr>
        <xdr:cNvSpPr txBox="1"/>
      </xdr:nvSpPr>
      <xdr:spPr>
        <a:xfrm>
          <a:off x="14020800" y="284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76" name="楕円 475">
          <a:extLst>
            <a:ext uri="{FF2B5EF4-FFF2-40B4-BE49-F238E27FC236}">
              <a16:creationId xmlns:a16="http://schemas.microsoft.com/office/drawing/2014/main" id="{9058FEA2-3EA5-4E71-91E0-D283C6147435}"/>
            </a:ext>
          </a:extLst>
        </xdr:cNvPr>
        <xdr:cNvSpPr/>
      </xdr:nvSpPr>
      <xdr:spPr>
        <a:xfrm>
          <a:off x="13462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144162</xdr:rowOff>
    </xdr:from>
    <xdr:ext cx="762000" cy="259045"/>
    <xdr:sp macro="" textlink="">
      <xdr:nvSpPr>
        <xdr:cNvPr id="477" name="テキスト ボックス 476">
          <a:extLst>
            <a:ext uri="{FF2B5EF4-FFF2-40B4-BE49-F238E27FC236}">
              <a16:creationId xmlns:a16="http://schemas.microsoft.com/office/drawing/2014/main" id="{9A965AE7-9B06-4206-B3B1-7E325090AE49}"/>
            </a:ext>
          </a:extLst>
        </xdr:cNvPr>
        <xdr:cNvSpPr txBox="1"/>
      </xdr:nvSpPr>
      <xdr:spPr>
        <a:xfrm>
          <a:off x="13131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ポイント下回っている。これは、職員数が類似団体と比較して少ないためである。今後も市民サービスの維持、充実に配慮しながら職員数の適正化に努める。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6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ポイント下回っている。これは、経費節減努力によるものであるが、義務的経費（公債費、扶助費等）の比率が高く、物件費等に十分に経費が回せていないとも言える。</a:t>
          </a:r>
        </a:p>
        <a:p>
          <a:r>
            <a:rPr kumimoji="1" lang="ja-JP" altLang="en-US" sz="1300">
              <a:latin typeface="ＭＳ Ｐゴシック" panose="020B0600070205080204" pitchFamily="50" charset="-128"/>
              <a:ea typeface="ＭＳ Ｐゴシック" panose="020B0600070205080204" pitchFamily="50" charset="-128"/>
            </a:rPr>
            <a:t>　今後、委託化を進めていくと増加していく費目であるため、バランスを取りながら全体としてのコスト低減に努める。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15</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1015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14</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10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987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81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47642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4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110490</xdr:rowOff>
    </xdr:from>
    <xdr:to>
      <xdr:col>74</xdr:col>
      <xdr:colOff>31750</xdr:colOff>
      <xdr:row>15</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ポイント上回っている。サービス水準の維持に留意しながら、資格審査の適正化及び健康・生きがいづくりや雇用の場・機会の創出など、医療費の軽減、自立促進などにつながる施策の推進を図る。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91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8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これは、特別会計への繰出金の割合が大きいことによるものであり、今後、特別会計のサービス水準に留意しつつ、健康・生きがいづくりなどによる医療費の軽減など一層の経費節減に努め、普通会計からの繰出金の増加を抑制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312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312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120650</xdr:rowOff>
    </xdr:from>
    <xdr:to>
      <xdr:col>73</xdr:col>
      <xdr:colOff>180975</xdr:colOff>
      <xdr:row>61</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82550</xdr:rowOff>
    </xdr:from>
    <xdr:to>
      <xdr:col>69</xdr:col>
      <xdr:colOff>92075</xdr:colOff>
      <xdr:row>61</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54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69850</xdr:rowOff>
    </xdr:from>
    <xdr:to>
      <xdr:col>74</xdr:col>
      <xdr:colOff>31750</xdr:colOff>
      <xdr:row>62</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156227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69850</xdr:rowOff>
    </xdr:from>
    <xdr:to>
      <xdr:col>69</xdr:col>
      <xdr:colOff>142875</xdr:colOff>
      <xdr:row>62</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31750</xdr:rowOff>
    </xdr:from>
    <xdr:to>
      <xdr:col>65</xdr:col>
      <xdr:colOff>53975</xdr:colOff>
      <xdr:row>61</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年度に消防一部事務組合設立に伴い、人件費が補助費等へ振り替えられたことにより、高水準で推移している。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行政の受け持つべき分野、経費負担の在り方等について、検討するとともに、補助金等の交付の見直し（廃止）を行い、経費節減に努める。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33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167822</xdr:rowOff>
    </xdr:from>
    <xdr:to>
      <xdr:col>78</xdr:col>
      <xdr:colOff>69850</xdr:colOff>
      <xdr:row>38</xdr:row>
      <xdr:rowOff>18143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38</xdr:row>
      <xdr:rowOff>72572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11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39915</xdr:rowOff>
    </xdr:from>
    <xdr:to>
      <xdr:col>69</xdr:col>
      <xdr:colOff>92075</xdr:colOff>
      <xdr:row>38</xdr:row>
      <xdr:rowOff>72572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5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117022</xdr:rowOff>
    </xdr:from>
    <xdr:to>
      <xdr:col>74</xdr:col>
      <xdr:colOff>31750</xdr:colOff>
      <xdr:row>38</xdr:row>
      <xdr:rowOff>47172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31949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21772</xdr:rowOff>
    </xdr:from>
    <xdr:to>
      <xdr:col>69</xdr:col>
      <xdr:colOff>142875</xdr:colOff>
      <xdr:row>38</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ポイント上回っている。本庁舎建設事業債の償還等により、しばらくは高水準で推移する見込みであり、建設地方債等の発行を適切にコントロールし、後年度の負担軽減に努める。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xdr:rowOff>
    </xdr:from>
    <xdr:to>
      <xdr:col>24</xdr:col>
      <xdr:colOff>25400</xdr:colOff>
      <xdr:row>78</xdr:row>
      <xdr:rowOff>29029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760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100874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7600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100874</xdr:rowOff>
    </xdr:from>
    <xdr:to>
      <xdr:col>15</xdr:col>
      <xdr:colOff>98425</xdr:colOff>
      <xdr:row>78</xdr:row>
      <xdr:rowOff>159657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739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40458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327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123552</xdr:rowOff>
    </xdr:from>
    <xdr:to>
      <xdr:col>20</xdr:col>
      <xdr:colOff>38100</xdr:colOff>
      <xdr:row>78</xdr:row>
      <xdr:rowOff>53702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50074</xdr:rowOff>
    </xdr:from>
    <xdr:to>
      <xdr:col>15</xdr:col>
      <xdr:colOff>149225</xdr:colOff>
      <xdr:row>78</xdr:row>
      <xdr:rowOff>151674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136451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161108</xdr:rowOff>
    </xdr:from>
    <xdr:to>
      <xdr:col>6</xdr:col>
      <xdr:colOff>171450</xdr:colOff>
      <xdr:row>79</xdr:row>
      <xdr:rowOff>91258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76035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ポイント上回っているものの、公債費以外の経常収支比率では下回る結果となっていることから、本市の財政における公債費負担の大きさがわかる。今後も、行財政改革を進め、経常収支比率の改善を図る。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91622</xdr:rowOff>
    </xdr:from>
    <xdr:to>
      <xdr:col>82</xdr:col>
      <xdr:colOff>107950</xdr:colOff>
      <xdr:row>77</xdr:row>
      <xdr:rowOff>48079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607472"/>
          <a:ext cx="8382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91622</xdr:rowOff>
    </xdr:from>
    <xdr:to>
      <xdr:col>78</xdr:col>
      <xdr:colOff>69850</xdr:colOff>
      <xdr:row>76</xdr:row>
      <xdr:rowOff>99786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607472"/>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34471</xdr:rowOff>
    </xdr:from>
    <xdr:to>
      <xdr:col>73</xdr:col>
      <xdr:colOff>180975</xdr:colOff>
      <xdr:row>76</xdr:row>
      <xdr:rowOff>99786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64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86178</xdr:rowOff>
    </xdr:from>
    <xdr:to>
      <xdr:col>69</xdr:col>
      <xdr:colOff>92075</xdr:colOff>
      <xdr:row>76</xdr:row>
      <xdr:rowOff>34471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44928"/>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168729</xdr:rowOff>
    </xdr:from>
    <xdr:to>
      <xdr:col>82</xdr:col>
      <xdr:colOff>158750</xdr:colOff>
      <xdr:row>77</xdr:row>
      <xdr:rowOff>98879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13806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40822</xdr:rowOff>
    </xdr:from>
    <xdr:to>
      <xdr:col>78</xdr:col>
      <xdr:colOff>120650</xdr:colOff>
      <xdr:row>73</xdr:row>
      <xdr:rowOff>142422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152599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3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48986</xdr:rowOff>
    </xdr:from>
    <xdr:to>
      <xdr:col>74</xdr:col>
      <xdr:colOff>31750</xdr:colOff>
      <xdr:row>76</xdr:row>
      <xdr:rowOff>150586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160762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155121</xdr:rowOff>
    </xdr:from>
    <xdr:to>
      <xdr:col>69</xdr:col>
      <xdr:colOff>142875</xdr:colOff>
      <xdr:row>76</xdr:row>
      <xdr:rowOff>85271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95449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35378</xdr:rowOff>
    </xdr:from>
    <xdr:to>
      <xdr:col>65</xdr:col>
      <xdr:colOff>53975</xdr:colOff>
      <xdr:row>75</xdr:row>
      <xdr:rowOff>136978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147155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143192</xdr:rowOff>
    </xdr:from>
    <xdr:to>
      <xdr:col>29</xdr:col>
      <xdr:colOff>127000</xdr:colOff>
      <xdr:row>16</xdr:row>
      <xdr:rowOff>33693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2567"/>
          <a:ext cx="6477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33693</xdr:rowOff>
    </xdr:from>
    <xdr:to>
      <xdr:col>26</xdr:col>
      <xdr:colOff>50800</xdr:colOff>
      <xdr:row>16</xdr:row>
      <xdr:rowOff>69698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4518"/>
          <a:ext cx="6985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69698</xdr:rowOff>
    </xdr:from>
    <xdr:to>
      <xdr:col>22</xdr:col>
      <xdr:colOff>114300</xdr:colOff>
      <xdr:row>16</xdr:row>
      <xdr:rowOff>154203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0523"/>
          <a:ext cx="698500" cy="8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154203</xdr:rowOff>
    </xdr:from>
    <xdr:to>
      <xdr:col>18</xdr:col>
      <xdr:colOff>177800</xdr:colOff>
      <xdr:row>17</xdr:row>
      <xdr:rowOff>9652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5028"/>
          <a:ext cx="6985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92392</xdr:rowOff>
    </xdr:from>
    <xdr:to>
      <xdr:col>29</xdr:col>
      <xdr:colOff>177800</xdr:colOff>
      <xdr:row>16</xdr:row>
      <xdr:rowOff>22542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108919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154343</xdr:rowOff>
    </xdr:from>
    <xdr:to>
      <xdr:col>26</xdr:col>
      <xdr:colOff>101600</xdr:colOff>
      <xdr:row>16</xdr:row>
      <xdr:rowOff>84493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2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18898</xdr:rowOff>
    </xdr:from>
    <xdr:to>
      <xdr:col>22</xdr:col>
      <xdr:colOff>165100</xdr:colOff>
      <xdr:row>16</xdr:row>
      <xdr:rowOff>120498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103403</xdr:rowOff>
    </xdr:from>
    <xdr:to>
      <xdr:col>19</xdr:col>
      <xdr:colOff>38100</xdr:colOff>
      <xdr:row>17</xdr:row>
      <xdr:rowOff>33553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43730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130302</xdr:rowOff>
    </xdr:from>
    <xdr:to>
      <xdr:col>15</xdr:col>
      <xdr:colOff>101600</xdr:colOff>
      <xdr:row>17</xdr:row>
      <xdr:rowOff>60452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70629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25006</xdr:rowOff>
    </xdr:from>
    <xdr:to>
      <xdr:col>29</xdr:col>
      <xdr:colOff>127000</xdr:colOff>
      <xdr:row>36</xdr:row>
      <xdr:rowOff>26721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78256"/>
          <a:ext cx="6477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26188</xdr:rowOff>
    </xdr:from>
    <xdr:to>
      <xdr:col>26</xdr:col>
      <xdr:colOff>50800</xdr:colOff>
      <xdr:row>36</xdr:row>
      <xdr:rowOff>26721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943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432</xdr:rowOff>
    </xdr:from>
    <xdr:to>
      <xdr:col>22</xdr:col>
      <xdr:colOff>114300</xdr:colOff>
      <xdr:row>36</xdr:row>
      <xdr:rowOff>26188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53682"/>
          <a:ext cx="698500" cy="2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312395</xdr:rowOff>
    </xdr:from>
    <xdr:to>
      <xdr:col>18</xdr:col>
      <xdr:colOff>177800</xdr:colOff>
      <xdr:row>36</xdr:row>
      <xdr:rowOff>432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22745"/>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317106</xdr:rowOff>
    </xdr:from>
    <xdr:to>
      <xdr:col>29</xdr:col>
      <xdr:colOff>177800</xdr:colOff>
      <xdr:row>36</xdr:row>
      <xdr:rowOff>75806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2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289183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9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318821</xdr:rowOff>
    </xdr:from>
    <xdr:to>
      <xdr:col>26</xdr:col>
      <xdr:colOff>101600</xdr:colOff>
      <xdr:row>36</xdr:row>
      <xdr:rowOff>77521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62298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318288</xdr:rowOff>
    </xdr:from>
    <xdr:to>
      <xdr:col>22</xdr:col>
      <xdr:colOff>165100</xdr:colOff>
      <xdr:row>36</xdr:row>
      <xdr:rowOff>76988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61765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292532</xdr:rowOff>
    </xdr:from>
    <xdr:to>
      <xdr:col>19</xdr:col>
      <xdr:colOff>38100</xdr:colOff>
      <xdr:row>36</xdr:row>
      <xdr:rowOff>51232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36009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261595</xdr:rowOff>
    </xdr:from>
    <xdr:to>
      <xdr:col>15</xdr:col>
      <xdr:colOff>101600</xdr:colOff>
      <xdr:row>36</xdr:row>
      <xdr:rowOff>20295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4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54073</xdr:rowOff>
    </xdr:from>
    <xdr:to>
      <xdr:col>24</xdr:col>
      <xdr:colOff>63500</xdr:colOff>
      <xdr:row>36</xdr:row>
      <xdr:rowOff>21514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4823"/>
          <a:ext cx="838200" cy="1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16876</xdr:rowOff>
    </xdr:from>
    <xdr:to>
      <xdr:col>19</xdr:col>
      <xdr:colOff>177800</xdr:colOff>
      <xdr:row>36</xdr:row>
      <xdr:rowOff>21514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9076"/>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16876</xdr:rowOff>
    </xdr:from>
    <xdr:to>
      <xdr:col>15</xdr:col>
      <xdr:colOff>50800</xdr:colOff>
      <xdr:row>36</xdr:row>
      <xdr:rowOff>166642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9076"/>
          <a:ext cx="889000" cy="1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128009</xdr:rowOff>
    </xdr:from>
    <xdr:to>
      <xdr:col>10</xdr:col>
      <xdr:colOff>114300</xdr:colOff>
      <xdr:row>36</xdr:row>
      <xdr:rowOff>166642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00209"/>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3273</xdr:rowOff>
    </xdr:from>
    <xdr:to>
      <xdr:col>24</xdr:col>
      <xdr:colOff>114300</xdr:colOff>
      <xdr:row>35</xdr:row>
      <xdr:rowOff>104873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26150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142164</xdr:rowOff>
    </xdr:from>
    <xdr:to>
      <xdr:col>20</xdr:col>
      <xdr:colOff>38100</xdr:colOff>
      <xdr:row>36</xdr:row>
      <xdr:rowOff>72314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63441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137526</xdr:rowOff>
    </xdr:from>
    <xdr:to>
      <xdr:col>15</xdr:col>
      <xdr:colOff>101600</xdr:colOff>
      <xdr:row>36</xdr:row>
      <xdr:rowOff>67676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58803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3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115842</xdr:rowOff>
    </xdr:from>
    <xdr:to>
      <xdr:col>10</xdr:col>
      <xdr:colOff>165100</xdr:colOff>
      <xdr:row>37</xdr:row>
      <xdr:rowOff>45992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37119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77209</xdr:rowOff>
    </xdr:from>
    <xdr:to>
      <xdr:col>6</xdr:col>
      <xdr:colOff>38100</xdr:colOff>
      <xdr:row>37</xdr:row>
      <xdr:rowOff>7359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169936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92856</xdr:rowOff>
    </xdr:from>
    <xdr:to>
      <xdr:col>24</xdr:col>
      <xdr:colOff>63500</xdr:colOff>
      <xdr:row>57</xdr:row>
      <xdr:rowOff>53575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4056"/>
          <a:ext cx="838200" cy="1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53575</xdr:rowOff>
    </xdr:from>
    <xdr:to>
      <xdr:col>19</xdr:col>
      <xdr:colOff>177800</xdr:colOff>
      <xdr:row>57</xdr:row>
      <xdr:rowOff>138938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6225"/>
          <a:ext cx="889000" cy="8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138938</xdr:rowOff>
    </xdr:from>
    <xdr:to>
      <xdr:col>15</xdr:col>
      <xdr:colOff>50800</xdr:colOff>
      <xdr:row>58</xdr:row>
      <xdr:rowOff>120841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1588"/>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120841</xdr:rowOff>
    </xdr:from>
    <xdr:to>
      <xdr:col>10</xdr:col>
      <xdr:colOff>114300</xdr:colOff>
      <xdr:row>59</xdr:row>
      <xdr:rowOff>1130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64941"/>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42056</xdr:rowOff>
    </xdr:from>
    <xdr:to>
      <xdr:col>24</xdr:col>
      <xdr:colOff>114300</xdr:colOff>
      <xdr:row>56</xdr:row>
      <xdr:rowOff>143656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20483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2775</xdr:rowOff>
    </xdr:from>
    <xdr:to>
      <xdr:col>20</xdr:col>
      <xdr:colOff>38100</xdr:colOff>
      <xdr:row>57</xdr:row>
      <xdr:rowOff>104375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95502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88138</xdr:rowOff>
    </xdr:from>
    <xdr:to>
      <xdr:col>15</xdr:col>
      <xdr:colOff>101600</xdr:colOff>
      <xdr:row>58</xdr:row>
      <xdr:rowOff>18288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70041</xdr:rowOff>
    </xdr:from>
    <xdr:to>
      <xdr:col>10</xdr:col>
      <xdr:colOff>165100</xdr:colOff>
      <xdr:row>59</xdr:row>
      <xdr:rowOff>191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162768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121780</xdr:rowOff>
    </xdr:from>
    <xdr:to>
      <xdr:col>6</xdr:col>
      <xdr:colOff>38100</xdr:colOff>
      <xdr:row>59</xdr:row>
      <xdr:rowOff>51930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43057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128818</xdr:rowOff>
    </xdr:from>
    <xdr:to>
      <xdr:col>24</xdr:col>
      <xdr:colOff>63500</xdr:colOff>
      <xdr:row>76</xdr:row>
      <xdr:rowOff>138602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59018"/>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122692</xdr:rowOff>
    </xdr:from>
    <xdr:to>
      <xdr:col>19</xdr:col>
      <xdr:colOff>177800</xdr:colOff>
      <xdr:row>76</xdr:row>
      <xdr:rowOff>128818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52892"/>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122692</xdr:rowOff>
    </xdr:from>
    <xdr:to>
      <xdr:col>15</xdr:col>
      <xdr:colOff>50800</xdr:colOff>
      <xdr:row>76</xdr:row>
      <xdr:rowOff>130465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5289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120132</xdr:rowOff>
    </xdr:from>
    <xdr:to>
      <xdr:col>10</xdr:col>
      <xdr:colOff>114300</xdr:colOff>
      <xdr:row>76</xdr:row>
      <xdr:rowOff>130465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5033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87802</xdr:rowOff>
    </xdr:from>
    <xdr:to>
      <xdr:col>24</xdr:col>
      <xdr:colOff>114300</xdr:colOff>
      <xdr:row>77</xdr:row>
      <xdr:rowOff>17952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110679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6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78018</xdr:rowOff>
    </xdr:from>
    <xdr:to>
      <xdr:col>20</xdr:col>
      <xdr:colOff>38100</xdr:colOff>
      <xdr:row>77</xdr:row>
      <xdr:rowOff>8168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24695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71892</xdr:rowOff>
    </xdr:from>
    <xdr:to>
      <xdr:col>15</xdr:col>
      <xdr:colOff>101600</xdr:colOff>
      <xdr:row>77</xdr:row>
      <xdr:rowOff>2042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18570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7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79665</xdr:rowOff>
    </xdr:from>
    <xdr:to>
      <xdr:col>10</xdr:col>
      <xdr:colOff>165100</xdr:colOff>
      <xdr:row>77</xdr:row>
      <xdr:rowOff>9815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26342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69332</xdr:rowOff>
    </xdr:from>
    <xdr:to>
      <xdr:col>6</xdr:col>
      <xdr:colOff>38100</xdr:colOff>
      <xdr:row>76</xdr:row>
      <xdr:rowOff>170932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112751</xdr:rowOff>
    </xdr:from>
    <xdr:to>
      <xdr:col>24</xdr:col>
      <xdr:colOff>63500</xdr:colOff>
      <xdr:row>96</xdr:row>
      <xdr:rowOff>54369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00501"/>
          <a:ext cx="8382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112751</xdr:rowOff>
    </xdr:from>
    <xdr:to>
      <xdr:col>19</xdr:col>
      <xdr:colOff>177800</xdr:colOff>
      <xdr:row>97</xdr:row>
      <xdr:rowOff>99364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00501"/>
          <a:ext cx="889000" cy="3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99364</xdr:rowOff>
    </xdr:from>
    <xdr:to>
      <xdr:col>15</xdr:col>
      <xdr:colOff>50800</xdr:colOff>
      <xdr:row>97</xdr:row>
      <xdr:rowOff>122783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0014"/>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122783</xdr:rowOff>
    </xdr:from>
    <xdr:to>
      <xdr:col>10</xdr:col>
      <xdr:colOff>114300</xdr:colOff>
      <xdr:row>97</xdr:row>
      <xdr:rowOff>167945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3433"/>
          <a:ext cx="8890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3569</xdr:rowOff>
    </xdr:from>
    <xdr:to>
      <xdr:col>24</xdr:col>
      <xdr:colOff>114300</xdr:colOff>
      <xdr:row>96</xdr:row>
      <xdr:rowOff>105169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26446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61951</xdr:rowOff>
    </xdr:from>
    <xdr:to>
      <xdr:col>20</xdr:col>
      <xdr:colOff>38100</xdr:colOff>
      <xdr:row>95</xdr:row>
      <xdr:rowOff>163551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8628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2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48564</xdr:rowOff>
    </xdr:from>
    <xdr:to>
      <xdr:col>15</xdr:col>
      <xdr:colOff>101600</xdr:colOff>
      <xdr:row>97</xdr:row>
      <xdr:rowOff>150164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166691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5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71983</xdr:rowOff>
    </xdr:from>
    <xdr:to>
      <xdr:col>10</xdr:col>
      <xdr:colOff>165100</xdr:colOff>
      <xdr:row>98</xdr:row>
      <xdr:rowOff>2133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18660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7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117145</xdr:rowOff>
    </xdr:from>
    <xdr:to>
      <xdr:col>6</xdr:col>
      <xdr:colOff>38100</xdr:colOff>
      <xdr:row>98</xdr:row>
      <xdr:rowOff>47295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63822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38409</xdr:rowOff>
    </xdr:from>
    <xdr:to>
      <xdr:col>55</xdr:col>
      <xdr:colOff>0</xdr:colOff>
      <xdr:row>36</xdr:row>
      <xdr:rowOff>96386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10609"/>
          <a:ext cx="838200" cy="5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13839</xdr:rowOff>
    </xdr:from>
    <xdr:to>
      <xdr:col>50</xdr:col>
      <xdr:colOff>114300</xdr:colOff>
      <xdr:row>36</xdr:row>
      <xdr:rowOff>96386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157339"/>
          <a:ext cx="889000" cy="11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13839</xdr:rowOff>
    </xdr:from>
    <xdr:to>
      <xdr:col>45</xdr:col>
      <xdr:colOff>177800</xdr:colOff>
      <xdr:row>36</xdr:row>
      <xdr:rowOff>122958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157339"/>
          <a:ext cx="889000" cy="11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122958</xdr:rowOff>
    </xdr:from>
    <xdr:to>
      <xdr:col>41</xdr:col>
      <xdr:colOff>50800</xdr:colOff>
      <xdr:row>36</xdr:row>
      <xdr:rowOff>165771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95158"/>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159059</xdr:rowOff>
    </xdr:from>
    <xdr:to>
      <xdr:col>55</xdr:col>
      <xdr:colOff>50800</xdr:colOff>
      <xdr:row>36</xdr:row>
      <xdr:rowOff>89209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10486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45586</xdr:rowOff>
    </xdr:from>
    <xdr:to>
      <xdr:col>50</xdr:col>
      <xdr:colOff>165100</xdr:colOff>
      <xdr:row>36</xdr:row>
      <xdr:rowOff>147186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163713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134489</xdr:rowOff>
    </xdr:from>
    <xdr:to>
      <xdr:col>46</xdr:col>
      <xdr:colOff>38100</xdr:colOff>
      <xdr:row>30</xdr:row>
      <xdr:rowOff>64639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81166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88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72158</xdr:rowOff>
    </xdr:from>
    <xdr:to>
      <xdr:col>41</xdr:col>
      <xdr:colOff>101600</xdr:colOff>
      <xdr:row>37</xdr:row>
      <xdr:rowOff>2308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18835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114971</xdr:rowOff>
    </xdr:from>
    <xdr:to>
      <xdr:col>36</xdr:col>
      <xdr:colOff>165100</xdr:colOff>
      <xdr:row>37</xdr:row>
      <xdr:rowOff>45121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61648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16621</xdr:rowOff>
    </xdr:from>
    <xdr:to>
      <xdr:col>55</xdr:col>
      <xdr:colOff>0</xdr:colOff>
      <xdr:row>57</xdr:row>
      <xdr:rowOff>26017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760571"/>
          <a:ext cx="838200" cy="10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16621</xdr:rowOff>
    </xdr:from>
    <xdr:to>
      <xdr:col>50</xdr:col>
      <xdr:colOff>114300</xdr:colOff>
      <xdr:row>55</xdr:row>
      <xdr:rowOff>102850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760571"/>
          <a:ext cx="889000" cy="7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77224</xdr:rowOff>
    </xdr:from>
    <xdr:to>
      <xdr:col>45</xdr:col>
      <xdr:colOff>177800</xdr:colOff>
      <xdr:row>55</xdr:row>
      <xdr:rowOff>102850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06974"/>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77224</xdr:rowOff>
    </xdr:from>
    <xdr:to>
      <xdr:col>41</xdr:col>
      <xdr:colOff>50800</xdr:colOff>
      <xdr:row>56</xdr:row>
      <xdr:rowOff>166332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06974"/>
          <a:ext cx="889000" cy="2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146667</xdr:rowOff>
    </xdr:from>
    <xdr:to>
      <xdr:col>55</xdr:col>
      <xdr:colOff>50800</xdr:colOff>
      <xdr:row>57</xdr:row>
      <xdr:rowOff>76817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125094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137271</xdr:rowOff>
    </xdr:from>
    <xdr:to>
      <xdr:col>50</xdr:col>
      <xdr:colOff>165100</xdr:colOff>
      <xdr:row>51</xdr:row>
      <xdr:rowOff>67421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7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83948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4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52050</xdr:rowOff>
    </xdr:from>
    <xdr:to>
      <xdr:col>46</xdr:col>
      <xdr:colOff>38100</xdr:colOff>
      <xdr:row>55</xdr:row>
      <xdr:rowOff>153650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170177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26424</xdr:rowOff>
    </xdr:from>
    <xdr:to>
      <xdr:col>41</xdr:col>
      <xdr:colOff>101600</xdr:colOff>
      <xdr:row>55</xdr:row>
      <xdr:rowOff>128024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144551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115532</xdr:rowOff>
    </xdr:from>
    <xdr:to>
      <xdr:col>36</xdr:col>
      <xdr:colOff>165100</xdr:colOff>
      <xdr:row>57</xdr:row>
      <xdr:rowOff>45682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62209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44374</xdr:rowOff>
    </xdr:from>
    <xdr:to>
      <xdr:col>55</xdr:col>
      <xdr:colOff>0</xdr:colOff>
      <xdr:row>78</xdr:row>
      <xdr:rowOff>121138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17474"/>
          <a:ext cx="8382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161874</xdr:rowOff>
    </xdr:from>
    <xdr:to>
      <xdr:col>50</xdr:col>
      <xdr:colOff>114300</xdr:colOff>
      <xdr:row>78</xdr:row>
      <xdr:rowOff>44374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92074"/>
          <a:ext cx="8890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161874</xdr:rowOff>
    </xdr:from>
    <xdr:to>
      <xdr:col>45</xdr:col>
      <xdr:colOff>177800</xdr:colOff>
      <xdr:row>78</xdr:row>
      <xdr:rowOff>70296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92074"/>
          <a:ext cx="889000" cy="25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70296</xdr:rowOff>
    </xdr:from>
    <xdr:to>
      <xdr:col>41</xdr:col>
      <xdr:colOff>50800</xdr:colOff>
      <xdr:row>78</xdr:row>
      <xdr:rowOff>97227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43396"/>
          <a:ext cx="8890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70338</xdr:rowOff>
    </xdr:from>
    <xdr:to>
      <xdr:col>55</xdr:col>
      <xdr:colOff>50800</xdr:colOff>
      <xdr:row>79</xdr:row>
      <xdr:rowOff>488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156715</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58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165024</xdr:rowOff>
    </xdr:from>
    <xdr:to>
      <xdr:col>50</xdr:col>
      <xdr:colOff>165100</xdr:colOff>
      <xdr:row>78</xdr:row>
      <xdr:rowOff>95174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86301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111074</xdr:rowOff>
    </xdr:from>
    <xdr:to>
      <xdr:col>46</xdr:col>
      <xdr:colOff>38100</xdr:colOff>
      <xdr:row>77</xdr:row>
      <xdr:rowOff>41224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32351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2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19496</xdr:rowOff>
    </xdr:from>
    <xdr:to>
      <xdr:col>41</xdr:col>
      <xdr:colOff>101600</xdr:colOff>
      <xdr:row>78</xdr:row>
      <xdr:rowOff>121096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112223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4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46427</xdr:rowOff>
    </xdr:from>
    <xdr:to>
      <xdr:col>36</xdr:col>
      <xdr:colOff>165100</xdr:colOff>
      <xdr:row>78</xdr:row>
      <xdr:rowOff>148027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139154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5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65157</xdr:rowOff>
    </xdr:from>
    <xdr:to>
      <xdr:col>55</xdr:col>
      <xdr:colOff>0</xdr:colOff>
      <xdr:row>96</xdr:row>
      <xdr:rowOff>24085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667107"/>
          <a:ext cx="838200" cy="8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65157</xdr:rowOff>
    </xdr:from>
    <xdr:to>
      <xdr:col>50</xdr:col>
      <xdr:colOff>114300</xdr:colOff>
      <xdr:row>95</xdr:row>
      <xdr:rowOff>119717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667107"/>
          <a:ext cx="889000" cy="7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108401</xdr:rowOff>
    </xdr:from>
    <xdr:to>
      <xdr:col>45</xdr:col>
      <xdr:colOff>177800</xdr:colOff>
      <xdr:row>95</xdr:row>
      <xdr:rowOff>119717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24701"/>
          <a:ext cx="8890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108401</xdr:rowOff>
    </xdr:from>
    <xdr:to>
      <xdr:col>41</xdr:col>
      <xdr:colOff>50800</xdr:colOff>
      <xdr:row>95</xdr:row>
      <xdr:rowOff>152921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24701"/>
          <a:ext cx="8890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144735</xdr:rowOff>
    </xdr:from>
    <xdr:to>
      <xdr:col>55</xdr:col>
      <xdr:colOff>50800</xdr:colOff>
      <xdr:row>96</xdr:row>
      <xdr:rowOff>74885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167612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14357</xdr:rowOff>
    </xdr:from>
    <xdr:to>
      <xdr:col>50</xdr:col>
      <xdr:colOff>165100</xdr:colOff>
      <xdr:row>91</xdr:row>
      <xdr:rowOff>115957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6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132484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3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68917</xdr:rowOff>
    </xdr:from>
    <xdr:to>
      <xdr:col>46</xdr:col>
      <xdr:colOff>38100</xdr:colOff>
      <xdr:row>95</xdr:row>
      <xdr:rowOff>170517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57601</xdr:rowOff>
    </xdr:from>
    <xdr:to>
      <xdr:col>41</xdr:col>
      <xdr:colOff>101600</xdr:colOff>
      <xdr:row>94</xdr:row>
      <xdr:rowOff>159201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1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102121</xdr:rowOff>
    </xdr:from>
    <xdr:to>
      <xdr:col>36</xdr:col>
      <xdr:colOff>165100</xdr:colOff>
      <xdr:row>96</xdr:row>
      <xdr:rowOff>32271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48798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146776</xdr:rowOff>
    </xdr:from>
    <xdr:to>
      <xdr:col>85</xdr:col>
      <xdr:colOff>127000</xdr:colOff>
      <xdr:row>37</xdr:row>
      <xdr:rowOff>146776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804626"/>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24873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39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31931</xdr:rowOff>
    </xdr:from>
    <xdr:to>
      <xdr:col>81</xdr:col>
      <xdr:colOff>50800</xdr:colOff>
      <xdr:row>37</xdr:row>
      <xdr:rowOff>146776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204131"/>
          <a:ext cx="889000" cy="2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3646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31931</xdr:rowOff>
    </xdr:from>
    <xdr:to>
      <xdr:col>76</xdr:col>
      <xdr:colOff>114300</xdr:colOff>
      <xdr:row>38</xdr:row>
      <xdr:rowOff>135346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204131"/>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55880</xdr:rowOff>
    </xdr:from>
    <xdr:to>
      <xdr:col>71</xdr:col>
      <xdr:colOff>177800</xdr:colOff>
      <xdr:row>38</xdr:row>
      <xdr:rowOff>135346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7098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95976</xdr:rowOff>
    </xdr:from>
    <xdr:to>
      <xdr:col>85</xdr:col>
      <xdr:colOff>177800</xdr:colOff>
      <xdr:row>34</xdr:row>
      <xdr:rowOff>26126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7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118853</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605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95976</xdr:rowOff>
    </xdr:from>
    <xdr:to>
      <xdr:col>81</xdr:col>
      <xdr:colOff>101600</xdr:colOff>
      <xdr:row>38</xdr:row>
      <xdr:rowOff>26126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42653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214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152581</xdr:rowOff>
    </xdr:from>
    <xdr:to>
      <xdr:col>76</xdr:col>
      <xdr:colOff>165100</xdr:colOff>
      <xdr:row>36</xdr:row>
      <xdr:rowOff>82731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99258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5928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84546</xdr:rowOff>
    </xdr:from>
    <xdr:to>
      <xdr:col>72</xdr:col>
      <xdr:colOff>38100</xdr:colOff>
      <xdr:row>39</xdr:row>
      <xdr:rowOff>14696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5823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9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5080</xdr:rowOff>
    </xdr:from>
    <xdr:to>
      <xdr:col>67</xdr:col>
      <xdr:colOff>101600</xdr:colOff>
      <xdr:row>38</xdr:row>
      <xdr:rowOff>106680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97807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144805</xdr:rowOff>
    </xdr:from>
    <xdr:to>
      <xdr:col>85</xdr:col>
      <xdr:colOff>127000</xdr:colOff>
      <xdr:row>75</xdr:row>
      <xdr:rowOff>13856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832105"/>
          <a:ext cx="8382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144805</xdr:rowOff>
    </xdr:from>
    <xdr:to>
      <xdr:col>81</xdr:col>
      <xdr:colOff>50800</xdr:colOff>
      <xdr:row>75</xdr:row>
      <xdr:rowOff>23838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832105"/>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254</xdr:rowOff>
    </xdr:from>
    <xdr:to>
      <xdr:col>76</xdr:col>
      <xdr:colOff>114300</xdr:colOff>
      <xdr:row>75</xdr:row>
      <xdr:rowOff>23838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859004"/>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122117</xdr:rowOff>
    </xdr:from>
    <xdr:to>
      <xdr:col>71</xdr:col>
      <xdr:colOff>177800</xdr:colOff>
      <xdr:row>75</xdr:row>
      <xdr:rowOff>254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809417"/>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134506</xdr:rowOff>
    </xdr:from>
    <xdr:to>
      <xdr:col>85</xdr:col>
      <xdr:colOff>177800</xdr:colOff>
      <xdr:row>75</xdr:row>
      <xdr:rowOff>64656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157383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94005</xdr:rowOff>
    </xdr:from>
    <xdr:to>
      <xdr:col>81</xdr:col>
      <xdr:colOff>101600</xdr:colOff>
      <xdr:row>75</xdr:row>
      <xdr:rowOff>24155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40682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5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144488</xdr:rowOff>
    </xdr:from>
    <xdr:to>
      <xdr:col>76</xdr:col>
      <xdr:colOff>165100</xdr:colOff>
      <xdr:row>75</xdr:row>
      <xdr:rowOff>74638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91165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6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120904</xdr:rowOff>
    </xdr:from>
    <xdr:to>
      <xdr:col>72</xdr:col>
      <xdr:colOff>38100</xdr:colOff>
      <xdr:row>75</xdr:row>
      <xdr:rowOff>51054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67581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5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71317</xdr:rowOff>
    </xdr:from>
    <xdr:to>
      <xdr:col>67</xdr:col>
      <xdr:colOff>101600</xdr:colOff>
      <xdr:row>75</xdr:row>
      <xdr:rowOff>1467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17994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5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12331</xdr:rowOff>
    </xdr:from>
    <xdr:to>
      <xdr:col>85</xdr:col>
      <xdr:colOff>127000</xdr:colOff>
      <xdr:row>94</xdr:row>
      <xdr:rowOff>147586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785731"/>
          <a:ext cx="838200" cy="4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12331</xdr:rowOff>
    </xdr:from>
    <xdr:to>
      <xdr:col>81</xdr:col>
      <xdr:colOff>50800</xdr:colOff>
      <xdr:row>96</xdr:row>
      <xdr:rowOff>155702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785731"/>
          <a:ext cx="889000" cy="8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155702</xdr:rowOff>
    </xdr:from>
    <xdr:to>
      <xdr:col>76</xdr:col>
      <xdr:colOff>114300</xdr:colOff>
      <xdr:row>97</xdr:row>
      <xdr:rowOff>81254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14902"/>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58204</xdr:rowOff>
    </xdr:from>
    <xdr:to>
      <xdr:col>71</xdr:col>
      <xdr:colOff>177800</xdr:colOff>
      <xdr:row>97</xdr:row>
      <xdr:rowOff>81254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88854"/>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96786</xdr:rowOff>
    </xdr:from>
    <xdr:to>
      <xdr:col>85</xdr:col>
      <xdr:colOff>177800</xdr:colOff>
      <xdr:row>95</xdr:row>
      <xdr:rowOff>26936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119663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132981</xdr:rowOff>
    </xdr:from>
    <xdr:to>
      <xdr:col>81</xdr:col>
      <xdr:colOff>101600</xdr:colOff>
      <xdr:row>92</xdr:row>
      <xdr:rowOff>63131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7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79658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5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104902</xdr:rowOff>
    </xdr:from>
    <xdr:to>
      <xdr:col>76</xdr:col>
      <xdr:colOff>165100</xdr:colOff>
      <xdr:row>97</xdr:row>
      <xdr:rowOff>35052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30454</xdr:rowOff>
    </xdr:from>
    <xdr:to>
      <xdr:col>72</xdr:col>
      <xdr:colOff>38100</xdr:colOff>
      <xdr:row>97</xdr:row>
      <xdr:rowOff>132054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123181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7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7404</xdr:rowOff>
    </xdr:from>
    <xdr:to>
      <xdr:col>67</xdr:col>
      <xdr:colOff>101600</xdr:colOff>
      <xdr:row>97</xdr:row>
      <xdr:rowOff>109004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125531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4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41021</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36449</xdr:rowOff>
    </xdr:from>
    <xdr:to>
      <xdr:col>107</xdr:col>
      <xdr:colOff>50800</xdr:colOff>
      <xdr:row>39</xdr:row>
      <xdr:rowOff>41021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229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36449</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22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161671</xdr:rowOff>
    </xdr:from>
    <xdr:to>
      <xdr:col>107</xdr:col>
      <xdr:colOff>101600</xdr:colOff>
      <xdr:row>39</xdr:row>
      <xdr:rowOff>91821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82948</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157099</xdr:rowOff>
    </xdr:from>
    <xdr:to>
      <xdr:col>102</xdr:col>
      <xdr:colOff>165100</xdr:colOff>
      <xdr:row>39</xdr:row>
      <xdr:rowOff>87249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78376</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68453</xdr:rowOff>
    </xdr:from>
    <xdr:to>
      <xdr:col>116</xdr:col>
      <xdr:colOff>63500</xdr:colOff>
      <xdr:row>56</xdr:row>
      <xdr:rowOff>87757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669653"/>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168910</xdr:rowOff>
    </xdr:from>
    <xdr:to>
      <xdr:col>111</xdr:col>
      <xdr:colOff>177800</xdr:colOff>
      <xdr:row>56</xdr:row>
      <xdr:rowOff>68453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598660"/>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142621</xdr:rowOff>
    </xdr:from>
    <xdr:to>
      <xdr:col>107</xdr:col>
      <xdr:colOff>50800</xdr:colOff>
      <xdr:row>55</xdr:row>
      <xdr:rowOff>168910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572371"/>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142621</xdr:rowOff>
    </xdr:from>
    <xdr:to>
      <xdr:col>102</xdr:col>
      <xdr:colOff>114300</xdr:colOff>
      <xdr:row>55</xdr:row>
      <xdr:rowOff>169037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572371"/>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36957</xdr:rowOff>
    </xdr:from>
    <xdr:to>
      <xdr:col>116</xdr:col>
      <xdr:colOff>114300</xdr:colOff>
      <xdr:row>56</xdr:row>
      <xdr:rowOff>138557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59834</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17653</xdr:rowOff>
    </xdr:from>
    <xdr:to>
      <xdr:col>112</xdr:col>
      <xdr:colOff>38100</xdr:colOff>
      <xdr:row>56</xdr:row>
      <xdr:rowOff>119253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135780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39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118110</xdr:rowOff>
    </xdr:from>
    <xdr:to>
      <xdr:col>107</xdr:col>
      <xdr:colOff>101600</xdr:colOff>
      <xdr:row>56</xdr:row>
      <xdr:rowOff>48260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64787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91821</xdr:rowOff>
    </xdr:from>
    <xdr:to>
      <xdr:col>102</xdr:col>
      <xdr:colOff>165100</xdr:colOff>
      <xdr:row>56</xdr:row>
      <xdr:rowOff>21971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5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38498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29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118237</xdr:rowOff>
    </xdr:from>
    <xdr:to>
      <xdr:col>98</xdr:col>
      <xdr:colOff>38100</xdr:colOff>
      <xdr:row>56</xdr:row>
      <xdr:rowOff>48387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5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64914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116886</xdr:rowOff>
    </xdr:from>
    <xdr:to>
      <xdr:col>116</xdr:col>
      <xdr:colOff>63500</xdr:colOff>
      <xdr:row>71</xdr:row>
      <xdr:rowOff>133390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289836"/>
          <a:ext cx="8382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32761</xdr:rowOff>
    </xdr:from>
    <xdr:to>
      <xdr:col>111</xdr:col>
      <xdr:colOff>177800</xdr:colOff>
      <xdr:row>71</xdr:row>
      <xdr:rowOff>133390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205711"/>
          <a:ext cx="889000" cy="1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32761</xdr:rowOff>
    </xdr:from>
    <xdr:to>
      <xdr:col>107</xdr:col>
      <xdr:colOff>50800</xdr:colOff>
      <xdr:row>71</xdr:row>
      <xdr:rowOff>89682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205711"/>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89682</xdr:rowOff>
    </xdr:from>
    <xdr:to>
      <xdr:col>102</xdr:col>
      <xdr:colOff>114300</xdr:colOff>
      <xdr:row>71</xdr:row>
      <xdr:rowOff>143997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262632"/>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66086</xdr:rowOff>
    </xdr:from>
    <xdr:to>
      <xdr:col>116</xdr:col>
      <xdr:colOff>114300</xdr:colOff>
      <xdr:row>71</xdr:row>
      <xdr:rowOff>167686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23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19113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19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82590</xdr:rowOff>
    </xdr:from>
    <xdr:to>
      <xdr:col>112</xdr:col>
      <xdr:colOff>38100</xdr:colOff>
      <xdr:row>72</xdr:row>
      <xdr:rowOff>12740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2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29267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0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153411</xdr:rowOff>
    </xdr:from>
    <xdr:to>
      <xdr:col>107</xdr:col>
      <xdr:colOff>101600</xdr:colOff>
      <xdr:row>71</xdr:row>
      <xdr:rowOff>83561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1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100088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19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38882</xdr:rowOff>
    </xdr:from>
    <xdr:to>
      <xdr:col>102</xdr:col>
      <xdr:colOff>165100</xdr:colOff>
      <xdr:row>71</xdr:row>
      <xdr:rowOff>140482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2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157009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19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93197</xdr:rowOff>
    </xdr:from>
    <xdr:to>
      <xdr:col>98</xdr:col>
      <xdr:colOff>38100</xdr:colOff>
      <xdr:row>72</xdr:row>
      <xdr:rowOff>23347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39874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0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人件費については、人事院勧告に準じた給与改定に伴う職員基本給の増及び退職者数の増に伴う退職手当の増等によるもの。　　　　　　　　　　　　　　　　　　　　　　　　　積立金については、財政調整基金積立金の減等によるもの。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物件費については、賄材料費の増に伴う学校給食運営経費の増及び一般廃棄物処理委託料の皆増に伴うごみ焼却施設管理運営経費の増等によるもの。　　　　　　　　貸付金については、事業所設置資金融資金額の減等によるもの。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扶助費については、子育て世帯臨時特別給付金の減及び住民税非課税世帯等臨時特別給付金の減等によるもの。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補助費等については、賠償金の支払いに伴う中学校施設耐震化事業経費の皆増及び子育て世帯応援給付金経費（市独自の支援）の皆増等によるもの。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普通建設事業費については、本庁舎建設事業費の減及び見初団地建替事業費の皆減等によるもの。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災害復旧事業費については、公共土木施設災害復旧費の増によるもの。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88493</xdr:rowOff>
    </xdr:from>
    <xdr:to>
      <xdr:col>24</xdr:col>
      <xdr:colOff>63500</xdr:colOff>
      <xdr:row>34</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17793"/>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72034</xdr:rowOff>
    </xdr:from>
    <xdr:to>
      <xdr:col>19</xdr:col>
      <xdr:colOff>177800</xdr:colOff>
      <xdr:row>34</xdr:row>
      <xdr:rowOff>88493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133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72034</xdr:rowOff>
    </xdr:from>
    <xdr:to>
      <xdr:col>15</xdr:col>
      <xdr:colOff>50800</xdr:colOff>
      <xdr:row>34</xdr:row>
      <xdr:rowOff>76607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0133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76607</xdr:rowOff>
    </xdr:from>
    <xdr:to>
      <xdr:col>10</xdr:col>
      <xdr:colOff>114300</xdr:colOff>
      <xdr:row>34</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590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93472</xdr:rowOff>
    </xdr:from>
    <xdr:to>
      <xdr:col>24</xdr:col>
      <xdr:colOff>114300</xdr:colOff>
      <xdr:row>35</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116349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37693</xdr:rowOff>
    </xdr:from>
    <xdr:to>
      <xdr:col>20</xdr:col>
      <xdr:colOff>38100</xdr:colOff>
      <xdr:row>34</xdr:row>
      <xdr:rowOff>139293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155820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21234</xdr:rowOff>
    </xdr:from>
    <xdr:to>
      <xdr:col>15</xdr:col>
      <xdr:colOff>101600</xdr:colOff>
      <xdr:row>34</xdr:row>
      <xdr:rowOff>122834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139361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25807</xdr:rowOff>
    </xdr:from>
    <xdr:to>
      <xdr:col>10</xdr:col>
      <xdr:colOff>165100</xdr:colOff>
      <xdr:row>34</xdr:row>
      <xdr:rowOff>127407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143934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59639</xdr:rowOff>
    </xdr:from>
    <xdr:to>
      <xdr:col>6</xdr:col>
      <xdr:colOff>38100</xdr:colOff>
      <xdr:row>34</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73863</xdr:rowOff>
    </xdr:from>
    <xdr:to>
      <xdr:col>24</xdr:col>
      <xdr:colOff>62865</xdr:colOff>
      <xdr:row>58</xdr:row>
      <xdr:rowOff>104943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3613"/>
          <a:ext cx="1270" cy="54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108770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104943</xdr:rowOff>
    </xdr:from>
    <xdr:to>
      <xdr:col>24</xdr:col>
      <xdr:colOff>152400</xdr:colOff>
      <xdr:row>58</xdr:row>
      <xdr:rowOff>104943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20540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73863</xdr:rowOff>
    </xdr:from>
    <xdr:to>
      <xdr:col>24</xdr:col>
      <xdr:colOff>152400</xdr:colOff>
      <xdr:row>55</xdr:row>
      <xdr:rowOff>73863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147301</xdr:rowOff>
    </xdr:from>
    <xdr:to>
      <xdr:col>24</xdr:col>
      <xdr:colOff>63500</xdr:colOff>
      <xdr:row>56</xdr:row>
      <xdr:rowOff>49908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234151"/>
          <a:ext cx="838200" cy="4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145975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167548</xdr:rowOff>
    </xdr:from>
    <xdr:to>
      <xdr:col>24</xdr:col>
      <xdr:colOff>114300</xdr:colOff>
      <xdr:row>57</xdr:row>
      <xdr:rowOff>97698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158055</xdr:rowOff>
    </xdr:from>
    <xdr:to>
      <xdr:col>19</xdr:col>
      <xdr:colOff>177800</xdr:colOff>
      <xdr:row>53</xdr:row>
      <xdr:rowOff>147301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30555"/>
          <a:ext cx="889000" cy="50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152060</xdr:rowOff>
    </xdr:from>
    <xdr:to>
      <xdr:col>20</xdr:col>
      <xdr:colOff>38100</xdr:colOff>
      <xdr:row>57</xdr:row>
      <xdr:rowOff>82210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73337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158055</xdr:rowOff>
    </xdr:from>
    <xdr:to>
      <xdr:col>15</xdr:col>
      <xdr:colOff>50800</xdr:colOff>
      <xdr:row>57</xdr:row>
      <xdr:rowOff>28496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30555"/>
          <a:ext cx="889000" cy="10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119847</xdr:rowOff>
    </xdr:from>
    <xdr:to>
      <xdr:col>15</xdr:col>
      <xdr:colOff>101600</xdr:colOff>
      <xdr:row>52</xdr:row>
      <xdr:rowOff>49997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86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41124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95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28496</xdr:rowOff>
    </xdr:from>
    <xdr:to>
      <xdr:col>10</xdr:col>
      <xdr:colOff>114300</xdr:colOff>
      <xdr:row>57</xdr:row>
      <xdr:rowOff>70577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1146"/>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59906</xdr:rowOff>
    </xdr:from>
    <xdr:to>
      <xdr:col>10</xdr:col>
      <xdr:colOff>165100</xdr:colOff>
      <xdr:row>57</xdr:row>
      <xdr:rowOff>161506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152633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2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83023</xdr:rowOff>
    </xdr:from>
    <xdr:to>
      <xdr:col>6</xdr:col>
      <xdr:colOff>38100</xdr:colOff>
      <xdr:row>58</xdr:row>
      <xdr:rowOff>13173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170558</xdr:rowOff>
    </xdr:from>
    <xdr:to>
      <xdr:col>24</xdr:col>
      <xdr:colOff>114300</xdr:colOff>
      <xdr:row>56</xdr:row>
      <xdr:rowOff>100708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21985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96501</xdr:rowOff>
    </xdr:from>
    <xdr:to>
      <xdr:col>20</xdr:col>
      <xdr:colOff>38100</xdr:colOff>
      <xdr:row>54</xdr:row>
      <xdr:rowOff>26651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1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43178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9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107255</xdr:rowOff>
    </xdr:from>
    <xdr:to>
      <xdr:col>15</xdr:col>
      <xdr:colOff>101600</xdr:colOff>
      <xdr:row>51</xdr:row>
      <xdr:rowOff>37405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53932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45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149146</xdr:rowOff>
    </xdr:from>
    <xdr:to>
      <xdr:col>10</xdr:col>
      <xdr:colOff>165100</xdr:colOff>
      <xdr:row>57</xdr:row>
      <xdr:rowOff>79296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95823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19777</xdr:rowOff>
    </xdr:from>
    <xdr:to>
      <xdr:col>6</xdr:col>
      <xdr:colOff>38100</xdr:colOff>
      <xdr:row>57</xdr:row>
      <xdr:rowOff>121377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137904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6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110298</xdr:rowOff>
    </xdr:from>
    <xdr:to>
      <xdr:col>24</xdr:col>
      <xdr:colOff>63500</xdr:colOff>
      <xdr:row>75</xdr:row>
      <xdr:rowOff>5392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97598"/>
          <a:ext cx="838200" cy="6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110298</xdr:rowOff>
    </xdr:from>
    <xdr:to>
      <xdr:col>19</xdr:col>
      <xdr:colOff>177800</xdr:colOff>
      <xdr:row>76</xdr:row>
      <xdr:rowOff>49230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97598"/>
          <a:ext cx="889000" cy="2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49230</xdr:rowOff>
    </xdr:from>
    <xdr:to>
      <xdr:col>15</xdr:col>
      <xdr:colOff>50800</xdr:colOff>
      <xdr:row>76</xdr:row>
      <xdr:rowOff>121259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79430"/>
          <a:ext cx="889000" cy="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121259</xdr:rowOff>
    </xdr:from>
    <xdr:to>
      <xdr:col>10</xdr:col>
      <xdr:colOff>114300</xdr:colOff>
      <xdr:row>77</xdr:row>
      <xdr:rowOff>3552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51459"/>
          <a:ext cx="889000" cy="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126042</xdr:rowOff>
    </xdr:from>
    <xdr:to>
      <xdr:col>24</xdr:col>
      <xdr:colOff>114300</xdr:colOff>
      <xdr:row>75</xdr:row>
      <xdr:rowOff>56192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148919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6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59498</xdr:rowOff>
    </xdr:from>
    <xdr:to>
      <xdr:col>20</xdr:col>
      <xdr:colOff>38100</xdr:colOff>
      <xdr:row>74</xdr:row>
      <xdr:rowOff>161098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2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169880</xdr:rowOff>
    </xdr:from>
    <xdr:to>
      <xdr:col>15</xdr:col>
      <xdr:colOff>101600</xdr:colOff>
      <xdr:row>76</xdr:row>
      <xdr:rowOff>100030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116556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0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70459</xdr:rowOff>
    </xdr:from>
    <xdr:to>
      <xdr:col>10</xdr:col>
      <xdr:colOff>165100</xdr:colOff>
      <xdr:row>77</xdr:row>
      <xdr:rowOff>609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17136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124202</xdr:rowOff>
    </xdr:from>
    <xdr:to>
      <xdr:col>6</xdr:col>
      <xdr:colOff>38100</xdr:colOff>
      <xdr:row>77</xdr:row>
      <xdr:rowOff>54352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70879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2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138691</xdr:rowOff>
    </xdr:from>
    <xdr:to>
      <xdr:col>24</xdr:col>
      <xdr:colOff>63500</xdr:colOff>
      <xdr:row>96</xdr:row>
      <xdr:rowOff>148406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97891"/>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148406</xdr:rowOff>
    </xdr:from>
    <xdr:to>
      <xdr:col>19</xdr:col>
      <xdr:colOff>177800</xdr:colOff>
      <xdr:row>98</xdr:row>
      <xdr:rowOff>41439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07606"/>
          <a:ext cx="889000" cy="2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41439</xdr:rowOff>
    </xdr:from>
    <xdr:to>
      <xdr:col>15</xdr:col>
      <xdr:colOff>50800</xdr:colOff>
      <xdr:row>98</xdr:row>
      <xdr:rowOff>90284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3539"/>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87388</xdr:rowOff>
    </xdr:from>
    <xdr:to>
      <xdr:col>10</xdr:col>
      <xdr:colOff>114300</xdr:colOff>
      <xdr:row>98</xdr:row>
      <xdr:rowOff>90284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8948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87891</xdr:rowOff>
    </xdr:from>
    <xdr:to>
      <xdr:col>24</xdr:col>
      <xdr:colOff>114300</xdr:colOff>
      <xdr:row>97</xdr:row>
      <xdr:rowOff>18041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66318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97606</xdr:rowOff>
    </xdr:from>
    <xdr:to>
      <xdr:col>20</xdr:col>
      <xdr:colOff>38100</xdr:colOff>
      <xdr:row>97</xdr:row>
      <xdr:rowOff>27756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18883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162089</xdr:rowOff>
    </xdr:from>
    <xdr:to>
      <xdr:col>15</xdr:col>
      <xdr:colOff>101600</xdr:colOff>
      <xdr:row>98</xdr:row>
      <xdr:rowOff>92239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83366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39484</xdr:rowOff>
    </xdr:from>
    <xdr:to>
      <xdr:col>10</xdr:col>
      <xdr:colOff>165100</xdr:colOff>
      <xdr:row>98</xdr:row>
      <xdr:rowOff>141084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132211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36588</xdr:rowOff>
    </xdr:from>
    <xdr:to>
      <xdr:col>6</xdr:col>
      <xdr:colOff>38100</xdr:colOff>
      <xdr:row>98</xdr:row>
      <xdr:rowOff>138188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129315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90551</xdr:rowOff>
    </xdr:from>
    <xdr:to>
      <xdr:col>55</xdr:col>
      <xdr:colOff>0</xdr:colOff>
      <xdr:row>38</xdr:row>
      <xdr:rowOff>95885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0565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90551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485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38</xdr:row>
      <xdr:rowOff>121031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48501"/>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121031</xdr:rowOff>
    </xdr:from>
    <xdr:to>
      <xdr:col>41</xdr:col>
      <xdr:colOff>50800</xdr:colOff>
      <xdr:row>38</xdr:row>
      <xdr:rowOff>125603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61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45085</xdr:rowOff>
    </xdr:from>
    <xdr:to>
      <xdr:col>55</xdr:col>
      <xdr:colOff>50800</xdr:colOff>
      <xdr:row>38</xdr:row>
      <xdr:rowOff>146685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131462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39751</xdr:rowOff>
    </xdr:from>
    <xdr:to>
      <xdr:col>50</xdr:col>
      <xdr:colOff>165100</xdr:colOff>
      <xdr:row>38</xdr:row>
      <xdr:rowOff>141351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132478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154051</xdr:rowOff>
    </xdr:from>
    <xdr:to>
      <xdr:col>46</xdr:col>
      <xdr:colOff>38100</xdr:colOff>
      <xdr:row>38</xdr:row>
      <xdr:rowOff>84201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70231</xdr:rowOff>
    </xdr:from>
    <xdr:to>
      <xdr:col>41</xdr:col>
      <xdr:colOff>101600</xdr:colOff>
      <xdr:row>39</xdr:row>
      <xdr:rowOff>381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162958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74803</xdr:rowOff>
    </xdr:from>
    <xdr:to>
      <xdr:col>36</xdr:col>
      <xdr:colOff>165100</xdr:colOff>
      <xdr:row>39</xdr:row>
      <xdr:rowOff>4953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167530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5512</xdr:rowOff>
    </xdr:from>
    <xdr:to>
      <xdr:col>55</xdr:col>
      <xdr:colOff>0</xdr:colOff>
      <xdr:row>56</xdr:row>
      <xdr:rowOff>12656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06712"/>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152388</xdr:rowOff>
    </xdr:from>
    <xdr:to>
      <xdr:col>50</xdr:col>
      <xdr:colOff>114300</xdr:colOff>
      <xdr:row>56</xdr:row>
      <xdr:rowOff>12656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82138"/>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152388</xdr:rowOff>
    </xdr:from>
    <xdr:to>
      <xdr:col>45</xdr:col>
      <xdr:colOff>177800</xdr:colOff>
      <xdr:row>56</xdr:row>
      <xdr:rowOff>38716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82138"/>
          <a:ext cx="889000" cy="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38716</xdr:rowOff>
    </xdr:from>
    <xdr:to>
      <xdr:col>41</xdr:col>
      <xdr:colOff>50800</xdr:colOff>
      <xdr:row>56</xdr:row>
      <xdr:rowOff>46889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39916"/>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126162</xdr:rowOff>
    </xdr:from>
    <xdr:to>
      <xdr:col>55</xdr:col>
      <xdr:colOff>50800</xdr:colOff>
      <xdr:row>56</xdr:row>
      <xdr:rowOff>56312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149039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133306</xdr:rowOff>
    </xdr:from>
    <xdr:to>
      <xdr:col>50</xdr:col>
      <xdr:colOff>165100</xdr:colOff>
      <xdr:row>56</xdr:row>
      <xdr:rowOff>63456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79983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33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101588</xdr:rowOff>
    </xdr:from>
    <xdr:to>
      <xdr:col>46</xdr:col>
      <xdr:colOff>38100</xdr:colOff>
      <xdr:row>56</xdr:row>
      <xdr:rowOff>31738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48265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3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159366</xdr:rowOff>
    </xdr:from>
    <xdr:to>
      <xdr:col>41</xdr:col>
      <xdr:colOff>101600</xdr:colOff>
      <xdr:row>56</xdr:row>
      <xdr:rowOff>89516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106043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3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167539</xdr:rowOff>
    </xdr:from>
    <xdr:to>
      <xdr:col>36</xdr:col>
      <xdr:colOff>165100</xdr:colOff>
      <xdr:row>56</xdr:row>
      <xdr:rowOff>97689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114216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37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84653</xdr:rowOff>
    </xdr:from>
    <xdr:to>
      <xdr:col>55</xdr:col>
      <xdr:colOff>0</xdr:colOff>
      <xdr:row>75</xdr:row>
      <xdr:rowOff>123469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43403"/>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28052</xdr:rowOff>
    </xdr:from>
    <xdr:to>
      <xdr:col>50</xdr:col>
      <xdr:colOff>114300</xdr:colOff>
      <xdr:row>75</xdr:row>
      <xdr:rowOff>84653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886802"/>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28052</xdr:rowOff>
    </xdr:from>
    <xdr:to>
      <xdr:col>45</xdr:col>
      <xdr:colOff>177800</xdr:colOff>
      <xdr:row>75</xdr:row>
      <xdr:rowOff>115743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886802"/>
          <a:ext cx="8890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115743</xdr:rowOff>
    </xdr:from>
    <xdr:to>
      <xdr:col>41</xdr:col>
      <xdr:colOff>50800</xdr:colOff>
      <xdr:row>76</xdr:row>
      <xdr:rowOff>46523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974493"/>
          <a:ext cx="889000" cy="1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72669</xdr:rowOff>
    </xdr:from>
    <xdr:to>
      <xdr:col>55</xdr:col>
      <xdr:colOff>50800</xdr:colOff>
      <xdr:row>76</xdr:row>
      <xdr:rowOff>2818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31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95546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33853</xdr:rowOff>
    </xdr:from>
    <xdr:to>
      <xdr:col>50</xdr:col>
      <xdr:colOff>165100</xdr:colOff>
      <xdr:row>75</xdr:row>
      <xdr:rowOff>135453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151980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148702</xdr:rowOff>
    </xdr:from>
    <xdr:to>
      <xdr:col>46</xdr:col>
      <xdr:colOff>38100</xdr:colOff>
      <xdr:row>75</xdr:row>
      <xdr:rowOff>78852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8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95379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61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64943</xdr:rowOff>
    </xdr:from>
    <xdr:to>
      <xdr:col>41</xdr:col>
      <xdr:colOff>101600</xdr:colOff>
      <xdr:row>75</xdr:row>
      <xdr:rowOff>166542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23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167173</xdr:rowOff>
    </xdr:from>
    <xdr:to>
      <xdr:col>36</xdr:col>
      <xdr:colOff>165100</xdr:colOff>
      <xdr:row>76</xdr:row>
      <xdr:rowOff>97323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113850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28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22961</xdr:rowOff>
    </xdr:from>
    <xdr:to>
      <xdr:col>55</xdr:col>
      <xdr:colOff>0</xdr:colOff>
      <xdr:row>94</xdr:row>
      <xdr:rowOff>101561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139261"/>
          <a:ext cx="8382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22961</xdr:rowOff>
    </xdr:from>
    <xdr:to>
      <xdr:col>50</xdr:col>
      <xdr:colOff>114300</xdr:colOff>
      <xdr:row>94</xdr:row>
      <xdr:rowOff>48261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139261"/>
          <a:ext cx="889000" cy="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30011</xdr:rowOff>
    </xdr:from>
    <xdr:to>
      <xdr:col>45</xdr:col>
      <xdr:colOff>177800</xdr:colOff>
      <xdr:row>94</xdr:row>
      <xdr:rowOff>48261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146311"/>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30011</xdr:rowOff>
    </xdr:from>
    <xdr:to>
      <xdr:col>41</xdr:col>
      <xdr:colOff>50800</xdr:colOff>
      <xdr:row>95</xdr:row>
      <xdr:rowOff>17590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146311"/>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50761</xdr:rowOff>
    </xdr:from>
    <xdr:to>
      <xdr:col>55</xdr:col>
      <xdr:colOff>50800</xdr:colOff>
      <xdr:row>94</xdr:row>
      <xdr:rowOff>152361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73638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143611</xdr:rowOff>
    </xdr:from>
    <xdr:to>
      <xdr:col>50</xdr:col>
      <xdr:colOff>165100</xdr:colOff>
      <xdr:row>94</xdr:row>
      <xdr:rowOff>73761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0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90288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8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168911</xdr:rowOff>
    </xdr:from>
    <xdr:to>
      <xdr:col>46</xdr:col>
      <xdr:colOff>38100</xdr:colOff>
      <xdr:row>94</xdr:row>
      <xdr:rowOff>99061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115588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8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150661</xdr:rowOff>
    </xdr:from>
    <xdr:to>
      <xdr:col>41</xdr:col>
      <xdr:colOff>101600</xdr:colOff>
      <xdr:row>94</xdr:row>
      <xdr:rowOff>80811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0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97338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8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138240</xdr:rowOff>
    </xdr:from>
    <xdr:to>
      <xdr:col>36</xdr:col>
      <xdr:colOff>165100</xdr:colOff>
      <xdr:row>95</xdr:row>
      <xdr:rowOff>68390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84917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152001</xdr:rowOff>
    </xdr:from>
    <xdr:to>
      <xdr:col>85</xdr:col>
      <xdr:colOff>127000</xdr:colOff>
      <xdr:row>37</xdr:row>
      <xdr:rowOff>89299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24201"/>
          <a:ext cx="8382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78958</xdr:rowOff>
    </xdr:from>
    <xdr:to>
      <xdr:col>81</xdr:col>
      <xdr:colOff>50800</xdr:colOff>
      <xdr:row>37</xdr:row>
      <xdr:rowOff>89299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226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45539</xdr:rowOff>
    </xdr:from>
    <xdr:to>
      <xdr:col>76</xdr:col>
      <xdr:colOff>114300</xdr:colOff>
      <xdr:row>37</xdr:row>
      <xdr:rowOff>78958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89189"/>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147973</xdr:rowOff>
    </xdr:from>
    <xdr:to>
      <xdr:col>71</xdr:col>
      <xdr:colOff>177800</xdr:colOff>
      <xdr:row>37</xdr:row>
      <xdr:rowOff>45539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20173"/>
          <a:ext cx="889000" cy="6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101201</xdr:rowOff>
    </xdr:from>
    <xdr:to>
      <xdr:col>85</xdr:col>
      <xdr:colOff>177800</xdr:colOff>
      <xdr:row>37</xdr:row>
      <xdr:rowOff>31351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124078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38499</xdr:rowOff>
    </xdr:from>
    <xdr:to>
      <xdr:col>81</xdr:col>
      <xdr:colOff>101600</xdr:colOff>
      <xdr:row>37</xdr:row>
      <xdr:rowOff>140099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131226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28158</xdr:rowOff>
    </xdr:from>
    <xdr:to>
      <xdr:col>76</xdr:col>
      <xdr:colOff>165100</xdr:colOff>
      <xdr:row>37</xdr:row>
      <xdr:rowOff>129758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120885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166189</xdr:rowOff>
    </xdr:from>
    <xdr:to>
      <xdr:col>72</xdr:col>
      <xdr:colOff>38100</xdr:colOff>
      <xdr:row>37</xdr:row>
      <xdr:rowOff>96339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97173</xdr:rowOff>
    </xdr:from>
    <xdr:to>
      <xdr:col>67</xdr:col>
      <xdr:colOff>101600</xdr:colOff>
      <xdr:row>37</xdr:row>
      <xdr:rowOff>27323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4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130137</xdr:rowOff>
    </xdr:from>
    <xdr:to>
      <xdr:col>85</xdr:col>
      <xdr:colOff>127000</xdr:colOff>
      <xdr:row>56</xdr:row>
      <xdr:rowOff>155969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1337"/>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86093</xdr:rowOff>
    </xdr:from>
    <xdr:to>
      <xdr:col>81</xdr:col>
      <xdr:colOff>50800</xdr:colOff>
      <xdr:row>56</xdr:row>
      <xdr:rowOff>155969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8729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38830</xdr:rowOff>
    </xdr:from>
    <xdr:to>
      <xdr:col>76</xdr:col>
      <xdr:colOff>114300</xdr:colOff>
      <xdr:row>56</xdr:row>
      <xdr:rowOff>86093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40030"/>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38830</xdr:rowOff>
    </xdr:from>
    <xdr:to>
      <xdr:col>71</xdr:col>
      <xdr:colOff>177800</xdr:colOff>
      <xdr:row>56</xdr:row>
      <xdr:rowOff>152216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40030"/>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79337</xdr:rowOff>
    </xdr:from>
    <xdr:to>
      <xdr:col>85</xdr:col>
      <xdr:colOff>177800</xdr:colOff>
      <xdr:row>57</xdr:row>
      <xdr:rowOff>9487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57764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105169</xdr:rowOff>
    </xdr:from>
    <xdr:to>
      <xdr:col>81</xdr:col>
      <xdr:colOff>101600</xdr:colOff>
      <xdr:row>57</xdr:row>
      <xdr:rowOff>35319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26446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35293</xdr:rowOff>
    </xdr:from>
    <xdr:to>
      <xdr:col>76</xdr:col>
      <xdr:colOff>165100</xdr:colOff>
      <xdr:row>56</xdr:row>
      <xdr:rowOff>136893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128020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159480</xdr:rowOff>
    </xdr:from>
    <xdr:to>
      <xdr:col>72</xdr:col>
      <xdr:colOff>38100</xdr:colOff>
      <xdr:row>56</xdr:row>
      <xdr:rowOff>89630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106157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101416</xdr:rowOff>
    </xdr:from>
    <xdr:to>
      <xdr:col>67</xdr:col>
      <xdr:colOff>101600</xdr:colOff>
      <xdr:row>57</xdr:row>
      <xdr:rowOff>31566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48093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146776</xdr:rowOff>
    </xdr:from>
    <xdr:to>
      <xdr:col>85</xdr:col>
      <xdr:colOff>127000</xdr:colOff>
      <xdr:row>77</xdr:row>
      <xdr:rowOff>146776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662626"/>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24872</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31931</xdr:rowOff>
    </xdr:from>
    <xdr:to>
      <xdr:col>81</xdr:col>
      <xdr:colOff>50800</xdr:colOff>
      <xdr:row>77</xdr:row>
      <xdr:rowOff>146776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062131"/>
          <a:ext cx="889000" cy="2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3646</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54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31931</xdr:rowOff>
    </xdr:from>
    <xdr:to>
      <xdr:col>76</xdr:col>
      <xdr:colOff>114300</xdr:colOff>
      <xdr:row>78</xdr:row>
      <xdr:rowOff>135345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062131"/>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55880</xdr:rowOff>
    </xdr:from>
    <xdr:to>
      <xdr:col>71</xdr:col>
      <xdr:colOff>177800</xdr:colOff>
      <xdr:row>78</xdr:row>
      <xdr:rowOff>135345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28980"/>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95976</xdr:rowOff>
    </xdr:from>
    <xdr:to>
      <xdr:col>85</xdr:col>
      <xdr:colOff>177800</xdr:colOff>
      <xdr:row>74</xdr:row>
      <xdr:rowOff>26126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6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118853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46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95976</xdr:rowOff>
    </xdr:from>
    <xdr:to>
      <xdr:col>81</xdr:col>
      <xdr:colOff>101600</xdr:colOff>
      <xdr:row>78</xdr:row>
      <xdr:rowOff>26126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42653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07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152581</xdr:rowOff>
    </xdr:from>
    <xdr:to>
      <xdr:col>76</xdr:col>
      <xdr:colOff>165100</xdr:colOff>
      <xdr:row>76</xdr:row>
      <xdr:rowOff>82731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0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99258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278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84545</xdr:rowOff>
    </xdr:from>
    <xdr:to>
      <xdr:col>72</xdr:col>
      <xdr:colOff>38100</xdr:colOff>
      <xdr:row>79</xdr:row>
      <xdr:rowOff>14695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5822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5080</xdr:rowOff>
    </xdr:from>
    <xdr:to>
      <xdr:col>67</xdr:col>
      <xdr:colOff>101600</xdr:colOff>
      <xdr:row>78</xdr:row>
      <xdr:rowOff>106680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97807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47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144805</xdr:rowOff>
    </xdr:from>
    <xdr:to>
      <xdr:col>85</xdr:col>
      <xdr:colOff>127000</xdr:colOff>
      <xdr:row>95</xdr:row>
      <xdr:rowOff>13855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61105"/>
          <a:ext cx="8382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144805</xdr:rowOff>
    </xdr:from>
    <xdr:to>
      <xdr:col>81</xdr:col>
      <xdr:colOff>50800</xdr:colOff>
      <xdr:row>95</xdr:row>
      <xdr:rowOff>23837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61105"/>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254</xdr:rowOff>
    </xdr:from>
    <xdr:to>
      <xdr:col>76</xdr:col>
      <xdr:colOff>114300</xdr:colOff>
      <xdr:row>95</xdr:row>
      <xdr:rowOff>23837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288004"/>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122117</xdr:rowOff>
    </xdr:from>
    <xdr:to>
      <xdr:col>71</xdr:col>
      <xdr:colOff>177800</xdr:colOff>
      <xdr:row>95</xdr:row>
      <xdr:rowOff>254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38417"/>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134505</xdr:rowOff>
    </xdr:from>
    <xdr:to>
      <xdr:col>85</xdr:col>
      <xdr:colOff>177800</xdr:colOff>
      <xdr:row>95</xdr:row>
      <xdr:rowOff>64655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157382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94005</xdr:rowOff>
    </xdr:from>
    <xdr:to>
      <xdr:col>81</xdr:col>
      <xdr:colOff>101600</xdr:colOff>
      <xdr:row>95</xdr:row>
      <xdr:rowOff>24155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40682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144487</xdr:rowOff>
    </xdr:from>
    <xdr:to>
      <xdr:col>76</xdr:col>
      <xdr:colOff>165100</xdr:colOff>
      <xdr:row>95</xdr:row>
      <xdr:rowOff>74637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91164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120904</xdr:rowOff>
    </xdr:from>
    <xdr:to>
      <xdr:col>72</xdr:col>
      <xdr:colOff>38100</xdr:colOff>
      <xdr:row>95</xdr:row>
      <xdr:rowOff>51054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67581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71317</xdr:rowOff>
    </xdr:from>
    <xdr:to>
      <xdr:col>67</xdr:col>
      <xdr:colOff>101600</xdr:colOff>
      <xdr:row>95</xdr:row>
      <xdr:rowOff>1467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17994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86360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72760"/>
          <a:ext cx="1269"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33037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86360</xdr:rowOff>
    </xdr:from>
    <xdr:to>
      <xdr:col>116</xdr:col>
      <xdr:colOff>152400</xdr:colOff>
      <xdr:row>32</xdr:row>
      <xdr:rowOff>86360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7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154940</xdr:rowOff>
    </xdr:from>
    <xdr:to>
      <xdr:col>116</xdr:col>
      <xdr:colOff>63500</xdr:colOff>
      <xdr:row>32</xdr:row>
      <xdr:rowOff>86360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52984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55897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70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154940</xdr:rowOff>
    </xdr:from>
    <xdr:to>
      <xdr:col>111</xdr:col>
      <xdr:colOff>177800</xdr:colOff>
      <xdr:row>33</xdr:row>
      <xdr:rowOff>65786</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529844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65786</xdr:rowOff>
    </xdr:from>
    <xdr:to>
      <xdr:col>107</xdr:col>
      <xdr:colOff>50800</xdr:colOff>
      <xdr:row>33</xdr:row>
      <xdr:rowOff>113792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57236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146812</xdr:rowOff>
    </xdr:from>
    <xdr:to>
      <xdr:col>107</xdr:col>
      <xdr:colOff>101600</xdr:colOff>
      <xdr:row>38</xdr:row>
      <xdr:rowOff>76962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68089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109982</xdr:rowOff>
    </xdr:from>
    <xdr:to>
      <xdr:col>102</xdr:col>
      <xdr:colOff>114300</xdr:colOff>
      <xdr:row>33</xdr:row>
      <xdr:rowOff>113792</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7678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44704</xdr:rowOff>
    </xdr:from>
    <xdr:to>
      <xdr:col>102</xdr:col>
      <xdr:colOff>165100</xdr:colOff>
      <xdr:row>38</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137431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65278</xdr:rowOff>
    </xdr:from>
    <xdr:to>
      <xdr:col>98</xdr:col>
      <xdr:colOff>38100</xdr:colOff>
      <xdr:row>38</xdr:row>
      <xdr:rowOff>166878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158005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35560</xdr:rowOff>
    </xdr:from>
    <xdr:to>
      <xdr:col>116</xdr:col>
      <xdr:colOff>114300</xdr:colOff>
      <xdr:row>32</xdr:row>
      <xdr:rowOff>137160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160037</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104140</xdr:rowOff>
    </xdr:from>
    <xdr:to>
      <xdr:col>112</xdr:col>
      <xdr:colOff>38100</xdr:colOff>
      <xdr:row>31</xdr:row>
      <xdr:rowOff>34290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50817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502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14986</xdr:rowOff>
    </xdr:from>
    <xdr:to>
      <xdr:col>107</xdr:col>
      <xdr:colOff>101600</xdr:colOff>
      <xdr:row>33</xdr:row>
      <xdr:rowOff>116586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56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133113</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199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62992</xdr:rowOff>
    </xdr:from>
    <xdr:to>
      <xdr:col>102</xdr:col>
      <xdr:colOff>165100</xdr:colOff>
      <xdr:row>33</xdr:row>
      <xdr:rowOff>164592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9669</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59182</xdr:rowOff>
    </xdr:from>
    <xdr:to>
      <xdr:col>98</xdr:col>
      <xdr:colOff>38100</xdr:colOff>
      <xdr:row>33</xdr:row>
      <xdr:rowOff>160782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5859</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総務費については、本庁舎建設事業費の減及び財政調整基金積立金の減等によるもの。　　　　　　　　　　　　　　　　　　　　　　　　　　　　　　　　　　　　　　　　　　　　　　　　　 土木費については、見初団地建替工事の皆減等によるもの。</a:t>
          </a:r>
        </a:p>
        <a:p>
          <a:r>
            <a:rPr kumimoji="1" lang="ja-JP" altLang="en-US" sz="1300">
              <a:latin typeface="ＭＳ Ｐゴシック" panose="020B0600070205080204" pitchFamily="50" charset="-128"/>
              <a:ea typeface="ＭＳ Ｐゴシック" panose="020B0600070205080204" pitchFamily="50" charset="-128"/>
            </a:rPr>
            <a:t>民生費については、子育て世帯臨時特別給付金経費の減等によるもの。　　　　　　　　　　　　　　　　　　　　　　　　　　　　　　　　　　　　　　　　　　　　　　　　　　　　　　　　　　　　消防費については、宇部・山陽小野田消防組合負担金の増等によるもの。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衛生費については、ごみ処理施設基幹的設備改良事業費の減等によるもの。　　　　　　　　　　　　　　　　　　　　　　　　　　　　　　　　　　　　　　　　　　　　　　　　　　　　　　　　　教育費については、賄材料費の増に伴う学校給食運営経費の増等によるもの。</a:t>
          </a:r>
        </a:p>
        <a:p>
          <a:r>
            <a:rPr kumimoji="1" lang="ja-JP" altLang="en-US" sz="1300">
              <a:latin typeface="ＭＳ Ｐゴシック" panose="020B0600070205080204" pitchFamily="50" charset="-128"/>
              <a:ea typeface="ＭＳ Ｐゴシック" panose="020B0600070205080204" pitchFamily="50" charset="-128"/>
            </a:rPr>
            <a:t>労働費については、指定管理者コロナ対策支援金の皆減等によるもの。　　　　　　　　　　　　　　　　　　　　　　　　　　　　　　　　　　　　　　　　　　　　　　　　　　　　　　　　　　　　 災害復旧費については、公共土木施設災害復旧費の増等によるもの。</a:t>
          </a:r>
        </a:p>
        <a:p>
          <a:r>
            <a:rPr kumimoji="1" lang="ja-JP" altLang="en-US" sz="1300">
              <a:latin typeface="ＭＳ Ｐゴシック" panose="020B0600070205080204" pitchFamily="50" charset="-128"/>
              <a:ea typeface="ＭＳ Ｐゴシック" panose="020B0600070205080204" pitchFamily="50" charset="-128"/>
            </a:rPr>
            <a:t>農林水産業費については、漁業者物価高騰緊急対策支援事業費補助金の皆増等によるもの。　　　　　　　　　　　　　　　　　　　　　　　　　　　　　　　　　　　　　　　　　　　　　　</a:t>
          </a:r>
          <a:r>
            <a:rPr kumimoji="1" lang="ja-JP" altLang="en-US" sz="1300" baseline="0">
              <a:latin typeface="ＭＳ Ｐゴシック" panose="020B0600070205080204" pitchFamily="50" charset="-128"/>
              <a:ea typeface="ＭＳ Ｐゴシック" panose="020B0600070205080204" pitchFamily="50" charset="-128"/>
            </a:rPr>
            <a:t> 公債費については、繰上償還額（三セク債）の減や平成１３年度許可債の一般公共事業の償還終了に伴う減等によるもの。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商工費については、事業所設置資金融資金額の減等によるもの。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財政調整基金は、廃止した水洗便所改造基金の残額を積み立てたため、積立額が増加し、前年度より</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実質収支額は、翌年度に繰り越すべき財源が増加したことにより、前年度より</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実質単年度収支は、単年度収支や財政調整基金積立金の減等により</a:t>
          </a:r>
          <a:r>
            <a:rPr kumimoji="1" lang="en-US" altLang="ja-JP" sz="1400">
              <a:latin typeface="ＭＳ ゴシック" pitchFamily="49" charset="-128"/>
              <a:ea typeface="ＭＳ ゴシック" pitchFamily="49" charset="-128"/>
            </a:rPr>
            <a:t>9.75</a:t>
          </a:r>
          <a:r>
            <a:rPr kumimoji="1" lang="ja-JP" altLang="en-US" sz="140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すべての会計において、黒字となっており、安定した財政運営が行われていると考えられる。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今後も、事業の見直し、職員数の適正化などの行政改革や地方債残高の削減、歳入の確保など財政健全化の取組を進める。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年度許可債の一般公共事業の償還終了等により減少。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公営企業債の元利償還金に対する繰入金については、下水道事業が大部分を占めているがほぼ横ばい。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a:t>
          </a:r>
          <a:r>
            <a:rPr kumimoji="1" lang="ja-JP" altLang="en-US" sz="1200" baseline="0">
              <a:latin typeface="ＭＳ ゴシック" pitchFamily="49" charset="-128"/>
              <a:ea typeface="ＭＳ ゴシック" pitchFamily="49" charset="-128"/>
            </a:rPr>
            <a:t>地方債</a:t>
          </a:r>
          <a:r>
            <a:rPr kumimoji="1" lang="ja-JP" altLang="en-US" sz="1200">
              <a:latin typeface="ＭＳ ゴシック" pitchFamily="49" charset="-128"/>
              <a:ea typeface="ＭＳ ゴシック" pitchFamily="49" charset="-128"/>
            </a:rPr>
            <a:t>の元利償還金に対する負担金等については、宇部・山陽小野田消防組合の準元利償還金に係る負担金であり、負担額が増加。</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算入公債費等については、事業費補正により基準財政需要額に算入された公債費及び災害復旧費等に係る基準財政需要額の減により減少。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実質公債費比率の分子については、元利償還金が減少したものの、算入公債費等が減少しており、横ばいとなっている。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一般会計等に係る地方債の現在高は、本庁舎建設事業に係る建設地方債の減等により発行額が元金償還額を下回ったため、減少となった。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債務負担行為に基づく支出予定額は、港湾関係の県事業負担金に係る債務負担行為であり、ほぼ横ばい。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公営企業債等繰入見込額については、下水道事業が大部分を占めているがほぼ横ばい。</a:t>
          </a:r>
        </a:p>
        <a:p>
          <a:r>
            <a:rPr kumimoji="1" lang="ja-JP" altLang="en-US" sz="1200">
              <a:latin typeface="ＭＳ ゴシック" pitchFamily="49" charset="-128"/>
              <a:ea typeface="ＭＳ ゴシック" pitchFamily="49" charset="-128"/>
            </a:rPr>
            <a:t>　組合等負担金等見込額については、宇部・山陽小野田消防組合に係るもので、ほぼ横ばい。</a:t>
          </a:r>
          <a:r>
            <a:rPr kumimoji="1" lang="ja-JP" altLang="en-US" sz="1200" baseline="0">
              <a:latin typeface="ＭＳ ゴシック" pitchFamily="49" charset="-128"/>
              <a:ea typeface="ＭＳ ゴシック" pitchFamily="49" charset="-128"/>
            </a:rPr>
            <a:t> </a:t>
          </a:r>
          <a:endParaRPr kumimoji="1" lang="en-US" altLang="ja-JP" sz="1200" baseline="0">
            <a:latin typeface="ＭＳ ゴシック" pitchFamily="49" charset="-128"/>
            <a:ea typeface="ＭＳ ゴシック" pitchFamily="49" charset="-128"/>
          </a:endParaRPr>
        </a:p>
        <a:p>
          <a:r>
            <a:rPr kumimoji="1" lang="en-US" altLang="ja-JP" sz="12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退職手当負担見込額は、「宇部市定員適正化計画」に基づき、市民サービスの維持、充実に配慮しながら職員数の適正化に努める。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充当可能基金は、退職金基金や庁舎建設基金等の減により減少した。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将来負担比率の分子については、基準財政需要額算入見込額の減があったものの、地方債現在高の減により減少した。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定額運用基金の水洗便所改造基金を廃止し、財政調整基金へ積立及び土地開発基金を廃止し、現金を公共施設等保全管理基金へ積立したこと等により増となった。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標準財政規模に対する財政調整基金の残高が県内他市平均より低いため、財政調整基金からの取崩し抑制を図りつつ、基金への積立を実施する予定している。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合併特例基金：市民の連帯の強化及び地域振興を図るために要する経費の財源を確保するため。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庁舎建設基金：本市庁舎の建設に関する事業を円滑に推進する財源を確保するため。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公共施設等保全管理基金：公共施設等の保全管理及び公用又は公共用に供する土地等の取得に要する経費の財源を確保するため。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社会事業基金：非営利かつ公益的な市民活動への支援、地域福祉に関する活動への支援等の社会事業の推進に資するため。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水源かん養基金：本市の主要な水源である小野湖の周辺の水源かん養に要する経費の財源を確保するため。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庁舎建設基金：本庁舎建設事業費の財源として基金繰入金を充当したことにより減となった。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公共施設等保全管理基金：山陽自動車道関連事業基金及び土地開発基金を廃止し、令和４年度に新設したため、増となった。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庁舎建設基金：本庁舎建設事業の終了年度には、基金残高が減少する予定である。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水洗便所改造基金を廃止し、財政調整基金へ積立したことにより増となった。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標準財政規模に対する財政調整基金の残高が県内他市平均より低いため、財政調整基金からの取崩し抑制を図りつつ、基金への積立を実施する予定している。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百万円あったが、積立が約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解散した土地開発公社から受け継いだ産業団地等の販売促進に努め、これを財源とした第三セクター等改革推進債の繰上償還を実施予定としている。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24516A-E25B-4EA4-AECF-7DA3DB77E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D527F4-9CFD-4584-9FE4-F11191902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252FE0F-D9D4-4884-A46F-02C49CD485C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108744D-624D-4737-AC05-0C648C323E4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DAF8659-2CF4-464E-81FC-CF1EEF00C21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73771CC-7F10-44E3-A4B3-1AFD6292B1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F034854-74E5-469A-A822-648057C088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4386B49-01C1-4649-9BBF-D25FAA7666D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F890842-466D-41E5-8EE0-74A221F42CD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B4C0C34-613E-497B-BF56-BA1550811CF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EA92F9C-883D-4E50-A146-3F87A9129BC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095A4A-288C-426E-A09D-0328FCACD4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27D89F7-3A5E-49CA-94CA-43BCD60C8E4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CAA4F39-9815-4001-B587-22EAA5A9941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FD5E185-3B56-4503-90D9-D1D4EC1D45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0A65F1-9CD9-4B1B-BAAE-C3D18E502F6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1BE344-A6A4-4987-BDEA-C1A41192AD8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28EDC2F-F444-42A4-8B26-34D5F0958F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24481C-DFFE-4CF5-8C5D-73F1C216A0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6F15A50-8BBE-4D13-96DE-AB9CC9DB2D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6018CC-BFF9-4E46-A708-FCEC4A0338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40AD52-B5D8-4FEC-BF97-27CF14C6643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C838BFC-94E7-4BCE-9395-1FDD0EBB5C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4BD4EA-E9C3-4FCE-A607-1485F60413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21969FA-99C0-4E75-A16F-53C18AE8C6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FE29EFE-F66D-4AF7-9F82-AFDFB3ED4F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48A9178-7B1F-41A9-8892-7BDC1793D05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902A923-3AB4-431D-8563-8722AC4EE16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116AC07-4E93-4BC5-AAF2-D835112AA6D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536CD8F-7EF3-4A5B-BE13-F9482F5751F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6178C8C-5412-4C55-B472-B9762B2F2C2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895D376-07E6-4C38-BA54-3FC0844BCDC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460C2A2-27C8-421F-A063-16EE4671390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544A743-2423-4D48-91E2-0A0B60EF25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E700946-8C04-4BD8-9DCE-636AA58CFC4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88E6689-D9EA-4B4D-9ADE-8FBB4E2889E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29EC1AC-EAC4-4446-9698-56DDB7F994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3B6829-EC7F-47AD-A123-EBB162134A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8BF4E65-8A07-48E4-8EE4-7293417B3D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69AD4F0-3898-4E55-A94A-F3721097585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65B7A8A-A0D8-413C-BC86-40171C0ED31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FFBC7A9-3F50-4C67-B0AE-4365C3435C9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3C9445-AE97-40AF-991A-747090B3DF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FEE8037-D653-4773-8750-BF5AB2697BD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4C13153-5C09-4BA8-BA63-CD10909CD3F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1D84A9C-460E-4C68-8A3C-EAC6830BC2F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527DFEF-AB3F-40C1-972B-6FF3740933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今後も率が高くなり過ぎれば、将来的に多額の更新等費用が必要になると想定される。このため、個別施設計画等に基づき、総量抑制を図るとともに、計画的な更新・整備に取り組んでいく。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4E1272F-CBE0-45E0-851D-5883EF9AFBD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336F949-42FD-40FF-8CD1-C6165CAC016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5F5919B-6BAD-480D-9BEB-3D58A588F6A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8E0EAAC-ACD6-429E-82BE-4A6D2761751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1C50E38-3EFF-4D27-84A0-E015EFA7FF2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390396F-8328-458D-A65B-60BDB35CAB7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F803600-94EB-4470-910F-2CB92A2B44F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F9A402F-ABB4-4871-954B-D9DD218CDEE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543C3FD-DDC5-42B7-B628-C1AE9E3FC9D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CF18A9-811D-4253-9B47-85BADE094DB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CEE0D55-E889-4D7B-B25A-BE548E77143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7F3F396-CB6D-4AA3-8081-11C81AA647E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48C0669-A459-4267-B05F-6D4731CB58A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65C07B8-6AE7-48ED-8180-519708D5990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2509D11-56C9-4878-BCF7-5E2AD3EF278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B1DDAF7-7C11-4346-B2B4-B25F131C557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A7EC29D3-39F0-4514-AE73-F7552F960C98}"/>
            </a:ext>
          </a:extLst>
        </xdr:cNvPr>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542B7BE7-1DCD-4B8B-9F9D-0E4438C462E5}"/>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8515F2B0-4B56-4686-AFC7-5F5D2A5110B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F3185D8B-E1D1-424E-84C5-C55D9F275AFE}"/>
            </a:ext>
          </a:extLst>
        </xdr:cNvPr>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2BE9F1FB-52E6-4C77-86FB-F641803263CC}"/>
            </a:ext>
          </a:extLst>
        </xdr:cNvPr>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4F5FC776-6B7C-4CA4-8437-4340AFF756F9}"/>
            </a:ext>
          </a:extLst>
        </xdr:cNvPr>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EA24B7AD-7E00-4029-88F2-D84A5F9CAC6A}"/>
            </a:ext>
          </a:extLst>
        </xdr:cNvPr>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9645126C-D901-4769-A28F-864ECD1C94E5}"/>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FC0F2ECE-5479-48D5-B9FD-E8570FCF1203}"/>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A24ABE3D-0F9B-47AF-9B17-03AA5AD3B730}"/>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79BDF19D-9985-4E95-B0D0-1C09FF815F6A}"/>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36BC0DC-AB8C-4301-B3C8-EF5EF9DAD5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CEB5291-EE74-467F-A90C-A3D48158E9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0B0F69-00F1-4AAE-9398-9F94CDC9725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8BC181-E6E8-4FBB-B1E9-C6E3DCB3576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41716A0-ADD5-4EB5-812F-C64B6F7768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楕円 80">
          <a:extLst>
            <a:ext uri="{FF2B5EF4-FFF2-40B4-BE49-F238E27FC236}">
              <a16:creationId xmlns:a16="http://schemas.microsoft.com/office/drawing/2014/main" id="{2CAEEF3B-243D-4ADC-B8D1-E1E687CCF980}"/>
            </a:ext>
          </a:extLst>
        </xdr:cNvPr>
        <xdr:cNvSpPr/>
      </xdr:nvSpPr>
      <xdr:spPr>
        <a:xfrm>
          <a:off x="47117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87224</xdr:rowOff>
    </xdr:from>
    <xdr:ext cx="405111" cy="259045"/>
    <xdr:sp macro="" textlink="">
      <xdr:nvSpPr>
        <xdr:cNvPr id="82" name="有形固定資産減価償却率該当値テキスト">
          <a:extLst>
            <a:ext uri="{FF2B5EF4-FFF2-40B4-BE49-F238E27FC236}">
              <a16:creationId xmlns:a16="http://schemas.microsoft.com/office/drawing/2014/main" id="{BF0C8999-510B-4883-98FF-5DCC0637EAA8}"/>
            </a:ext>
          </a:extLst>
        </xdr:cNvPr>
        <xdr:cNvSpPr txBox="1"/>
      </xdr:nvSpPr>
      <xdr:spPr>
        <a:xfrm>
          <a:off x="4813300" y="600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3" name="楕円 82">
          <a:extLst>
            <a:ext uri="{FF2B5EF4-FFF2-40B4-BE49-F238E27FC236}">
              <a16:creationId xmlns:a16="http://schemas.microsoft.com/office/drawing/2014/main" id="{0E9C60A2-DBC0-4BBB-B70C-8E5D3BE65E35}"/>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115147</xdr:rowOff>
    </xdr:to>
    <xdr:cxnSp macro="">
      <xdr:nvCxnSpPr>
        <xdr:cNvPr id="84" name="直線コネクタ 83">
          <a:extLst>
            <a:ext uri="{FF2B5EF4-FFF2-40B4-BE49-F238E27FC236}">
              <a16:creationId xmlns:a16="http://schemas.microsoft.com/office/drawing/2014/main" id="{DD5974B3-BC1D-4ED8-BFA6-B4D5AAD9C88F}"/>
            </a:ext>
          </a:extLst>
        </xdr:cNvPr>
        <xdr:cNvCxnSpPr/>
      </xdr:nvCxnSpPr>
      <xdr:spPr>
        <a:xfrm>
          <a:off x="4051300" y="614045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5" name="楕円 84">
          <a:extLst>
            <a:ext uri="{FF2B5EF4-FFF2-40B4-BE49-F238E27FC236}">
              <a16:creationId xmlns:a16="http://schemas.microsoft.com/office/drawing/2014/main" id="{F546A143-80B6-49C2-A62E-5C2C2D065DED}"/>
            </a:ext>
          </a:extLst>
        </xdr:cNvPr>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104352</xdr:rowOff>
    </xdr:to>
    <xdr:cxnSp macro="">
      <xdr:nvCxnSpPr>
        <xdr:cNvPr id="86" name="直線コネクタ 85">
          <a:extLst>
            <a:ext uri="{FF2B5EF4-FFF2-40B4-BE49-F238E27FC236}">
              <a16:creationId xmlns:a16="http://schemas.microsoft.com/office/drawing/2014/main" id="{F5DC3AB8-9800-45D7-B259-20ED96430FDB}"/>
            </a:ext>
          </a:extLst>
        </xdr:cNvPr>
        <xdr:cNvCxnSpPr/>
      </xdr:nvCxnSpPr>
      <xdr:spPr>
        <a:xfrm flipV="1">
          <a:off x="3289300" y="614045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a:extLst>
            <a:ext uri="{FF2B5EF4-FFF2-40B4-BE49-F238E27FC236}">
              <a16:creationId xmlns:a16="http://schemas.microsoft.com/office/drawing/2014/main" id="{7715C27B-9BD8-4675-AC80-C52C5B15EB88}"/>
            </a:ext>
          </a:extLst>
        </xdr:cNvPr>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104352</xdr:rowOff>
    </xdr:to>
    <xdr:cxnSp macro="">
      <xdr:nvCxnSpPr>
        <xdr:cNvPr id="88" name="直線コネクタ 87">
          <a:extLst>
            <a:ext uri="{FF2B5EF4-FFF2-40B4-BE49-F238E27FC236}">
              <a16:creationId xmlns:a16="http://schemas.microsoft.com/office/drawing/2014/main" id="{1B8E58EB-7FCD-4474-A50A-285B7D25022E}"/>
            </a:ext>
          </a:extLst>
        </xdr:cNvPr>
        <xdr:cNvCxnSpPr/>
      </xdr:nvCxnSpPr>
      <xdr:spPr>
        <a:xfrm>
          <a:off x="2527300" y="61440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a:extLst>
            <a:ext uri="{FF2B5EF4-FFF2-40B4-BE49-F238E27FC236}">
              <a16:creationId xmlns:a16="http://schemas.microsoft.com/office/drawing/2014/main" id="{A33B7B28-9935-427A-A1D6-7B6095B1F3CF}"/>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31</xdr:row>
      <xdr:rowOff>57573</xdr:rowOff>
    </xdr:to>
    <xdr:cxnSp macro="">
      <xdr:nvCxnSpPr>
        <xdr:cNvPr id="90" name="直線コネクタ 89">
          <a:extLst>
            <a:ext uri="{FF2B5EF4-FFF2-40B4-BE49-F238E27FC236}">
              <a16:creationId xmlns:a16="http://schemas.microsoft.com/office/drawing/2014/main" id="{0A3DEC85-195E-4B29-8DB3-3C036F1F6743}"/>
            </a:ext>
          </a:extLst>
        </xdr:cNvPr>
        <xdr:cNvCxnSpPr/>
      </xdr:nvCxnSpPr>
      <xdr:spPr>
        <a:xfrm>
          <a:off x="1765300" y="6010910"/>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5E022E32-30D6-4AB1-BDCE-A40CF00D9D4E}"/>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A6606C98-C4A1-447C-AD35-E5CCE4D9BDBF}"/>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816B6432-9312-4831-95BA-CD3BDD36270D}"/>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0D6FED7E-F510-4414-B2C5-8C1C6BA92E93}"/>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5" name="n_1mainValue有形固定資産減価償却率">
          <a:extLst>
            <a:ext uri="{FF2B5EF4-FFF2-40B4-BE49-F238E27FC236}">
              <a16:creationId xmlns:a16="http://schemas.microsoft.com/office/drawing/2014/main" id="{4435C5DB-9DBD-4CC2-AD7B-0601FE4D0E33}"/>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6" name="n_2mainValue有形固定資産減価償却率">
          <a:extLst>
            <a:ext uri="{FF2B5EF4-FFF2-40B4-BE49-F238E27FC236}">
              <a16:creationId xmlns:a16="http://schemas.microsoft.com/office/drawing/2014/main" id="{3B5C2751-8817-4C39-A248-426C577DC21A}"/>
            </a:ext>
          </a:extLst>
        </xdr:cNvPr>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a:extLst>
            <a:ext uri="{FF2B5EF4-FFF2-40B4-BE49-F238E27FC236}">
              <a16:creationId xmlns:a16="http://schemas.microsoft.com/office/drawing/2014/main" id="{2901D2F8-7BD5-43B5-9047-15AB574C96B1}"/>
            </a:ext>
          </a:extLst>
        </xdr:cNvPr>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8" name="n_4mainValue有形固定資産減価償却率">
          <a:extLst>
            <a:ext uri="{FF2B5EF4-FFF2-40B4-BE49-F238E27FC236}">
              <a16:creationId xmlns:a16="http://schemas.microsoft.com/office/drawing/2014/main" id="{40296925-BE16-4157-BF2A-72D3D0A57310}"/>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F2A9671-B4CD-4DA7-8FAE-084432503C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631A32B-E625-4B43-9B26-846FCC0D31A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3D405F3-FC07-4267-B9B0-DA4AD3FE286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C9038D0-9A53-4767-A535-6F471A52F2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2DAAE30-4E85-4311-AF4F-37DCA4E5BDC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935F78A-3718-4E9A-9AE6-F4364B184BF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0CAAF9D-BE72-4D20-938E-E638A1A66EF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01213F7-605B-4898-9932-D94685A65F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01C18EA-EDEE-4E07-B894-3C52C17A8E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6DCE815-AA3E-4C80-AA00-B58AAFDAA0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97F4122-FFF8-4243-9D48-6233A9A9AE3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1AE712D-EBBB-48A4-94C4-E565AA482C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ED25139-B97F-41D5-8991-86C3125D8A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なお、今後も本</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庁舎建替えに伴う建設地方債の発行等により、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債務償還比率は高水準で推移していく見込みである。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世代間負担の公平性から、債務償還比率が小さいほど良いというわけではないが、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年間を一区切りに、全国平均比率を目途にコントロールを図る。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4E9F83E-B07F-4367-9C88-B81ECF05DA0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1F01BEE-317A-4888-8D0F-06C577B5D99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BB5F37E-D355-4B28-9E6F-067ADD13EF6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9CCCF9B-758D-42AE-A7B4-5794C3CDDD5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B597741-0F44-432E-82C4-DCA47110CDD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DED005D-99CC-4267-8C5D-B3F28BB6DE5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36A58227-11D0-435B-99DC-69F8E04A954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17A9814-71AA-4630-A9C1-202193B0C70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8D7E110-A2A4-45B7-BE07-860A1174EA7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9400296-193A-4B25-9C7E-CD3A374D17F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550EAB8-B832-490B-B4BD-A0A9F2DB66E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25C5884-4C4D-40E9-A19E-608DA966847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1A6F784-E48E-411C-8E78-A72567C4901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4B35E06-5D6F-424F-807D-4ED57B5AD77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530AF0F-4BA5-4468-BD2A-02D88BBDA63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98103C5-B861-4635-B8F1-F0D361452E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317DFFE-9DE2-4929-A3A7-6F6B21DE6A6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84F4B2E2-AE57-4302-9004-8EB57400E0DD}"/>
            </a:ext>
          </a:extLst>
        </xdr:cNvPr>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5D9CC1FC-FEF1-45A9-8408-1AFC350BD94E}"/>
            </a:ext>
          </a:extLst>
        </xdr:cNvPr>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00F4D155-E1F4-43BA-B077-0EE372F8F69B}"/>
            </a:ext>
          </a:extLst>
        </xdr:cNvPr>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5448776D-A245-47FD-8ACF-5FB80DF4D83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7C699638-F991-4D80-B0AD-A08A57F6361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2C262ED5-1411-4D5C-B9EF-1232BF78BB88}"/>
            </a:ext>
          </a:extLst>
        </xdr:cNvPr>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340B0A65-E1A1-481E-804D-EAEDA80B382A}"/>
            </a:ext>
          </a:extLst>
        </xdr:cNvPr>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37C491A7-EBF4-4E3D-93F5-A1F1FA02E497}"/>
            </a:ext>
          </a:extLst>
        </xdr:cNvPr>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2613207F-0568-435D-861C-43636E7E7FD5}"/>
            </a:ext>
          </a:extLst>
        </xdr:cNvPr>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5622018A-2050-4238-8116-8EDC1C8FD910}"/>
            </a:ext>
          </a:extLst>
        </xdr:cNvPr>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0BBAF53C-D55D-4D85-B63F-F45118E0C750}"/>
            </a:ext>
          </a:extLst>
        </xdr:cNvPr>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0195B81-13D5-4D2E-A61F-8BECB87FA54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B0706C5-7C43-443C-AEC7-28F9E58BE5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791C1F-91D5-4DBB-A0A7-8E19B7681F1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80AA955-84FE-458B-A071-7D2E4BCF5A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DB81DB4-CAA4-4833-9D62-9DCD6D6A20F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12772</xdr:rowOff>
    </xdr:from>
    <xdr:to>
      <xdr:col>76</xdr:col>
      <xdr:colOff>73025</xdr:colOff>
      <xdr:row>32</xdr:row>
      <xdr:rowOff>114372</xdr:rowOff>
    </xdr:to>
    <xdr:sp macro="" textlink="">
      <xdr:nvSpPr>
        <xdr:cNvPr id="145" name="楕円 144">
          <a:extLst>
            <a:ext uri="{FF2B5EF4-FFF2-40B4-BE49-F238E27FC236}">
              <a16:creationId xmlns:a16="http://schemas.microsoft.com/office/drawing/2014/main" id="{9829DF10-D27D-4E17-9EB3-E1BB5E2588EF}"/>
            </a:ext>
          </a:extLst>
        </xdr:cNvPr>
        <xdr:cNvSpPr/>
      </xdr:nvSpPr>
      <xdr:spPr>
        <a:xfrm>
          <a:off x="14744700" y="62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162649</xdr:rowOff>
    </xdr:from>
    <xdr:ext cx="469744" cy="259045"/>
    <xdr:sp macro="" textlink="">
      <xdr:nvSpPr>
        <xdr:cNvPr id="146" name="債務償還比率該当値テキスト">
          <a:extLst>
            <a:ext uri="{FF2B5EF4-FFF2-40B4-BE49-F238E27FC236}">
              <a16:creationId xmlns:a16="http://schemas.microsoft.com/office/drawing/2014/main" id="{375C0D31-EED1-481E-BB8A-2874CB0CA51C}"/>
            </a:ext>
          </a:extLst>
        </xdr:cNvPr>
        <xdr:cNvSpPr txBox="1"/>
      </xdr:nvSpPr>
      <xdr:spPr>
        <a:xfrm>
          <a:off x="14846300" y="624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161517</xdr:rowOff>
    </xdr:from>
    <xdr:to>
      <xdr:col>72</xdr:col>
      <xdr:colOff>123825</xdr:colOff>
      <xdr:row>31</xdr:row>
      <xdr:rowOff>91667</xdr:rowOff>
    </xdr:to>
    <xdr:sp macro="" textlink="">
      <xdr:nvSpPr>
        <xdr:cNvPr id="147" name="楕円 146">
          <a:extLst>
            <a:ext uri="{FF2B5EF4-FFF2-40B4-BE49-F238E27FC236}">
              <a16:creationId xmlns:a16="http://schemas.microsoft.com/office/drawing/2014/main" id="{D8F6438E-2945-4742-96D5-CCC64FE2B845}"/>
            </a:ext>
          </a:extLst>
        </xdr:cNvPr>
        <xdr:cNvSpPr/>
      </xdr:nvSpPr>
      <xdr:spPr>
        <a:xfrm>
          <a:off x="14033500" y="60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40867</xdr:rowOff>
    </xdr:from>
    <xdr:to>
      <xdr:col>76</xdr:col>
      <xdr:colOff>22225</xdr:colOff>
      <xdr:row>32</xdr:row>
      <xdr:rowOff>63572</xdr:rowOff>
    </xdr:to>
    <xdr:cxnSp macro="">
      <xdr:nvCxnSpPr>
        <xdr:cNvPr id="148" name="直線コネクタ 147">
          <a:extLst>
            <a:ext uri="{FF2B5EF4-FFF2-40B4-BE49-F238E27FC236}">
              <a16:creationId xmlns:a16="http://schemas.microsoft.com/office/drawing/2014/main" id="{B818A21F-196B-49A6-A212-3C11695BFD6A}"/>
            </a:ext>
          </a:extLst>
        </xdr:cNvPr>
        <xdr:cNvCxnSpPr/>
      </xdr:nvCxnSpPr>
      <xdr:spPr>
        <a:xfrm>
          <a:off x="14084300" y="6127342"/>
          <a:ext cx="711200" cy="19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31895</xdr:rowOff>
    </xdr:from>
    <xdr:to>
      <xdr:col>68</xdr:col>
      <xdr:colOff>123825</xdr:colOff>
      <xdr:row>32</xdr:row>
      <xdr:rowOff>133495</xdr:rowOff>
    </xdr:to>
    <xdr:sp macro="" textlink="">
      <xdr:nvSpPr>
        <xdr:cNvPr id="149" name="楕円 148">
          <a:extLst>
            <a:ext uri="{FF2B5EF4-FFF2-40B4-BE49-F238E27FC236}">
              <a16:creationId xmlns:a16="http://schemas.microsoft.com/office/drawing/2014/main" id="{EF0FD155-F188-4C8D-8524-593BF28516CD}"/>
            </a:ext>
          </a:extLst>
        </xdr:cNvPr>
        <xdr:cNvSpPr/>
      </xdr:nvSpPr>
      <xdr:spPr>
        <a:xfrm>
          <a:off x="13271500" y="62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40867</xdr:rowOff>
    </xdr:from>
    <xdr:to>
      <xdr:col>72</xdr:col>
      <xdr:colOff>73025</xdr:colOff>
      <xdr:row>32</xdr:row>
      <xdr:rowOff>82695</xdr:rowOff>
    </xdr:to>
    <xdr:cxnSp macro="">
      <xdr:nvCxnSpPr>
        <xdr:cNvPr id="150" name="直線コネクタ 149">
          <a:extLst>
            <a:ext uri="{FF2B5EF4-FFF2-40B4-BE49-F238E27FC236}">
              <a16:creationId xmlns:a16="http://schemas.microsoft.com/office/drawing/2014/main" id="{78E2B9DC-BF1F-4181-A97F-3B5BAEB24039}"/>
            </a:ext>
          </a:extLst>
        </xdr:cNvPr>
        <xdr:cNvCxnSpPr/>
      </xdr:nvCxnSpPr>
      <xdr:spPr>
        <a:xfrm flipV="1">
          <a:off x="13322300" y="6127342"/>
          <a:ext cx="762000" cy="2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45620</xdr:rowOff>
    </xdr:from>
    <xdr:to>
      <xdr:col>64</xdr:col>
      <xdr:colOff>123825</xdr:colOff>
      <xdr:row>32</xdr:row>
      <xdr:rowOff>147220</xdr:rowOff>
    </xdr:to>
    <xdr:sp macro="" textlink="">
      <xdr:nvSpPr>
        <xdr:cNvPr id="151" name="楕円 150">
          <a:extLst>
            <a:ext uri="{FF2B5EF4-FFF2-40B4-BE49-F238E27FC236}">
              <a16:creationId xmlns:a16="http://schemas.microsoft.com/office/drawing/2014/main" id="{93688E1F-86D9-4FDC-99E9-D0FA19C0D160}"/>
            </a:ext>
          </a:extLst>
        </xdr:cNvPr>
        <xdr:cNvSpPr/>
      </xdr:nvSpPr>
      <xdr:spPr>
        <a:xfrm>
          <a:off x="12509500" y="63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82695</xdr:rowOff>
    </xdr:from>
    <xdr:to>
      <xdr:col>68</xdr:col>
      <xdr:colOff>73025</xdr:colOff>
      <xdr:row>32</xdr:row>
      <xdr:rowOff>96420</xdr:rowOff>
    </xdr:to>
    <xdr:cxnSp macro="">
      <xdr:nvCxnSpPr>
        <xdr:cNvPr id="152" name="直線コネクタ 151">
          <a:extLst>
            <a:ext uri="{FF2B5EF4-FFF2-40B4-BE49-F238E27FC236}">
              <a16:creationId xmlns:a16="http://schemas.microsoft.com/office/drawing/2014/main" id="{A290DB3F-6AB6-4058-A4AA-BD6E91735AF8}"/>
            </a:ext>
          </a:extLst>
        </xdr:cNvPr>
        <xdr:cNvCxnSpPr/>
      </xdr:nvCxnSpPr>
      <xdr:spPr>
        <a:xfrm flipV="1">
          <a:off x="12560300" y="6340620"/>
          <a:ext cx="762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155847</xdr:rowOff>
    </xdr:from>
    <xdr:to>
      <xdr:col>60</xdr:col>
      <xdr:colOff>123825</xdr:colOff>
      <xdr:row>32</xdr:row>
      <xdr:rowOff>85997</xdr:rowOff>
    </xdr:to>
    <xdr:sp macro="" textlink="">
      <xdr:nvSpPr>
        <xdr:cNvPr id="153" name="楕円 152">
          <a:extLst>
            <a:ext uri="{FF2B5EF4-FFF2-40B4-BE49-F238E27FC236}">
              <a16:creationId xmlns:a16="http://schemas.microsoft.com/office/drawing/2014/main" id="{827372F3-8EFB-46D2-9BDA-4F92F97DB618}"/>
            </a:ext>
          </a:extLst>
        </xdr:cNvPr>
        <xdr:cNvSpPr/>
      </xdr:nvSpPr>
      <xdr:spPr>
        <a:xfrm>
          <a:off x="11747500" y="62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35197</xdr:rowOff>
    </xdr:from>
    <xdr:to>
      <xdr:col>64</xdr:col>
      <xdr:colOff>73025</xdr:colOff>
      <xdr:row>32</xdr:row>
      <xdr:rowOff>96420</xdr:rowOff>
    </xdr:to>
    <xdr:cxnSp macro="">
      <xdr:nvCxnSpPr>
        <xdr:cNvPr id="154" name="直線コネクタ 153">
          <a:extLst>
            <a:ext uri="{FF2B5EF4-FFF2-40B4-BE49-F238E27FC236}">
              <a16:creationId xmlns:a16="http://schemas.microsoft.com/office/drawing/2014/main" id="{777E4C2A-F863-45BD-A59B-A75E29F2FD2B}"/>
            </a:ext>
          </a:extLst>
        </xdr:cNvPr>
        <xdr:cNvCxnSpPr/>
      </xdr:nvCxnSpPr>
      <xdr:spPr>
        <a:xfrm>
          <a:off x="11798300" y="6293122"/>
          <a:ext cx="762000" cy="6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D6D84DC0-2075-46CC-B8F4-3BC944EB974E}"/>
            </a:ext>
          </a:extLst>
        </xdr:cNvPr>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A0AA8867-5E61-4101-9CBD-80F3B2693DD4}"/>
            </a:ext>
          </a:extLst>
        </xdr:cNvPr>
        <xdr:cNvSpPr txBox="1"/>
      </xdr:nvSpPr>
      <xdr:spPr>
        <a:xfrm>
          <a:off x="130874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a:extLst>
            <a:ext uri="{FF2B5EF4-FFF2-40B4-BE49-F238E27FC236}">
              <a16:creationId xmlns:a16="http://schemas.microsoft.com/office/drawing/2014/main" id="{4A59E409-5B4C-44AA-A6A8-DA567810A414}"/>
            </a:ext>
          </a:extLst>
        </xdr:cNvPr>
        <xdr:cNvSpPr txBox="1"/>
      </xdr:nvSpPr>
      <xdr:spPr>
        <a:xfrm>
          <a:off x="12325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FA524D59-2C2D-43CF-AD67-A3493972651A}"/>
            </a:ext>
          </a:extLst>
        </xdr:cNvPr>
        <xdr:cNvSpPr txBox="1"/>
      </xdr:nvSpPr>
      <xdr:spPr>
        <a:xfrm>
          <a:off x="11563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82794</xdr:rowOff>
    </xdr:from>
    <xdr:ext cx="469744" cy="259045"/>
    <xdr:sp macro="" textlink="">
      <xdr:nvSpPr>
        <xdr:cNvPr id="159" name="n_1mainValue債務償還比率">
          <a:extLst>
            <a:ext uri="{FF2B5EF4-FFF2-40B4-BE49-F238E27FC236}">
              <a16:creationId xmlns:a16="http://schemas.microsoft.com/office/drawing/2014/main" id="{610F6B30-315E-48DF-9E38-9414C3988C5E}"/>
            </a:ext>
          </a:extLst>
        </xdr:cNvPr>
        <xdr:cNvSpPr txBox="1"/>
      </xdr:nvSpPr>
      <xdr:spPr>
        <a:xfrm>
          <a:off x="13836727" y="61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124622</xdr:rowOff>
    </xdr:from>
    <xdr:ext cx="469744" cy="259045"/>
    <xdr:sp macro="" textlink="">
      <xdr:nvSpPr>
        <xdr:cNvPr id="160" name="n_2mainValue債務償還比率">
          <a:extLst>
            <a:ext uri="{FF2B5EF4-FFF2-40B4-BE49-F238E27FC236}">
              <a16:creationId xmlns:a16="http://schemas.microsoft.com/office/drawing/2014/main" id="{82D4D4B2-8336-4814-A087-5278F9035228}"/>
            </a:ext>
          </a:extLst>
        </xdr:cNvPr>
        <xdr:cNvSpPr txBox="1"/>
      </xdr:nvSpPr>
      <xdr:spPr>
        <a:xfrm>
          <a:off x="13087427" y="63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138347</xdr:rowOff>
    </xdr:from>
    <xdr:ext cx="469744" cy="259045"/>
    <xdr:sp macro="" textlink="">
      <xdr:nvSpPr>
        <xdr:cNvPr id="161" name="n_3mainValue債務償還比率">
          <a:extLst>
            <a:ext uri="{FF2B5EF4-FFF2-40B4-BE49-F238E27FC236}">
              <a16:creationId xmlns:a16="http://schemas.microsoft.com/office/drawing/2014/main" id="{F763A014-A056-43CC-83D2-84E8ECE25CC2}"/>
            </a:ext>
          </a:extLst>
        </xdr:cNvPr>
        <xdr:cNvSpPr txBox="1"/>
      </xdr:nvSpPr>
      <xdr:spPr>
        <a:xfrm>
          <a:off x="12325427" y="63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77124</xdr:rowOff>
    </xdr:from>
    <xdr:ext cx="469744" cy="259045"/>
    <xdr:sp macro="" textlink="">
      <xdr:nvSpPr>
        <xdr:cNvPr id="162" name="n_4mainValue債務償還比率">
          <a:extLst>
            <a:ext uri="{FF2B5EF4-FFF2-40B4-BE49-F238E27FC236}">
              <a16:creationId xmlns:a16="http://schemas.microsoft.com/office/drawing/2014/main" id="{5D38F7C3-0327-4CFE-9AE5-B9751468EEEA}"/>
            </a:ext>
          </a:extLst>
        </xdr:cNvPr>
        <xdr:cNvSpPr txBox="1"/>
      </xdr:nvSpPr>
      <xdr:spPr>
        <a:xfrm>
          <a:off x="11563427" y="63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4DF9531-1F3D-4A83-A9A2-2F6E3FDAE30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4E36625-D002-4E19-A894-1947912F2A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F089A75-19FF-4B33-B29D-5DC2D98E566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AD6E27C-7DB8-48CF-B5C7-45012E40564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46D35CC-3482-4056-A077-0E7A5D1F54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6876E2C-96FC-490D-848B-CF5808964A9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823697-C405-4678-AD74-02E51B5FF5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24E4E3-4E2C-4669-8D52-473C3F2ECF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247512-7676-4578-A360-49A9719D53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AFB170-20FC-4688-A79A-F9ED3168FE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BAD47B-DA54-4A47-BCE7-160F65AC32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383E31-5E8A-42E8-9CC6-B1D6ADCB65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31803A-B7EF-4A77-9F03-F013B251BA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BA6ACD-7373-4616-8495-914AF61664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DD2B08-E5E6-40DF-875E-209DCDE5B9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BDAF2C-73BF-451C-B185-39147251EF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0954A0-F2EE-4E45-97A5-3B9E991C98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58E830-BA56-42C9-A613-D1800832F8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A448FA-12EB-4B5B-9B70-8620345FD6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94DF82-2367-4964-A721-D851B51D28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4308DF-7654-4712-A5E5-FF108BFB0B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C4CEE2-1C0F-4AEE-B057-2FCA76451A4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433BA7-8CCA-4B1F-981B-8686BE28EA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FBA431-F324-4AC2-AE31-2639DE1995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88DF77-6307-495A-AD7E-922DAF0E24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950919-4471-4E77-9B34-D8077D0E53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3B1205-6F13-4128-8AD8-43064754EA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507C48-0049-4955-933B-B0E9A19C76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F5C356-0CA7-4DBC-AA7F-FA3F26A71B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D6EFC8-F6B8-436A-8DC2-E89BC95CC0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009C94-8D2F-4771-8E2D-CAFC293D66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17B36F-E523-441A-A3DD-6A406A8B69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29C2F3-A418-41CC-8AA4-2836106321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799830-6929-4A99-B073-B6EF18961F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EBF2AB-0931-44AE-A234-BEA92AECCE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F2F635-CEC7-41AB-80E9-1278A768B0A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AECAFB-9BAF-456C-B5E1-F103139F6C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EC2A38-0888-40E3-9436-6D77D5BEFD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A303F9-E6B5-4AC4-AC7C-9F68C6BB00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FBD016-B2E6-499B-A7D8-58258EF8B01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C40397-E35F-4A02-B95E-B7F12FC730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9782AF-ABEF-4866-85EF-1FFCE49662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DF9B57-65F3-466C-B6EA-01F96CFAD2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7F5A9F-5EE7-4751-B3AC-AA1434C53A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7AC2F0-97B4-467D-9D46-3EF8BBA826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3FBE9B-3E79-4554-8C8C-B11473C54B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F2FE52-5D5B-425C-BD94-C68E383DFD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7DEB59-62B2-48FB-8751-CCD1F27A29E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56C920A-60F0-41D3-BDA4-CCB32321A0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09AB49-8091-41E8-8452-C871103B0FD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4703EBA-D108-4F2A-96FE-968DCF735ED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0066B8-455C-4800-8F46-2F15D0CFC6B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1628D1-303A-4805-AA54-AC2C4F86D0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F538002-D3A3-4D29-AECD-B4EC85E70EE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2F03C5E-AA73-4EBC-B1DB-0FF8E2B18E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880D95-16BF-4682-B1A2-97248E2808F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25FC94-9390-4A56-BC78-C545C15CF1C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6726878-819E-4F4F-BEF8-418AFFEB8C7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CE5A809-D7A8-4FF0-B84F-8231D7CAE33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CE9C707-38D4-44B8-86AC-17905EED367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FB573FD-B2CB-49BD-AA7D-80DE9E472F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37815F8-7EFD-40C1-9295-2443EE53BD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9E4EE5E5-BA45-4197-A789-7923737D6B35}"/>
            </a:ext>
          </a:extLst>
        </xdr:cNvPr>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31AC8E32-9A61-4278-93CA-07315E6AFDDE}"/>
            </a:ext>
          </a:extLst>
        </xdr:cNvPr>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7C71CF90-FD10-4E7D-BE4B-FDDD17C5DCB1}"/>
            </a:ext>
          </a:extLst>
        </xdr:cNvPr>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C93E1933-D656-48CB-8ACB-34CE9F8C6C3B}"/>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C0DA063D-DFF9-4CA4-A179-F18150A3E5B6}"/>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B42B8519-4534-4649-9BB7-A35E5ABEFF28}"/>
            </a:ext>
          </a:extLst>
        </xdr:cNvPr>
        <xdr:cNvSpPr txBox="1"/>
      </xdr:nvSpPr>
      <xdr:spPr>
        <a:xfrm>
          <a:off x="4673600" y="6533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C2A672FC-62FB-4029-A049-10A8347EDD1B}"/>
            </a:ext>
          </a:extLst>
        </xdr:cNvPr>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2BF1C03A-ECAD-4A2C-A8F8-68CC4FCE1D5F}"/>
            </a:ext>
          </a:extLst>
        </xdr:cNvPr>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E0AD89E9-5F68-4FB9-8FAA-E0B1084F08FC}"/>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0D736A1D-7292-400B-AD68-87DB6CDCDB20}"/>
            </a:ext>
          </a:extLst>
        </xdr:cNvPr>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369DFF67-D343-40B9-BAFB-73AA89AECAB9}"/>
            </a:ext>
          </a:extLst>
        </xdr:cNvPr>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8B01B5-99F9-4871-8FD0-51417891FA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93AD61-1B8D-4EAA-B38D-CE34C1EF57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56D99D-FA12-439A-9B0C-36E6719285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753B5F-4C4A-4CC6-92B6-4709C7FBE9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D6AF92-596C-41BD-B80B-3235AC2C1A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67854</xdr:rowOff>
    </xdr:from>
    <xdr:to>
      <xdr:col>24</xdr:col>
      <xdr:colOff>114300</xdr:colOff>
      <xdr:row>39</xdr:row>
      <xdr:rowOff>169454</xdr:rowOff>
    </xdr:to>
    <xdr:sp macro="" textlink="">
      <xdr:nvSpPr>
        <xdr:cNvPr id="74" name="楕円 73">
          <a:extLst>
            <a:ext uri="{FF2B5EF4-FFF2-40B4-BE49-F238E27FC236}">
              <a16:creationId xmlns:a16="http://schemas.microsoft.com/office/drawing/2014/main" id="{2129794A-B9BC-4147-B847-403B3A826940}"/>
            </a:ext>
          </a:extLst>
        </xdr:cNvPr>
        <xdr:cNvSpPr/>
      </xdr:nvSpPr>
      <xdr:spPr>
        <a:xfrm>
          <a:off x="4584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46281</xdr:rowOff>
    </xdr:from>
    <xdr:ext cx="405111" cy="259045"/>
    <xdr:sp macro="" textlink="">
      <xdr:nvSpPr>
        <xdr:cNvPr id="75" name="【道路】&#10;有形固定資産減価償却率該当値テキスト">
          <a:extLst>
            <a:ext uri="{FF2B5EF4-FFF2-40B4-BE49-F238E27FC236}">
              <a16:creationId xmlns:a16="http://schemas.microsoft.com/office/drawing/2014/main" id="{98D7F05D-5AFD-40F6-BF82-81695B22EC74}"/>
            </a:ext>
          </a:extLst>
        </xdr:cNvPr>
        <xdr:cNvSpPr txBox="1"/>
      </xdr:nvSpPr>
      <xdr:spPr>
        <a:xfrm>
          <a:off x="4673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B5F197A4-E309-4ED2-9A4C-9DD7A22A713F}"/>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118654</xdr:rowOff>
    </xdr:to>
    <xdr:cxnSp macro="">
      <xdr:nvCxnSpPr>
        <xdr:cNvPr id="77" name="直線コネクタ 76">
          <a:extLst>
            <a:ext uri="{FF2B5EF4-FFF2-40B4-BE49-F238E27FC236}">
              <a16:creationId xmlns:a16="http://schemas.microsoft.com/office/drawing/2014/main" id="{B279CCBE-F415-4379-8EF2-B4E23D3B029E}"/>
            </a:ext>
          </a:extLst>
        </xdr:cNvPr>
        <xdr:cNvCxnSpPr/>
      </xdr:nvCxnSpPr>
      <xdr:spPr>
        <a:xfrm>
          <a:off x="3797300" y="674968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a:extLst>
            <a:ext uri="{FF2B5EF4-FFF2-40B4-BE49-F238E27FC236}">
              <a16:creationId xmlns:a16="http://schemas.microsoft.com/office/drawing/2014/main" id="{938EC713-6496-4072-BE71-232BF33EF789}"/>
            </a:ext>
          </a:extLst>
        </xdr:cNvPr>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89FEEE1C-2E65-4043-8030-65052882E96C}"/>
            </a:ext>
          </a:extLst>
        </xdr:cNvPr>
        <xdr:cNvCxnSpPr/>
      </xdr:nvCxnSpPr>
      <xdr:spPr>
        <a:xfrm>
          <a:off x="2908300" y="67235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129903</xdr:rowOff>
    </xdr:from>
    <xdr:to>
      <xdr:col>10</xdr:col>
      <xdr:colOff>165100</xdr:colOff>
      <xdr:row>39</xdr:row>
      <xdr:rowOff>60053</xdr:rowOff>
    </xdr:to>
    <xdr:sp macro="" textlink="">
      <xdr:nvSpPr>
        <xdr:cNvPr id="80" name="楕円 79">
          <a:extLst>
            <a:ext uri="{FF2B5EF4-FFF2-40B4-BE49-F238E27FC236}">
              <a16:creationId xmlns:a16="http://schemas.microsoft.com/office/drawing/2014/main" id="{0E00E007-2707-4D7B-80C5-CC65C1469B09}"/>
            </a:ext>
          </a:extLst>
        </xdr:cNvPr>
        <xdr:cNvSpPr/>
      </xdr:nvSpPr>
      <xdr:spPr>
        <a:xfrm>
          <a:off x="1968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37012</xdr:rowOff>
    </xdr:to>
    <xdr:cxnSp macro="">
      <xdr:nvCxnSpPr>
        <xdr:cNvPr id="81" name="直線コネクタ 80">
          <a:extLst>
            <a:ext uri="{FF2B5EF4-FFF2-40B4-BE49-F238E27FC236}">
              <a16:creationId xmlns:a16="http://schemas.microsoft.com/office/drawing/2014/main" id="{A8610E71-9496-4C2E-AE8E-1CFBD562FB6B}"/>
            </a:ext>
          </a:extLst>
        </xdr:cNvPr>
        <xdr:cNvCxnSpPr/>
      </xdr:nvCxnSpPr>
      <xdr:spPr>
        <a:xfrm>
          <a:off x="2019300" y="66958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98878</xdr:rowOff>
    </xdr:from>
    <xdr:to>
      <xdr:col>6</xdr:col>
      <xdr:colOff>38100</xdr:colOff>
      <xdr:row>39</xdr:row>
      <xdr:rowOff>29028</xdr:rowOff>
    </xdr:to>
    <xdr:sp macro="" textlink="">
      <xdr:nvSpPr>
        <xdr:cNvPr id="82" name="楕円 81">
          <a:extLst>
            <a:ext uri="{FF2B5EF4-FFF2-40B4-BE49-F238E27FC236}">
              <a16:creationId xmlns:a16="http://schemas.microsoft.com/office/drawing/2014/main" id="{635E3A57-8117-461A-A28D-5B39FB4F0064}"/>
            </a:ext>
          </a:extLst>
        </xdr:cNvPr>
        <xdr:cNvSpPr/>
      </xdr:nvSpPr>
      <xdr:spPr>
        <a:xfrm>
          <a:off x="1079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149678</xdr:rowOff>
    </xdr:from>
    <xdr:to>
      <xdr:col>10</xdr:col>
      <xdr:colOff>114300</xdr:colOff>
      <xdr:row>39</xdr:row>
      <xdr:rowOff>9253</xdr:rowOff>
    </xdr:to>
    <xdr:cxnSp macro="">
      <xdr:nvCxnSpPr>
        <xdr:cNvPr id="83" name="直線コネクタ 82">
          <a:extLst>
            <a:ext uri="{FF2B5EF4-FFF2-40B4-BE49-F238E27FC236}">
              <a16:creationId xmlns:a16="http://schemas.microsoft.com/office/drawing/2014/main" id="{C12956FC-1B73-476D-BB6C-6F8B347CD877}"/>
            </a:ext>
          </a:extLst>
        </xdr:cNvPr>
        <xdr:cNvCxnSpPr/>
      </xdr:nvCxnSpPr>
      <xdr:spPr>
        <a:xfrm>
          <a:off x="1130300" y="66647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667F0304-BF5F-42C0-B76D-4297850CCAF1}"/>
            </a:ext>
          </a:extLst>
        </xdr:cNvPr>
        <xdr:cNvSpPr txBox="1"/>
      </xdr:nvSpPr>
      <xdr:spPr>
        <a:xfrm>
          <a:off x="35820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4CEAFE4E-F17F-451A-8CA2-D0081E20636E}"/>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77760370-F80E-4273-981C-7833D52E38F9}"/>
            </a:ext>
          </a:extLst>
        </xdr:cNvPr>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AC4256F9-0DC8-44CA-BBD9-AFF8BDDB1168}"/>
            </a:ext>
          </a:extLst>
        </xdr:cNvPr>
        <xdr:cNvSpPr txBox="1"/>
      </xdr:nvSpPr>
      <xdr:spPr>
        <a:xfrm>
          <a:off x="927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479DB0A8-BA2A-47B6-B723-6F7B98C2447B}"/>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道路】&#10;有形固定資産減価償却率">
          <a:extLst>
            <a:ext uri="{FF2B5EF4-FFF2-40B4-BE49-F238E27FC236}">
              <a16:creationId xmlns:a16="http://schemas.microsoft.com/office/drawing/2014/main" id="{57AF4362-E1B9-4407-A7B8-745C3D8DE1E4}"/>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51180</xdr:rowOff>
    </xdr:from>
    <xdr:ext cx="405111" cy="259045"/>
    <xdr:sp macro="" textlink="">
      <xdr:nvSpPr>
        <xdr:cNvPr id="90" name="n_3mainValue【道路】&#10;有形固定資産減価償却率">
          <a:extLst>
            <a:ext uri="{FF2B5EF4-FFF2-40B4-BE49-F238E27FC236}">
              <a16:creationId xmlns:a16="http://schemas.microsoft.com/office/drawing/2014/main" id="{EDFE1D35-DA7C-46D3-949C-CB1FBB8DA3C0}"/>
            </a:ext>
          </a:extLst>
        </xdr:cNvPr>
        <xdr:cNvSpPr txBox="1"/>
      </xdr:nvSpPr>
      <xdr:spPr>
        <a:xfrm>
          <a:off x="1816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20155</xdr:rowOff>
    </xdr:from>
    <xdr:ext cx="405111" cy="259045"/>
    <xdr:sp macro="" textlink="">
      <xdr:nvSpPr>
        <xdr:cNvPr id="91" name="n_4mainValue【道路】&#10;有形固定資産減価償却率">
          <a:extLst>
            <a:ext uri="{FF2B5EF4-FFF2-40B4-BE49-F238E27FC236}">
              <a16:creationId xmlns:a16="http://schemas.microsoft.com/office/drawing/2014/main" id="{A25163BF-2944-45CA-8D57-6EBB919880F7}"/>
            </a:ext>
          </a:extLst>
        </xdr:cNvPr>
        <xdr:cNvSpPr txBox="1"/>
      </xdr:nvSpPr>
      <xdr:spPr>
        <a:xfrm>
          <a:off x="927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41963A-DBDB-4EFE-AB49-33A2FBF8B9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5AE4C61-09E2-48C4-A754-EABCA6C7F6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5CB0CA-01A6-4BA5-A3E2-FB6D08AA2C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322A71-3DD6-4315-94D3-FE7B7773CDE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B2E512C-AE94-4800-852A-EB42B823E1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A4EF87E-B046-4BED-B6EC-D892E0E433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F8E8AD3-EFE0-4CFC-B197-B1EE834643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261D7F7-F5F5-4FE3-AD25-CA6D49103A8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C5A21DE-B307-4FE3-BA8D-0F50D0E71DD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397F928-29A8-4C39-AB6F-FCD90E9C35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D20AF21-214D-4F8D-80D7-CEB97E47223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47D1961-419B-4EC5-B883-CAD8203D9AE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B25A253-E737-4CE4-A795-386F2B05D89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60F05068-BB23-4B6C-BEF5-DC9EAE92B78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5BECF3C-7260-4B6F-8C11-7573FC4CB1C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71A347CE-CC96-4849-9B28-B108997B8A8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6AC8242-89F4-4915-BF61-279673540E0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BE116D8F-9682-4154-8D37-18B51E2681A2}"/>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6832F60-49B6-42CA-9BE3-BB9656E8DA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268D8C4E-9F12-4E7D-A55D-A31560959D7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8044ADF4-1AA1-44B6-868E-7EF830068B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47D6AAD0-871F-4CC8-A601-4CD100EC4805}"/>
            </a:ext>
          </a:extLst>
        </xdr:cNvPr>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743D4447-D3BA-48BB-88F7-C83218DCC280}"/>
            </a:ext>
          </a:extLst>
        </xdr:cNvPr>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0AEB2B1C-4A67-46A2-A20D-0901562E5099}"/>
            </a:ext>
          </a:extLst>
        </xdr:cNvPr>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77C77197-0EDE-4864-87A6-51F2A9FA7875}"/>
            </a:ext>
          </a:extLst>
        </xdr:cNvPr>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E6A68BA0-A285-445A-86E2-1F8030D89A2B}"/>
            </a:ext>
          </a:extLst>
        </xdr:cNvPr>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a:extLst>
            <a:ext uri="{FF2B5EF4-FFF2-40B4-BE49-F238E27FC236}">
              <a16:creationId xmlns:a16="http://schemas.microsoft.com/office/drawing/2014/main" id="{E021DEF0-B6F4-4D7A-8911-B3A7657F0685}"/>
            </a:ext>
          </a:extLst>
        </xdr:cNvPr>
        <xdr:cNvSpPr txBox="1"/>
      </xdr:nvSpPr>
      <xdr:spPr>
        <a:xfrm>
          <a:off x="10515600" y="690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AE775C8F-53EA-4701-B450-268C07C98BBF}"/>
            </a:ext>
          </a:extLst>
        </xdr:cNvPr>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0AC6BC7E-4681-4D2D-883C-42330747D5CC}"/>
            </a:ext>
          </a:extLst>
        </xdr:cNvPr>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93332707-AC6E-4CF4-AB2D-20DBCA6B56E6}"/>
            </a:ext>
          </a:extLst>
        </xdr:cNvPr>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B409F650-9407-4CAA-9CBE-E44F27A547BC}"/>
            </a:ext>
          </a:extLst>
        </xdr:cNvPr>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86CAD613-3DA3-465B-8A95-BE300AE81FBB}"/>
            </a:ext>
          </a:extLst>
        </xdr:cNvPr>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EB64F68-7C91-4021-AEA6-D291D686CA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301E02-FE5B-4B9B-90D4-770882C949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5225F73-9F67-46E3-A8CD-64ECCC8F83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6BBFF27-E375-47A0-880B-8F0284AB4D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9BD3DD-0C08-453A-B217-BAB2C1B04D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47437</xdr:rowOff>
    </xdr:from>
    <xdr:to>
      <xdr:col>55</xdr:col>
      <xdr:colOff>50800</xdr:colOff>
      <xdr:row>40</xdr:row>
      <xdr:rowOff>149037</xdr:rowOff>
    </xdr:to>
    <xdr:sp macro="" textlink="">
      <xdr:nvSpPr>
        <xdr:cNvPr id="129" name="楕円 128">
          <a:extLst>
            <a:ext uri="{FF2B5EF4-FFF2-40B4-BE49-F238E27FC236}">
              <a16:creationId xmlns:a16="http://schemas.microsoft.com/office/drawing/2014/main" id="{CD6FA059-5263-45BC-9CEB-B1BAF1BF2FAB}"/>
            </a:ext>
          </a:extLst>
        </xdr:cNvPr>
        <xdr:cNvSpPr/>
      </xdr:nvSpPr>
      <xdr:spPr>
        <a:xfrm>
          <a:off x="10426700" y="69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70314</xdr:rowOff>
    </xdr:from>
    <xdr:ext cx="469744" cy="259045"/>
    <xdr:sp macro="" textlink="">
      <xdr:nvSpPr>
        <xdr:cNvPr id="130" name="【道路】&#10;一人当たり延長該当値テキスト">
          <a:extLst>
            <a:ext uri="{FF2B5EF4-FFF2-40B4-BE49-F238E27FC236}">
              <a16:creationId xmlns:a16="http://schemas.microsoft.com/office/drawing/2014/main" id="{554711B1-3E0B-47DB-80F1-6A104C481C1D}"/>
            </a:ext>
          </a:extLst>
        </xdr:cNvPr>
        <xdr:cNvSpPr txBox="1"/>
      </xdr:nvSpPr>
      <xdr:spPr>
        <a:xfrm>
          <a:off x="10515600" y="675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49220</xdr:rowOff>
    </xdr:from>
    <xdr:to>
      <xdr:col>50</xdr:col>
      <xdr:colOff>165100</xdr:colOff>
      <xdr:row>40</xdr:row>
      <xdr:rowOff>150820</xdr:rowOff>
    </xdr:to>
    <xdr:sp macro="" textlink="">
      <xdr:nvSpPr>
        <xdr:cNvPr id="131" name="楕円 130">
          <a:extLst>
            <a:ext uri="{FF2B5EF4-FFF2-40B4-BE49-F238E27FC236}">
              <a16:creationId xmlns:a16="http://schemas.microsoft.com/office/drawing/2014/main" id="{4DBDF0C6-197A-42B5-8807-4427BE59DD7A}"/>
            </a:ext>
          </a:extLst>
        </xdr:cNvPr>
        <xdr:cNvSpPr/>
      </xdr:nvSpPr>
      <xdr:spPr>
        <a:xfrm>
          <a:off x="9588500" y="69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98237</xdr:rowOff>
    </xdr:from>
    <xdr:to>
      <xdr:col>55</xdr:col>
      <xdr:colOff>0</xdr:colOff>
      <xdr:row>40</xdr:row>
      <xdr:rowOff>100020</xdr:rowOff>
    </xdr:to>
    <xdr:cxnSp macro="">
      <xdr:nvCxnSpPr>
        <xdr:cNvPr id="132" name="直線コネクタ 131">
          <a:extLst>
            <a:ext uri="{FF2B5EF4-FFF2-40B4-BE49-F238E27FC236}">
              <a16:creationId xmlns:a16="http://schemas.microsoft.com/office/drawing/2014/main" id="{71C350F3-C661-4EAB-83BF-9DBC313EC7AA}"/>
            </a:ext>
          </a:extLst>
        </xdr:cNvPr>
        <xdr:cNvCxnSpPr/>
      </xdr:nvCxnSpPr>
      <xdr:spPr>
        <a:xfrm flipV="1">
          <a:off x="9639300" y="695623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51186</xdr:rowOff>
    </xdr:from>
    <xdr:to>
      <xdr:col>46</xdr:col>
      <xdr:colOff>38100</xdr:colOff>
      <xdr:row>40</xdr:row>
      <xdr:rowOff>152786</xdr:rowOff>
    </xdr:to>
    <xdr:sp macro="" textlink="">
      <xdr:nvSpPr>
        <xdr:cNvPr id="133" name="楕円 132">
          <a:extLst>
            <a:ext uri="{FF2B5EF4-FFF2-40B4-BE49-F238E27FC236}">
              <a16:creationId xmlns:a16="http://schemas.microsoft.com/office/drawing/2014/main" id="{9DB0ED64-6736-4F5E-9990-79641945979F}"/>
            </a:ext>
          </a:extLst>
        </xdr:cNvPr>
        <xdr:cNvSpPr/>
      </xdr:nvSpPr>
      <xdr:spPr>
        <a:xfrm>
          <a:off x="8699500" y="69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100020</xdr:rowOff>
    </xdr:from>
    <xdr:to>
      <xdr:col>50</xdr:col>
      <xdr:colOff>114300</xdr:colOff>
      <xdr:row>40</xdr:row>
      <xdr:rowOff>101986</xdr:rowOff>
    </xdr:to>
    <xdr:cxnSp macro="">
      <xdr:nvCxnSpPr>
        <xdr:cNvPr id="134" name="直線コネクタ 133">
          <a:extLst>
            <a:ext uri="{FF2B5EF4-FFF2-40B4-BE49-F238E27FC236}">
              <a16:creationId xmlns:a16="http://schemas.microsoft.com/office/drawing/2014/main" id="{4A276F4F-B45C-43E8-B062-9D3B6EA9AF78}"/>
            </a:ext>
          </a:extLst>
        </xdr:cNvPr>
        <xdr:cNvCxnSpPr/>
      </xdr:nvCxnSpPr>
      <xdr:spPr>
        <a:xfrm flipV="1">
          <a:off x="8750300" y="6958020"/>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54432</xdr:rowOff>
    </xdr:from>
    <xdr:to>
      <xdr:col>41</xdr:col>
      <xdr:colOff>101600</xdr:colOff>
      <xdr:row>40</xdr:row>
      <xdr:rowOff>156032</xdr:rowOff>
    </xdr:to>
    <xdr:sp macro="" textlink="">
      <xdr:nvSpPr>
        <xdr:cNvPr id="135" name="楕円 134">
          <a:extLst>
            <a:ext uri="{FF2B5EF4-FFF2-40B4-BE49-F238E27FC236}">
              <a16:creationId xmlns:a16="http://schemas.microsoft.com/office/drawing/2014/main" id="{0053DBE6-2943-483F-BB8B-DC65A18A0274}"/>
            </a:ext>
          </a:extLst>
        </xdr:cNvPr>
        <xdr:cNvSpPr/>
      </xdr:nvSpPr>
      <xdr:spPr>
        <a:xfrm>
          <a:off x="7810500" y="69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101986</xdr:rowOff>
    </xdr:from>
    <xdr:to>
      <xdr:col>45</xdr:col>
      <xdr:colOff>177800</xdr:colOff>
      <xdr:row>40</xdr:row>
      <xdr:rowOff>105232</xdr:rowOff>
    </xdr:to>
    <xdr:cxnSp macro="">
      <xdr:nvCxnSpPr>
        <xdr:cNvPr id="136" name="直線コネクタ 135">
          <a:extLst>
            <a:ext uri="{FF2B5EF4-FFF2-40B4-BE49-F238E27FC236}">
              <a16:creationId xmlns:a16="http://schemas.microsoft.com/office/drawing/2014/main" id="{9331E880-3D8F-43BC-B36D-00299716B574}"/>
            </a:ext>
          </a:extLst>
        </xdr:cNvPr>
        <xdr:cNvCxnSpPr/>
      </xdr:nvCxnSpPr>
      <xdr:spPr>
        <a:xfrm flipV="1">
          <a:off x="7861300" y="6959986"/>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55849</xdr:rowOff>
    </xdr:from>
    <xdr:to>
      <xdr:col>36</xdr:col>
      <xdr:colOff>165100</xdr:colOff>
      <xdr:row>40</xdr:row>
      <xdr:rowOff>157449</xdr:rowOff>
    </xdr:to>
    <xdr:sp macro="" textlink="">
      <xdr:nvSpPr>
        <xdr:cNvPr id="137" name="楕円 136">
          <a:extLst>
            <a:ext uri="{FF2B5EF4-FFF2-40B4-BE49-F238E27FC236}">
              <a16:creationId xmlns:a16="http://schemas.microsoft.com/office/drawing/2014/main" id="{B6B11E27-9DAE-4D2E-B308-DD14260398E7}"/>
            </a:ext>
          </a:extLst>
        </xdr:cNvPr>
        <xdr:cNvSpPr/>
      </xdr:nvSpPr>
      <xdr:spPr>
        <a:xfrm>
          <a:off x="6921500" y="69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105232</xdr:rowOff>
    </xdr:from>
    <xdr:to>
      <xdr:col>41</xdr:col>
      <xdr:colOff>50800</xdr:colOff>
      <xdr:row>40</xdr:row>
      <xdr:rowOff>106649</xdr:rowOff>
    </xdr:to>
    <xdr:cxnSp macro="">
      <xdr:nvCxnSpPr>
        <xdr:cNvPr id="138" name="直線コネクタ 137">
          <a:extLst>
            <a:ext uri="{FF2B5EF4-FFF2-40B4-BE49-F238E27FC236}">
              <a16:creationId xmlns:a16="http://schemas.microsoft.com/office/drawing/2014/main" id="{4A73F3BD-6F6B-4F7D-AA4B-CA05F7EF957F}"/>
            </a:ext>
          </a:extLst>
        </xdr:cNvPr>
        <xdr:cNvCxnSpPr/>
      </xdr:nvCxnSpPr>
      <xdr:spPr>
        <a:xfrm flipV="1">
          <a:off x="6972300" y="696323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a:extLst>
            <a:ext uri="{FF2B5EF4-FFF2-40B4-BE49-F238E27FC236}">
              <a16:creationId xmlns:a16="http://schemas.microsoft.com/office/drawing/2014/main" id="{105F2F55-8F80-451B-B177-4590DFC9817E}"/>
            </a:ext>
          </a:extLst>
        </xdr:cNvPr>
        <xdr:cNvSpPr txBox="1"/>
      </xdr:nvSpPr>
      <xdr:spPr>
        <a:xfrm>
          <a:off x="93917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a:extLst>
            <a:ext uri="{FF2B5EF4-FFF2-40B4-BE49-F238E27FC236}">
              <a16:creationId xmlns:a16="http://schemas.microsoft.com/office/drawing/2014/main" id="{320B4341-D838-44A3-9078-FA47BC0B69EE}"/>
            </a:ext>
          </a:extLst>
        </xdr:cNvPr>
        <xdr:cNvSpPr txBox="1"/>
      </xdr:nvSpPr>
      <xdr:spPr>
        <a:xfrm>
          <a:off x="85154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a:extLst>
            <a:ext uri="{FF2B5EF4-FFF2-40B4-BE49-F238E27FC236}">
              <a16:creationId xmlns:a16="http://schemas.microsoft.com/office/drawing/2014/main" id="{C1F3FB28-1296-4E3B-83AC-FCBD2D78BB81}"/>
            </a:ext>
          </a:extLst>
        </xdr:cNvPr>
        <xdr:cNvSpPr txBox="1"/>
      </xdr:nvSpPr>
      <xdr:spPr>
        <a:xfrm>
          <a:off x="7626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a:extLst>
            <a:ext uri="{FF2B5EF4-FFF2-40B4-BE49-F238E27FC236}">
              <a16:creationId xmlns:a16="http://schemas.microsoft.com/office/drawing/2014/main" id="{3450D649-42A8-47B5-9970-24E834F776F2}"/>
            </a:ext>
          </a:extLst>
        </xdr:cNvPr>
        <xdr:cNvSpPr txBox="1"/>
      </xdr:nvSpPr>
      <xdr:spPr>
        <a:xfrm>
          <a:off x="6737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167347</xdr:rowOff>
    </xdr:from>
    <xdr:ext cx="469744" cy="259045"/>
    <xdr:sp macro="" textlink="">
      <xdr:nvSpPr>
        <xdr:cNvPr id="143" name="n_1mainValue【道路】&#10;一人当たり延長">
          <a:extLst>
            <a:ext uri="{FF2B5EF4-FFF2-40B4-BE49-F238E27FC236}">
              <a16:creationId xmlns:a16="http://schemas.microsoft.com/office/drawing/2014/main" id="{B3000819-5D63-4D9B-900C-BDDABD989482}"/>
            </a:ext>
          </a:extLst>
        </xdr:cNvPr>
        <xdr:cNvSpPr txBox="1"/>
      </xdr:nvSpPr>
      <xdr:spPr>
        <a:xfrm>
          <a:off x="9391727" y="668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169313</xdr:rowOff>
    </xdr:from>
    <xdr:ext cx="469744" cy="259045"/>
    <xdr:sp macro="" textlink="">
      <xdr:nvSpPr>
        <xdr:cNvPr id="144" name="n_2mainValue【道路】&#10;一人当たり延長">
          <a:extLst>
            <a:ext uri="{FF2B5EF4-FFF2-40B4-BE49-F238E27FC236}">
              <a16:creationId xmlns:a16="http://schemas.microsoft.com/office/drawing/2014/main" id="{B7053F90-A406-485D-86CF-1DA75FE958C1}"/>
            </a:ext>
          </a:extLst>
        </xdr:cNvPr>
        <xdr:cNvSpPr txBox="1"/>
      </xdr:nvSpPr>
      <xdr:spPr>
        <a:xfrm>
          <a:off x="8515427" y="668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1109</xdr:rowOff>
    </xdr:from>
    <xdr:ext cx="469744" cy="259045"/>
    <xdr:sp macro="" textlink="">
      <xdr:nvSpPr>
        <xdr:cNvPr id="145" name="n_3mainValue【道路】&#10;一人当たり延長">
          <a:extLst>
            <a:ext uri="{FF2B5EF4-FFF2-40B4-BE49-F238E27FC236}">
              <a16:creationId xmlns:a16="http://schemas.microsoft.com/office/drawing/2014/main" id="{9498F4A5-EF5E-4EDA-8555-A4A0CD15D050}"/>
            </a:ext>
          </a:extLst>
        </xdr:cNvPr>
        <xdr:cNvSpPr txBox="1"/>
      </xdr:nvSpPr>
      <xdr:spPr>
        <a:xfrm>
          <a:off x="7626427" y="66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2526</xdr:rowOff>
    </xdr:from>
    <xdr:ext cx="469744" cy="259045"/>
    <xdr:sp macro="" textlink="">
      <xdr:nvSpPr>
        <xdr:cNvPr id="146" name="n_4mainValue【道路】&#10;一人当たり延長">
          <a:extLst>
            <a:ext uri="{FF2B5EF4-FFF2-40B4-BE49-F238E27FC236}">
              <a16:creationId xmlns:a16="http://schemas.microsoft.com/office/drawing/2014/main" id="{F821C197-2459-4C83-8E94-5EE561149A1F}"/>
            </a:ext>
          </a:extLst>
        </xdr:cNvPr>
        <xdr:cNvSpPr txBox="1"/>
      </xdr:nvSpPr>
      <xdr:spPr>
        <a:xfrm>
          <a:off x="6737427" y="668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B121DC9-61FB-454C-9049-C9FD66DC70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E76E264-D436-46A2-ADE4-A63E48D325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B47EE07-185C-4EF2-9A5B-71868D17C6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D963C55-C210-43C0-8E3F-829207A8F8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2172926-BFFB-48FF-A215-8560442015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23F1360-2494-4D32-A09C-3BCB435303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B29B57F-93DF-437F-8C28-19C67FCC4D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A62640E-FF6B-47F0-8182-0B5827D6B4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2F38E6E-2C52-4B10-ABDB-1804156863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16A810E-FCCC-4E0E-A900-DBA6ECA5A4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ED1F1C0-2506-47A2-B0F6-16CB5086D8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CB30A06-376B-42A4-A8D8-8F292942CD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31F516D-F797-42D9-A05D-F5F25C75527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90AA095-DB59-4692-8CA8-2AB216791F5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9F000826-FBF6-4217-BF57-4EFCF5B026C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CCC441E6-6AF1-412B-8918-093ACED2F4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BD40FB19-ABDA-4F92-BDD3-9FFF2B01F73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D30064E2-6734-445E-8E4A-9150A56812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BFF7C22-95F7-4EA2-AA0E-09B4AA879FE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60E26F3-8126-410A-93D2-7E4D20EABA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34ED84DE-E76B-43A9-BA02-CA32D7A0C9C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2FA4004F-1961-4BFE-8098-DF052EAB012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5C4B4CF1-E1A2-47F7-BA7E-056355AE56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BD0027-39DE-4493-8D1F-7EF19D2660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A407A04-04C2-4E7D-9EF1-89945AF3AA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1A031990-3663-4D4E-B843-1A4CAF2C24C9}"/>
            </a:ext>
          </a:extLst>
        </xdr:cNvPr>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2413819-DD45-4C77-A80C-B0016CBFF35B}"/>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35120004-C597-42B0-97FB-B14215198C8E}"/>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FCA5535-482F-46D7-BAF2-61DE01DB13F7}"/>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4B3C607B-2D1F-4C60-A461-86BBE1FDE5FF}"/>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FEB5895-98B5-4EC4-8F80-12D8B1B476AE}"/>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80257D5A-C65C-4473-9D9F-290B9C8B7562}"/>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EE8E0B10-7303-4EE7-9665-6742FA08EB97}"/>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9EE22DCC-004E-4F5E-8DFD-A84B55BF7726}"/>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1109B7DF-BC81-4249-83A8-D29648784B92}"/>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20252655-A24B-4D90-8272-721967F2D796}"/>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4BF2658-057A-41B3-8F1A-09FA7C3A37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6C8835-4060-4D50-B893-350C3852C0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B1B6BD-0743-4BB6-A580-CF7DA15480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DBA2C-A9D6-44EC-8062-F413110A62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CDF89AA-F075-418C-ADDB-DF44352532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8" name="楕円 187">
          <a:extLst>
            <a:ext uri="{FF2B5EF4-FFF2-40B4-BE49-F238E27FC236}">
              <a16:creationId xmlns:a16="http://schemas.microsoft.com/office/drawing/2014/main" id="{596CCC74-E578-43C1-8E84-421928CF1B81}"/>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A277552-873E-4AE7-BCDD-229D36762AD8}"/>
            </a:ext>
          </a:extLst>
        </xdr:cNvPr>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90" name="楕円 189">
          <a:extLst>
            <a:ext uri="{FF2B5EF4-FFF2-40B4-BE49-F238E27FC236}">
              <a16:creationId xmlns:a16="http://schemas.microsoft.com/office/drawing/2014/main" id="{FBF5AA36-DDAB-4BCD-B8E8-1DA70870ED8B}"/>
            </a:ext>
          </a:extLst>
        </xdr:cNvPr>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61</xdr:row>
      <xdr:rowOff>0</xdr:rowOff>
    </xdr:to>
    <xdr:cxnSp macro="">
      <xdr:nvCxnSpPr>
        <xdr:cNvPr id="191" name="直線コネクタ 190">
          <a:extLst>
            <a:ext uri="{FF2B5EF4-FFF2-40B4-BE49-F238E27FC236}">
              <a16:creationId xmlns:a16="http://schemas.microsoft.com/office/drawing/2014/main" id="{4CD78FF7-2684-46E7-89BB-26825599C110}"/>
            </a:ext>
          </a:extLst>
        </xdr:cNvPr>
        <xdr:cNvCxnSpPr/>
      </xdr:nvCxnSpPr>
      <xdr:spPr>
        <a:xfrm>
          <a:off x="3797300" y="104290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92" name="楕円 191">
          <a:extLst>
            <a:ext uri="{FF2B5EF4-FFF2-40B4-BE49-F238E27FC236}">
              <a16:creationId xmlns:a16="http://schemas.microsoft.com/office/drawing/2014/main" id="{55992929-7DB3-49A3-A933-5F820DA8DFC7}"/>
            </a:ext>
          </a:extLst>
        </xdr:cNvPr>
        <xdr:cNvSpPr/>
      </xdr:nvSpPr>
      <xdr:spPr>
        <a:xfrm>
          <a:off x="2857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119199</xdr:rowOff>
    </xdr:from>
    <xdr:to>
      <xdr:col>19</xdr:col>
      <xdr:colOff>177800</xdr:colOff>
      <xdr:row>60</xdr:row>
      <xdr:rowOff>142059</xdr:rowOff>
    </xdr:to>
    <xdr:cxnSp macro="">
      <xdr:nvCxnSpPr>
        <xdr:cNvPr id="193" name="直線コネクタ 192">
          <a:extLst>
            <a:ext uri="{FF2B5EF4-FFF2-40B4-BE49-F238E27FC236}">
              <a16:creationId xmlns:a16="http://schemas.microsoft.com/office/drawing/2014/main" id="{24105922-0C1F-4BED-B89E-E08B0C237D3D}"/>
            </a:ext>
          </a:extLst>
        </xdr:cNvPr>
        <xdr:cNvCxnSpPr/>
      </xdr:nvCxnSpPr>
      <xdr:spPr>
        <a:xfrm>
          <a:off x="2908300" y="104061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4" name="楕円 193">
          <a:extLst>
            <a:ext uri="{FF2B5EF4-FFF2-40B4-BE49-F238E27FC236}">
              <a16:creationId xmlns:a16="http://schemas.microsoft.com/office/drawing/2014/main" id="{62974711-AB40-4EC3-84FC-AE53F76F1A92}"/>
            </a:ext>
          </a:extLst>
        </xdr:cNvPr>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119199</xdr:rowOff>
    </xdr:to>
    <xdr:cxnSp macro="">
      <xdr:nvCxnSpPr>
        <xdr:cNvPr id="195" name="直線コネクタ 194">
          <a:extLst>
            <a:ext uri="{FF2B5EF4-FFF2-40B4-BE49-F238E27FC236}">
              <a16:creationId xmlns:a16="http://schemas.microsoft.com/office/drawing/2014/main" id="{89529DA1-934C-4944-9567-A0394A0A9A8C}"/>
            </a:ext>
          </a:extLst>
        </xdr:cNvPr>
        <xdr:cNvCxnSpPr/>
      </xdr:nvCxnSpPr>
      <xdr:spPr>
        <a:xfrm>
          <a:off x="2019300" y="103833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6" name="楕円 195">
          <a:extLst>
            <a:ext uri="{FF2B5EF4-FFF2-40B4-BE49-F238E27FC236}">
              <a16:creationId xmlns:a16="http://schemas.microsoft.com/office/drawing/2014/main" id="{967592D5-2EF1-4380-BB99-1529062BCC91}"/>
            </a:ext>
          </a:extLst>
        </xdr:cNvPr>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96338</xdr:rowOff>
    </xdr:to>
    <xdr:cxnSp macro="">
      <xdr:nvCxnSpPr>
        <xdr:cNvPr id="197" name="直線コネクタ 196">
          <a:extLst>
            <a:ext uri="{FF2B5EF4-FFF2-40B4-BE49-F238E27FC236}">
              <a16:creationId xmlns:a16="http://schemas.microsoft.com/office/drawing/2014/main" id="{7B1EF30F-1711-4E71-9BFA-5DEA508FB97A}"/>
            </a:ext>
          </a:extLst>
        </xdr:cNvPr>
        <xdr:cNvCxnSpPr/>
      </xdr:nvCxnSpPr>
      <xdr:spPr>
        <a:xfrm>
          <a:off x="1130300" y="103588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3294B4A-D033-47C1-AEDB-1BE494632A25}"/>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48552A1-BF40-4E2A-8289-C2FCD736175F}"/>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8DC1629-CF60-4010-B998-8F8325B5EC18}"/>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028AE15-E165-4791-9D57-9CD432E3E8AD}"/>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4EBA98D-D5E2-4245-96F1-0C67598EA194}"/>
            </a:ext>
          </a:extLst>
        </xdr:cNvPr>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15076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76393E8-5B3F-4DCE-BEE7-4753C1D1AC22}"/>
            </a:ext>
          </a:extLst>
        </xdr:cNvPr>
        <xdr:cNvSpPr txBox="1"/>
      </xdr:nvSpPr>
      <xdr:spPr>
        <a:xfrm>
          <a:off x="2705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B7239C2-D22B-4DCE-BD14-B130B49C6578}"/>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D5791A8-23B7-4303-BF2A-2E50012B496D}"/>
            </a:ext>
          </a:extLst>
        </xdr:cNvPr>
        <xdr:cNvSpPr txBox="1"/>
      </xdr:nvSpPr>
      <xdr:spPr>
        <a:xfrm>
          <a:off x="927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4E16FBC-250B-43ED-9BE9-944780CDE8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C9235EE-20C1-453A-B002-B191E56E78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1613D5E-4C55-4095-B470-1C20BD9881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3D0A97B-B044-4922-9D59-D3B7D5AFCE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5CE3F8D-EB4D-4A04-887A-9DD0867F06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F6D07E1-1182-469F-A451-3D6064321A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147E90A-CC11-42F5-956D-CFD2C81C5E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78F31DE-4A56-4F26-B0C0-2E16B70F00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105547B-8A5F-4A32-AA8D-CEC01F9D67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EC3DF11-6476-456A-91A7-E79B9A58C9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43687E47-ED35-4188-9A0F-D1D1F082453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1A4F236D-EF0F-4A1A-9ED4-FFDE18058377}"/>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E8530D38-322E-4276-9FC6-162568CBE4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A5973A6E-35F6-476E-98E0-8355C0A2874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91A10C1E-0EF3-4BCA-A7CF-1898355EDD2F}"/>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D2878FC7-49A4-4E6F-83D9-6390B3CE9FAD}"/>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0FC8EB8-F99D-4A6A-9FB3-B883AFB8B2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ACD170B-E455-4BB0-BF8E-6F68804A2BC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A2CA16B8-F7A0-4D6E-9B48-4A0FD7724E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07469A32-F8D7-430C-AE2A-009D568A3698}"/>
            </a:ext>
          </a:extLst>
        </xdr:cNvPr>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F5A0327A-4594-409E-8617-18EC6CCED24D}"/>
            </a:ext>
          </a:extLst>
        </xdr:cNvPr>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269984B1-0B09-4798-BD8D-B2CFE0963424}"/>
            </a:ext>
          </a:extLst>
        </xdr:cNvPr>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D123DD5B-BD19-4C64-BEB5-6650723F728A}"/>
            </a:ext>
          </a:extLst>
        </xdr:cNvPr>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C05EC60B-2180-408C-9F54-575337594A69}"/>
            </a:ext>
          </a:extLst>
        </xdr:cNvPr>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E9A1A152-8693-429E-AFB8-97D16B6FB03E}"/>
            </a:ext>
          </a:extLst>
        </xdr:cNvPr>
        <xdr:cNvSpPr txBox="1"/>
      </xdr:nvSpPr>
      <xdr:spPr>
        <a:xfrm>
          <a:off x="10515600" y="103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D8046719-59D4-4BF4-8E6E-68890BBF1C91}"/>
            </a:ext>
          </a:extLst>
        </xdr:cNvPr>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B33F9D63-022D-4E0E-A9CC-92C00C3D6DB0}"/>
            </a:ext>
          </a:extLst>
        </xdr:cNvPr>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543F27BC-51BD-45B2-9F1B-2D92CA7A2113}"/>
            </a:ext>
          </a:extLst>
        </xdr:cNvPr>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E2AE1AFE-E71E-4635-BA21-81628E68557C}"/>
            </a:ext>
          </a:extLst>
        </xdr:cNvPr>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7834E5E4-D754-4F90-9A21-7F94E5C388E2}"/>
            </a:ext>
          </a:extLst>
        </xdr:cNvPr>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73A367E-3B31-43A1-99E1-27881F9045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462C38C-F7C6-4CA8-953A-9A4136E44A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76FA313-13E6-46F2-A9B8-CC3FF10D7C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561D5EF-24D1-4EBE-82EF-FABA032526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32EA914-4F9F-4B62-B49C-88429A7167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136520</xdr:rowOff>
    </xdr:from>
    <xdr:to>
      <xdr:col>55</xdr:col>
      <xdr:colOff>50800</xdr:colOff>
      <xdr:row>59</xdr:row>
      <xdr:rowOff>66670</xdr:rowOff>
    </xdr:to>
    <xdr:sp macro="" textlink="">
      <xdr:nvSpPr>
        <xdr:cNvPr id="241" name="楕円 240">
          <a:extLst>
            <a:ext uri="{FF2B5EF4-FFF2-40B4-BE49-F238E27FC236}">
              <a16:creationId xmlns:a16="http://schemas.microsoft.com/office/drawing/2014/main" id="{E5713764-9F9C-4232-8B79-EBC5E25384EF}"/>
            </a:ext>
          </a:extLst>
        </xdr:cNvPr>
        <xdr:cNvSpPr/>
      </xdr:nvSpPr>
      <xdr:spPr>
        <a:xfrm>
          <a:off x="10426700" y="10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159397</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CD89CCAE-1218-46DD-8242-95ACB416AAE5}"/>
            </a:ext>
          </a:extLst>
        </xdr:cNvPr>
        <xdr:cNvSpPr txBox="1"/>
      </xdr:nvSpPr>
      <xdr:spPr>
        <a:xfrm>
          <a:off x="10515600" y="99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137864</xdr:rowOff>
    </xdr:from>
    <xdr:to>
      <xdr:col>50</xdr:col>
      <xdr:colOff>165100</xdr:colOff>
      <xdr:row>59</xdr:row>
      <xdr:rowOff>68014</xdr:rowOff>
    </xdr:to>
    <xdr:sp macro="" textlink="">
      <xdr:nvSpPr>
        <xdr:cNvPr id="243" name="楕円 242">
          <a:extLst>
            <a:ext uri="{FF2B5EF4-FFF2-40B4-BE49-F238E27FC236}">
              <a16:creationId xmlns:a16="http://schemas.microsoft.com/office/drawing/2014/main" id="{B294F400-FC0E-4980-B726-FB5B88C451FB}"/>
            </a:ext>
          </a:extLst>
        </xdr:cNvPr>
        <xdr:cNvSpPr/>
      </xdr:nvSpPr>
      <xdr:spPr>
        <a:xfrm>
          <a:off x="9588500" y="100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15870</xdr:rowOff>
    </xdr:from>
    <xdr:to>
      <xdr:col>55</xdr:col>
      <xdr:colOff>0</xdr:colOff>
      <xdr:row>59</xdr:row>
      <xdr:rowOff>17214</xdr:rowOff>
    </xdr:to>
    <xdr:cxnSp macro="">
      <xdr:nvCxnSpPr>
        <xdr:cNvPr id="244" name="直線コネクタ 243">
          <a:extLst>
            <a:ext uri="{FF2B5EF4-FFF2-40B4-BE49-F238E27FC236}">
              <a16:creationId xmlns:a16="http://schemas.microsoft.com/office/drawing/2014/main" id="{7A6F0349-0549-4142-A039-E3FEDE67918E}"/>
            </a:ext>
          </a:extLst>
        </xdr:cNvPr>
        <xdr:cNvCxnSpPr/>
      </xdr:nvCxnSpPr>
      <xdr:spPr>
        <a:xfrm flipV="1">
          <a:off x="9639300" y="10131420"/>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145384</xdr:rowOff>
    </xdr:from>
    <xdr:to>
      <xdr:col>46</xdr:col>
      <xdr:colOff>38100</xdr:colOff>
      <xdr:row>59</xdr:row>
      <xdr:rowOff>75534</xdr:rowOff>
    </xdr:to>
    <xdr:sp macro="" textlink="">
      <xdr:nvSpPr>
        <xdr:cNvPr id="245" name="楕円 244">
          <a:extLst>
            <a:ext uri="{FF2B5EF4-FFF2-40B4-BE49-F238E27FC236}">
              <a16:creationId xmlns:a16="http://schemas.microsoft.com/office/drawing/2014/main" id="{209C5430-8B51-477A-A387-A5AC72F0ED79}"/>
            </a:ext>
          </a:extLst>
        </xdr:cNvPr>
        <xdr:cNvSpPr/>
      </xdr:nvSpPr>
      <xdr:spPr>
        <a:xfrm>
          <a:off x="8699500" y="100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17214</xdr:rowOff>
    </xdr:from>
    <xdr:to>
      <xdr:col>50</xdr:col>
      <xdr:colOff>114300</xdr:colOff>
      <xdr:row>59</xdr:row>
      <xdr:rowOff>24734</xdr:rowOff>
    </xdr:to>
    <xdr:cxnSp macro="">
      <xdr:nvCxnSpPr>
        <xdr:cNvPr id="246" name="直線コネクタ 245">
          <a:extLst>
            <a:ext uri="{FF2B5EF4-FFF2-40B4-BE49-F238E27FC236}">
              <a16:creationId xmlns:a16="http://schemas.microsoft.com/office/drawing/2014/main" id="{F4E968E8-38B9-469D-8F76-C186686756E5}"/>
            </a:ext>
          </a:extLst>
        </xdr:cNvPr>
        <xdr:cNvCxnSpPr/>
      </xdr:nvCxnSpPr>
      <xdr:spPr>
        <a:xfrm flipV="1">
          <a:off x="8750300" y="10132764"/>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151711</xdr:rowOff>
    </xdr:from>
    <xdr:to>
      <xdr:col>41</xdr:col>
      <xdr:colOff>101600</xdr:colOff>
      <xdr:row>59</xdr:row>
      <xdr:rowOff>81861</xdr:rowOff>
    </xdr:to>
    <xdr:sp macro="" textlink="">
      <xdr:nvSpPr>
        <xdr:cNvPr id="247" name="楕円 246">
          <a:extLst>
            <a:ext uri="{FF2B5EF4-FFF2-40B4-BE49-F238E27FC236}">
              <a16:creationId xmlns:a16="http://schemas.microsoft.com/office/drawing/2014/main" id="{1B198427-82A9-456F-BE40-D857F65E7502}"/>
            </a:ext>
          </a:extLst>
        </xdr:cNvPr>
        <xdr:cNvSpPr/>
      </xdr:nvSpPr>
      <xdr:spPr>
        <a:xfrm>
          <a:off x="7810500" y="100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24734</xdr:rowOff>
    </xdr:from>
    <xdr:to>
      <xdr:col>45</xdr:col>
      <xdr:colOff>177800</xdr:colOff>
      <xdr:row>59</xdr:row>
      <xdr:rowOff>31061</xdr:rowOff>
    </xdr:to>
    <xdr:cxnSp macro="">
      <xdr:nvCxnSpPr>
        <xdr:cNvPr id="248" name="直線コネクタ 247">
          <a:extLst>
            <a:ext uri="{FF2B5EF4-FFF2-40B4-BE49-F238E27FC236}">
              <a16:creationId xmlns:a16="http://schemas.microsoft.com/office/drawing/2014/main" id="{DBE222BE-A8E4-4A10-AA6B-605227E8F542}"/>
            </a:ext>
          </a:extLst>
        </xdr:cNvPr>
        <xdr:cNvCxnSpPr/>
      </xdr:nvCxnSpPr>
      <xdr:spPr>
        <a:xfrm flipV="1">
          <a:off x="7861300" y="10140284"/>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156203</xdr:rowOff>
    </xdr:from>
    <xdr:to>
      <xdr:col>36</xdr:col>
      <xdr:colOff>165100</xdr:colOff>
      <xdr:row>59</xdr:row>
      <xdr:rowOff>86353</xdr:rowOff>
    </xdr:to>
    <xdr:sp macro="" textlink="">
      <xdr:nvSpPr>
        <xdr:cNvPr id="249" name="楕円 248">
          <a:extLst>
            <a:ext uri="{FF2B5EF4-FFF2-40B4-BE49-F238E27FC236}">
              <a16:creationId xmlns:a16="http://schemas.microsoft.com/office/drawing/2014/main" id="{29FC51EF-6439-4488-B58D-C8C8C11F0F92}"/>
            </a:ext>
          </a:extLst>
        </xdr:cNvPr>
        <xdr:cNvSpPr/>
      </xdr:nvSpPr>
      <xdr:spPr>
        <a:xfrm>
          <a:off x="6921500" y="101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31061</xdr:rowOff>
    </xdr:from>
    <xdr:to>
      <xdr:col>41</xdr:col>
      <xdr:colOff>50800</xdr:colOff>
      <xdr:row>59</xdr:row>
      <xdr:rowOff>35553</xdr:rowOff>
    </xdr:to>
    <xdr:cxnSp macro="">
      <xdr:nvCxnSpPr>
        <xdr:cNvPr id="250" name="直線コネクタ 249">
          <a:extLst>
            <a:ext uri="{FF2B5EF4-FFF2-40B4-BE49-F238E27FC236}">
              <a16:creationId xmlns:a16="http://schemas.microsoft.com/office/drawing/2014/main" id="{CB18BBBE-B239-4D81-BFAB-27167B07A970}"/>
            </a:ext>
          </a:extLst>
        </xdr:cNvPr>
        <xdr:cNvCxnSpPr/>
      </xdr:nvCxnSpPr>
      <xdr:spPr>
        <a:xfrm flipV="1">
          <a:off x="6972300" y="10146611"/>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DC1353CB-B351-42BE-8E92-9F673C57F536}"/>
            </a:ext>
          </a:extLst>
        </xdr:cNvPr>
        <xdr:cNvSpPr txBox="1"/>
      </xdr:nvSpPr>
      <xdr:spPr>
        <a:xfrm>
          <a:off x="9359411" y="10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2BD5334C-10D9-4E7C-8499-CE938E18E88B}"/>
            </a:ext>
          </a:extLst>
        </xdr:cNvPr>
        <xdr:cNvSpPr txBox="1"/>
      </xdr:nvSpPr>
      <xdr:spPr>
        <a:xfrm>
          <a:off x="84831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A12EA2FC-026C-4366-88EC-5977341DFCE1}"/>
            </a:ext>
          </a:extLst>
        </xdr:cNvPr>
        <xdr:cNvSpPr txBox="1"/>
      </xdr:nvSpPr>
      <xdr:spPr>
        <a:xfrm>
          <a:off x="7594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CF7D6633-4D7F-4F74-9691-01C419DDDD5E}"/>
            </a:ext>
          </a:extLst>
        </xdr:cNvPr>
        <xdr:cNvSpPr txBox="1"/>
      </xdr:nvSpPr>
      <xdr:spPr>
        <a:xfrm>
          <a:off x="6705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84541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6A96B32E-F215-4089-9747-742E9E3BFADE}"/>
            </a:ext>
          </a:extLst>
        </xdr:cNvPr>
        <xdr:cNvSpPr txBox="1"/>
      </xdr:nvSpPr>
      <xdr:spPr>
        <a:xfrm>
          <a:off x="9327095" y="985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92061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6DAE76F-F088-4D55-92C2-5A03B3502DF2}"/>
            </a:ext>
          </a:extLst>
        </xdr:cNvPr>
        <xdr:cNvSpPr txBox="1"/>
      </xdr:nvSpPr>
      <xdr:spPr>
        <a:xfrm>
          <a:off x="8450795" y="98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98388</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516E25AA-ABCA-4E91-9EF9-80B162429264}"/>
            </a:ext>
          </a:extLst>
        </xdr:cNvPr>
        <xdr:cNvSpPr txBox="1"/>
      </xdr:nvSpPr>
      <xdr:spPr>
        <a:xfrm>
          <a:off x="7561795" y="987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102880</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D25D739C-253A-4D60-8B2F-B2D3EAF6C160}"/>
            </a:ext>
          </a:extLst>
        </xdr:cNvPr>
        <xdr:cNvSpPr txBox="1"/>
      </xdr:nvSpPr>
      <xdr:spPr>
        <a:xfrm>
          <a:off x="6672795" y="98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907C0D2-7AB4-4095-9400-72BD6CB3F9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82C03F2-A14E-443B-931B-74B4B8D8B6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90F60CC-1BBB-47FA-987F-1F2999840A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5620AB7E-DC38-4340-9846-E9615AB06A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8CFC307D-C3D2-41ED-89A5-33A6711CDC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8B59D52-3344-480E-9505-36144ED4D2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316137EA-5B81-40A8-BB7F-60B0A18DE9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7EF209B-9741-40C2-B0B2-D55FA84ADC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732714E-82B7-4186-BFAD-3EA929CB2E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EC6E6E8-BD19-45FE-92AB-17FB7352DA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0FA7F43-86C3-4C53-909F-9560B98A02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8EE06206-C8BD-4237-AC09-A72F1AD7707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A01DF3B4-36C7-4BAF-AA8A-999071A32BA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CE026B9E-BC2F-4F0C-B8FE-0729254B8CA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D16BBB2E-34D8-45C6-ABF6-88B6BE4C022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C523BC24-5D8D-4694-B6F0-6F9E4DFE5DF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2F0EE224-BB77-4F19-8C05-79A292F65CE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9AE545EC-27CC-4A97-BA29-75492FAC7E3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44A6DAC8-1713-4B02-8496-719855301BE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C55862F3-20D7-489A-964A-436E5200E9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DE39F780-915C-401C-9136-EA9F2DEB4A5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D28E84AC-2818-48C2-BA9B-0786829DC5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857E9217-F165-4BBC-A251-B59FAFA58BE5}"/>
            </a:ext>
          </a:extLst>
        </xdr:cNvPr>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58F75A7E-A0B0-48A5-BFA6-45276BA7D27A}"/>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28C125CF-7ED5-4540-841E-1C74E2E61753}"/>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13C7999E-821D-4A3F-AF3D-AD0BCDDC078D}"/>
            </a:ext>
          </a:extLst>
        </xdr:cNvPr>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192847CE-52C8-478C-A834-E13D814CF6C9}"/>
            </a:ext>
          </a:extLst>
        </xdr:cNvPr>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EC7DC780-1A45-4628-A115-2A477F62643D}"/>
            </a:ext>
          </a:extLst>
        </xdr:cNvPr>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94C00802-32E2-4E4F-88C4-7F82C0E50026}"/>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8DF52F8B-1C5A-40EE-8BE7-5A1E7619222C}"/>
            </a:ext>
          </a:extLst>
        </xdr:cNvPr>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AE32FE17-83BF-4EC0-8F4B-9AFD8C5BC0D5}"/>
            </a:ext>
          </a:extLst>
        </xdr:cNvPr>
        <xdr:cNvSpPr/>
      </xdr:nvSpPr>
      <xdr:spPr>
        <a:xfrm>
          <a:off x="2857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16181796-3644-4F3B-ABD6-76A591FBCC6D}"/>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40FBB32D-528C-4C1C-9782-FDA45606F877}"/>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C3C6804-92AA-4E81-A7C9-E8B0ADFCB0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E820051-81CF-4CA0-A393-3B79F568FD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C40797E-3A6E-49B0-AD88-B601E8D719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654BCFB-7579-49FF-90DD-12364BBDA2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58A78B3-E4AA-4D02-8097-1FB5E54545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xdr:rowOff>
    </xdr:from>
    <xdr:to>
      <xdr:col>24</xdr:col>
      <xdr:colOff>114300</xdr:colOff>
      <xdr:row>81</xdr:row>
      <xdr:rowOff>116332</xdr:rowOff>
    </xdr:to>
    <xdr:sp macro="" textlink="">
      <xdr:nvSpPr>
        <xdr:cNvPr id="297" name="楕円 296">
          <a:extLst>
            <a:ext uri="{FF2B5EF4-FFF2-40B4-BE49-F238E27FC236}">
              <a16:creationId xmlns:a16="http://schemas.microsoft.com/office/drawing/2014/main" id="{54433CF3-9A40-4FE6-81BF-855CD47328F1}"/>
            </a:ext>
          </a:extLst>
        </xdr:cNvPr>
        <xdr:cNvSpPr/>
      </xdr:nvSpPr>
      <xdr:spPr>
        <a:xfrm>
          <a:off x="45847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37609</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88280830-3FE2-470E-B1B6-0771581BDF70}"/>
            </a:ext>
          </a:extLst>
        </xdr:cNvPr>
        <xdr:cNvSpPr txBox="1"/>
      </xdr:nvSpPr>
      <xdr:spPr>
        <a:xfrm>
          <a:off x="4673600" y="1375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99" name="楕円 298">
          <a:extLst>
            <a:ext uri="{FF2B5EF4-FFF2-40B4-BE49-F238E27FC236}">
              <a16:creationId xmlns:a16="http://schemas.microsoft.com/office/drawing/2014/main" id="{D24DB9A2-4663-4DEA-9180-A950BBD21A43}"/>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65532</xdr:rowOff>
    </xdr:from>
    <xdr:to>
      <xdr:col>24</xdr:col>
      <xdr:colOff>63500</xdr:colOff>
      <xdr:row>81</xdr:row>
      <xdr:rowOff>95250</xdr:rowOff>
    </xdr:to>
    <xdr:cxnSp macro="">
      <xdr:nvCxnSpPr>
        <xdr:cNvPr id="300" name="直線コネクタ 299">
          <a:extLst>
            <a:ext uri="{FF2B5EF4-FFF2-40B4-BE49-F238E27FC236}">
              <a16:creationId xmlns:a16="http://schemas.microsoft.com/office/drawing/2014/main" id="{88468B5E-9112-4DAF-8CE1-F0DE6A0DA3BB}"/>
            </a:ext>
          </a:extLst>
        </xdr:cNvPr>
        <xdr:cNvCxnSpPr/>
      </xdr:nvCxnSpPr>
      <xdr:spPr>
        <a:xfrm flipV="1">
          <a:off x="3797300" y="1395298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301" name="楕円 300">
          <a:extLst>
            <a:ext uri="{FF2B5EF4-FFF2-40B4-BE49-F238E27FC236}">
              <a16:creationId xmlns:a16="http://schemas.microsoft.com/office/drawing/2014/main" id="{68D4F745-AAD8-4FA3-8A78-9CC442A5F974}"/>
            </a:ext>
          </a:extLst>
        </xdr:cNvPr>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95250</xdr:rowOff>
    </xdr:to>
    <xdr:cxnSp macro="">
      <xdr:nvCxnSpPr>
        <xdr:cNvPr id="302" name="直線コネクタ 301">
          <a:extLst>
            <a:ext uri="{FF2B5EF4-FFF2-40B4-BE49-F238E27FC236}">
              <a16:creationId xmlns:a16="http://schemas.microsoft.com/office/drawing/2014/main" id="{4C02712D-B0E6-4F58-BADB-63E83B1F8A6A}"/>
            </a:ext>
          </a:extLst>
        </xdr:cNvPr>
        <xdr:cNvCxnSpPr/>
      </xdr:nvCxnSpPr>
      <xdr:spPr>
        <a:xfrm>
          <a:off x="2908300" y="1393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303" name="楕円 302">
          <a:extLst>
            <a:ext uri="{FF2B5EF4-FFF2-40B4-BE49-F238E27FC236}">
              <a16:creationId xmlns:a16="http://schemas.microsoft.com/office/drawing/2014/main" id="{42AE7C52-32E1-4A7A-B806-81FAC24F57BF}"/>
            </a:ext>
          </a:extLst>
        </xdr:cNvPr>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49530</xdr:rowOff>
    </xdr:to>
    <xdr:cxnSp macro="">
      <xdr:nvCxnSpPr>
        <xdr:cNvPr id="304" name="直線コネクタ 303">
          <a:extLst>
            <a:ext uri="{FF2B5EF4-FFF2-40B4-BE49-F238E27FC236}">
              <a16:creationId xmlns:a16="http://schemas.microsoft.com/office/drawing/2014/main" id="{E317B5E1-D28C-49BA-94CD-C5945353EA5A}"/>
            </a:ext>
          </a:extLst>
        </xdr:cNvPr>
        <xdr:cNvCxnSpPr/>
      </xdr:nvCxnSpPr>
      <xdr:spPr>
        <a:xfrm>
          <a:off x="2019300" y="13891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69596</xdr:rowOff>
    </xdr:from>
    <xdr:to>
      <xdr:col>6</xdr:col>
      <xdr:colOff>38100</xdr:colOff>
      <xdr:row>80</xdr:row>
      <xdr:rowOff>171196</xdr:rowOff>
    </xdr:to>
    <xdr:sp macro="" textlink="">
      <xdr:nvSpPr>
        <xdr:cNvPr id="305" name="楕円 304">
          <a:extLst>
            <a:ext uri="{FF2B5EF4-FFF2-40B4-BE49-F238E27FC236}">
              <a16:creationId xmlns:a16="http://schemas.microsoft.com/office/drawing/2014/main" id="{CB836AFA-F7DD-42B0-9916-34C5B3C199B5}"/>
            </a:ext>
          </a:extLst>
        </xdr:cNvPr>
        <xdr:cNvSpPr/>
      </xdr:nvSpPr>
      <xdr:spPr>
        <a:xfrm>
          <a:off x="1079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120396</xdr:rowOff>
    </xdr:from>
    <xdr:to>
      <xdr:col>10</xdr:col>
      <xdr:colOff>114300</xdr:colOff>
      <xdr:row>81</xdr:row>
      <xdr:rowOff>3811</xdr:rowOff>
    </xdr:to>
    <xdr:cxnSp macro="">
      <xdr:nvCxnSpPr>
        <xdr:cNvPr id="306" name="直線コネクタ 305">
          <a:extLst>
            <a:ext uri="{FF2B5EF4-FFF2-40B4-BE49-F238E27FC236}">
              <a16:creationId xmlns:a16="http://schemas.microsoft.com/office/drawing/2014/main" id="{7DEC3356-00BD-4A25-B923-4F9AE005A7CA}"/>
            </a:ext>
          </a:extLst>
        </xdr:cNvPr>
        <xdr:cNvCxnSpPr/>
      </xdr:nvCxnSpPr>
      <xdr:spPr>
        <a:xfrm>
          <a:off x="1130300" y="138363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6875</xdr:rowOff>
    </xdr:from>
    <xdr:ext cx="405111" cy="259045"/>
    <xdr:sp macro="" textlink="">
      <xdr:nvSpPr>
        <xdr:cNvPr id="307" name="n_1aveValue【公営住宅】&#10;有形固定資産減価償却率">
          <a:extLst>
            <a:ext uri="{FF2B5EF4-FFF2-40B4-BE49-F238E27FC236}">
              <a16:creationId xmlns:a16="http://schemas.microsoft.com/office/drawing/2014/main" id="{A9507501-22EA-4380-9238-184CA5E1EE30}"/>
            </a:ext>
          </a:extLst>
        </xdr:cNvPr>
        <xdr:cNvSpPr txBox="1"/>
      </xdr:nvSpPr>
      <xdr:spPr>
        <a:xfrm>
          <a:off x="35820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08" name="n_2aveValue【公営住宅】&#10;有形固定資産減価償却率">
          <a:extLst>
            <a:ext uri="{FF2B5EF4-FFF2-40B4-BE49-F238E27FC236}">
              <a16:creationId xmlns:a16="http://schemas.microsoft.com/office/drawing/2014/main" id="{048B24D7-C74F-4AB0-B8FA-F912678D6B96}"/>
            </a:ext>
          </a:extLst>
        </xdr:cNvPr>
        <xdr:cNvSpPr txBox="1"/>
      </xdr:nvSpPr>
      <xdr:spPr>
        <a:xfrm>
          <a:off x="2705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9" name="n_3aveValue【公営住宅】&#10;有形固定資産減価償却率">
          <a:extLst>
            <a:ext uri="{FF2B5EF4-FFF2-40B4-BE49-F238E27FC236}">
              <a16:creationId xmlns:a16="http://schemas.microsoft.com/office/drawing/2014/main" id="{5CF19113-F554-4384-B800-98B4AB99E84A}"/>
            </a:ext>
          </a:extLst>
        </xdr:cNvPr>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0" name="n_4aveValue【公営住宅】&#10;有形固定資産減価償却率">
          <a:extLst>
            <a:ext uri="{FF2B5EF4-FFF2-40B4-BE49-F238E27FC236}">
              <a16:creationId xmlns:a16="http://schemas.microsoft.com/office/drawing/2014/main" id="{66DB150F-021B-4FC2-961B-3BDC486C13E9}"/>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1" name="n_1mainValue【公営住宅】&#10;有形固定資産減価償却率">
          <a:extLst>
            <a:ext uri="{FF2B5EF4-FFF2-40B4-BE49-F238E27FC236}">
              <a16:creationId xmlns:a16="http://schemas.microsoft.com/office/drawing/2014/main" id="{3CC49517-ABF7-4F27-BD7E-B46221A17C2D}"/>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2" name="n_2mainValue【公営住宅】&#10;有形固定資産減価償却率">
          <a:extLst>
            <a:ext uri="{FF2B5EF4-FFF2-40B4-BE49-F238E27FC236}">
              <a16:creationId xmlns:a16="http://schemas.microsoft.com/office/drawing/2014/main" id="{86E3E292-B6E4-4154-A04A-023D0D5A8C6F}"/>
            </a:ext>
          </a:extLst>
        </xdr:cNvPr>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13" name="n_3mainValue【公営住宅】&#10;有形固定資産減価償却率">
          <a:extLst>
            <a:ext uri="{FF2B5EF4-FFF2-40B4-BE49-F238E27FC236}">
              <a16:creationId xmlns:a16="http://schemas.microsoft.com/office/drawing/2014/main" id="{3491E57C-B642-48CF-A4AB-2AC2DA68E9B6}"/>
            </a:ext>
          </a:extLst>
        </xdr:cNvPr>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16273</xdr:rowOff>
    </xdr:from>
    <xdr:ext cx="405111" cy="259045"/>
    <xdr:sp macro="" textlink="">
      <xdr:nvSpPr>
        <xdr:cNvPr id="314" name="n_4mainValue【公営住宅】&#10;有形固定資産減価償却率">
          <a:extLst>
            <a:ext uri="{FF2B5EF4-FFF2-40B4-BE49-F238E27FC236}">
              <a16:creationId xmlns:a16="http://schemas.microsoft.com/office/drawing/2014/main" id="{E8FA9C1B-E6BE-4682-A889-E6489AF7ADA6}"/>
            </a:ext>
          </a:extLst>
        </xdr:cNvPr>
        <xdr:cNvSpPr txBox="1"/>
      </xdr:nvSpPr>
      <xdr:spPr>
        <a:xfrm>
          <a:off x="927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3360F1E-FE64-4F14-BE1E-FC9FF66338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469FAAC2-CBBC-4945-824C-61423FFBFE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C03CC167-7D55-42FF-B3D1-87E3149D99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74AE5F99-15FC-41AB-9871-F07D6F3CB5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5B78214F-3178-4EF3-98FE-7858D315BF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16061608-8DA9-408E-9AC4-B84AD16D3C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29BACA0-3383-4693-9F8B-F10490D9D8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C885671-C9ED-4635-82B1-5B4EAAA5CA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D28967A6-3C1F-471D-BD67-E648166B0B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260C7DE-8F89-4B8C-9B78-D184B9703D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ECC79B07-8A52-4990-AC9D-87F1195CEE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A6C72BD3-BF71-490C-BF27-0CBAAAAA955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12EF60A9-D6D6-4D7C-9EC3-49307E9D322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C64F34F2-0119-4D3B-AEA2-3EC56896EE4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AD3FE16B-4CB5-4D06-AC95-4043AC3B077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F558290B-86B5-43BB-ADA7-C0D3B6F3BC7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4613AB39-1268-46F8-ABC2-97DA213E87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5763B74A-D922-4925-991B-9BAF64EE010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2FF34A27-E268-40AC-A547-282F9AD126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1FEFA995-4800-4B03-B06F-0587275085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9A2B24EA-D4C4-422D-9D0C-9410985835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D80B96A7-E653-4EA7-B4E9-522648657E71}"/>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2231449C-A178-49A2-9133-09F1FD516C8C}"/>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EA5CA438-E20A-4B94-ADC7-13701C09BDD3}"/>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7E629845-F8B5-4A90-954A-1E3C1A52C7E5}"/>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21C2D732-0738-459B-9A70-2609CF6DD9A8}"/>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a:extLst>
            <a:ext uri="{FF2B5EF4-FFF2-40B4-BE49-F238E27FC236}">
              <a16:creationId xmlns:a16="http://schemas.microsoft.com/office/drawing/2014/main" id="{53C558B7-0411-4A8F-8E4B-B718D6EEEC12}"/>
            </a:ext>
          </a:extLst>
        </xdr:cNvPr>
        <xdr:cNvSpPr txBox="1"/>
      </xdr:nvSpPr>
      <xdr:spPr>
        <a:xfrm>
          <a:off x="10515600" y="14533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60DA6DC2-80A9-4104-B6F8-E22EB555D92B}"/>
            </a:ext>
          </a:extLst>
        </xdr:cNvPr>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B2DE1559-CC1B-487F-B5F1-68FAFFD15DD4}"/>
            </a:ext>
          </a:extLst>
        </xdr:cNvPr>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8212FD7A-944B-4C63-863E-073A3BBA1B08}"/>
            </a:ext>
          </a:extLst>
        </xdr:cNvPr>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CA869D29-D3AE-4BA0-B47A-E4C1011E3759}"/>
            </a:ext>
          </a:extLst>
        </xdr:cNvPr>
        <xdr:cNvSpPr/>
      </xdr:nvSpPr>
      <xdr:spPr>
        <a:xfrm>
          <a:off x="7810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B9402A4D-B3D4-4C36-8067-8385C1BA0991}"/>
            </a:ext>
          </a:extLst>
        </xdr:cNvPr>
        <xdr:cNvSpPr/>
      </xdr:nvSpPr>
      <xdr:spPr>
        <a:xfrm>
          <a:off x="6921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14131EE-A482-4973-BDF3-13F1AFF460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B8DAF0D-4740-4818-B846-F495C0E71B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5906E42-0C24-4D23-AEDF-F42AF836D0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5ECFBEA-B318-4693-A6E3-8D1F6AEC5C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E85F9EF-E0AD-4C8B-B04A-8B53ACE1DA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166066</xdr:rowOff>
    </xdr:from>
    <xdr:to>
      <xdr:col>55</xdr:col>
      <xdr:colOff>50800</xdr:colOff>
      <xdr:row>82</xdr:row>
      <xdr:rowOff>96216</xdr:rowOff>
    </xdr:to>
    <xdr:sp macro="" textlink="">
      <xdr:nvSpPr>
        <xdr:cNvPr id="352" name="楕円 351">
          <a:extLst>
            <a:ext uri="{FF2B5EF4-FFF2-40B4-BE49-F238E27FC236}">
              <a16:creationId xmlns:a16="http://schemas.microsoft.com/office/drawing/2014/main" id="{D76E6916-4DAD-4973-B87D-3932FD8C299B}"/>
            </a:ext>
          </a:extLst>
        </xdr:cNvPr>
        <xdr:cNvSpPr/>
      </xdr:nvSpPr>
      <xdr:spPr>
        <a:xfrm>
          <a:off x="10426700" y="140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17493</xdr:rowOff>
    </xdr:from>
    <xdr:ext cx="469744" cy="259045"/>
    <xdr:sp macro="" textlink="">
      <xdr:nvSpPr>
        <xdr:cNvPr id="353" name="【公営住宅】&#10;一人当たり面積該当値テキスト">
          <a:extLst>
            <a:ext uri="{FF2B5EF4-FFF2-40B4-BE49-F238E27FC236}">
              <a16:creationId xmlns:a16="http://schemas.microsoft.com/office/drawing/2014/main" id="{8647E2C0-E271-4E6E-8987-39018752910E}"/>
            </a:ext>
          </a:extLst>
        </xdr:cNvPr>
        <xdr:cNvSpPr txBox="1"/>
      </xdr:nvSpPr>
      <xdr:spPr>
        <a:xfrm>
          <a:off x="10515600" y="1390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11531</xdr:rowOff>
    </xdr:from>
    <xdr:to>
      <xdr:col>50</xdr:col>
      <xdr:colOff>165100</xdr:colOff>
      <xdr:row>82</xdr:row>
      <xdr:rowOff>113131</xdr:rowOff>
    </xdr:to>
    <xdr:sp macro="" textlink="">
      <xdr:nvSpPr>
        <xdr:cNvPr id="354" name="楕円 353">
          <a:extLst>
            <a:ext uri="{FF2B5EF4-FFF2-40B4-BE49-F238E27FC236}">
              <a16:creationId xmlns:a16="http://schemas.microsoft.com/office/drawing/2014/main" id="{E3CE80FD-7584-4A68-A27D-A57D8FB6A523}"/>
            </a:ext>
          </a:extLst>
        </xdr:cNvPr>
        <xdr:cNvSpPr/>
      </xdr:nvSpPr>
      <xdr:spPr>
        <a:xfrm>
          <a:off x="9588500" y="140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45416</xdr:rowOff>
    </xdr:from>
    <xdr:to>
      <xdr:col>55</xdr:col>
      <xdr:colOff>0</xdr:colOff>
      <xdr:row>82</xdr:row>
      <xdr:rowOff>62331</xdr:rowOff>
    </xdr:to>
    <xdr:cxnSp macro="">
      <xdr:nvCxnSpPr>
        <xdr:cNvPr id="355" name="直線コネクタ 354">
          <a:extLst>
            <a:ext uri="{FF2B5EF4-FFF2-40B4-BE49-F238E27FC236}">
              <a16:creationId xmlns:a16="http://schemas.microsoft.com/office/drawing/2014/main" id="{702895CA-8CEB-4970-B612-9ED91E34B48E}"/>
            </a:ext>
          </a:extLst>
        </xdr:cNvPr>
        <xdr:cNvCxnSpPr/>
      </xdr:nvCxnSpPr>
      <xdr:spPr>
        <a:xfrm flipV="1">
          <a:off x="9639300" y="14104316"/>
          <a:ext cx="8382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16103</xdr:rowOff>
    </xdr:from>
    <xdr:to>
      <xdr:col>46</xdr:col>
      <xdr:colOff>38100</xdr:colOff>
      <xdr:row>82</xdr:row>
      <xdr:rowOff>117703</xdr:rowOff>
    </xdr:to>
    <xdr:sp macro="" textlink="">
      <xdr:nvSpPr>
        <xdr:cNvPr id="356" name="楕円 355">
          <a:extLst>
            <a:ext uri="{FF2B5EF4-FFF2-40B4-BE49-F238E27FC236}">
              <a16:creationId xmlns:a16="http://schemas.microsoft.com/office/drawing/2014/main" id="{023C8D10-7B14-4134-9337-E282CC09972C}"/>
            </a:ext>
          </a:extLst>
        </xdr:cNvPr>
        <xdr:cNvSpPr/>
      </xdr:nvSpPr>
      <xdr:spPr>
        <a:xfrm>
          <a:off x="8699500" y="140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62331</xdr:rowOff>
    </xdr:from>
    <xdr:to>
      <xdr:col>50</xdr:col>
      <xdr:colOff>114300</xdr:colOff>
      <xdr:row>82</xdr:row>
      <xdr:rowOff>66903</xdr:rowOff>
    </xdr:to>
    <xdr:cxnSp macro="">
      <xdr:nvCxnSpPr>
        <xdr:cNvPr id="357" name="直線コネクタ 356">
          <a:extLst>
            <a:ext uri="{FF2B5EF4-FFF2-40B4-BE49-F238E27FC236}">
              <a16:creationId xmlns:a16="http://schemas.microsoft.com/office/drawing/2014/main" id="{39C77B82-DABA-4455-84E3-77C58D126C7C}"/>
            </a:ext>
          </a:extLst>
        </xdr:cNvPr>
        <xdr:cNvCxnSpPr/>
      </xdr:nvCxnSpPr>
      <xdr:spPr>
        <a:xfrm flipV="1">
          <a:off x="8750300" y="141212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14275</xdr:rowOff>
    </xdr:from>
    <xdr:to>
      <xdr:col>41</xdr:col>
      <xdr:colOff>101600</xdr:colOff>
      <xdr:row>82</xdr:row>
      <xdr:rowOff>115875</xdr:rowOff>
    </xdr:to>
    <xdr:sp macro="" textlink="">
      <xdr:nvSpPr>
        <xdr:cNvPr id="358" name="楕円 357">
          <a:extLst>
            <a:ext uri="{FF2B5EF4-FFF2-40B4-BE49-F238E27FC236}">
              <a16:creationId xmlns:a16="http://schemas.microsoft.com/office/drawing/2014/main" id="{3BF2DEA0-BB2B-4256-B078-350C48A5F27F}"/>
            </a:ext>
          </a:extLst>
        </xdr:cNvPr>
        <xdr:cNvSpPr/>
      </xdr:nvSpPr>
      <xdr:spPr>
        <a:xfrm>
          <a:off x="7810500" y="14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65075</xdr:rowOff>
    </xdr:from>
    <xdr:to>
      <xdr:col>45</xdr:col>
      <xdr:colOff>177800</xdr:colOff>
      <xdr:row>82</xdr:row>
      <xdr:rowOff>66903</xdr:rowOff>
    </xdr:to>
    <xdr:cxnSp macro="">
      <xdr:nvCxnSpPr>
        <xdr:cNvPr id="359" name="直線コネクタ 358">
          <a:extLst>
            <a:ext uri="{FF2B5EF4-FFF2-40B4-BE49-F238E27FC236}">
              <a16:creationId xmlns:a16="http://schemas.microsoft.com/office/drawing/2014/main" id="{614324D9-1426-44C7-9EF6-C4F2BA5A2A9E}"/>
            </a:ext>
          </a:extLst>
        </xdr:cNvPr>
        <xdr:cNvCxnSpPr/>
      </xdr:nvCxnSpPr>
      <xdr:spPr>
        <a:xfrm>
          <a:off x="7861300" y="141239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xdr:rowOff>
    </xdr:from>
    <xdr:to>
      <xdr:col>36</xdr:col>
      <xdr:colOff>165100</xdr:colOff>
      <xdr:row>82</xdr:row>
      <xdr:rowOff>118618</xdr:rowOff>
    </xdr:to>
    <xdr:sp macro="" textlink="">
      <xdr:nvSpPr>
        <xdr:cNvPr id="360" name="楕円 359">
          <a:extLst>
            <a:ext uri="{FF2B5EF4-FFF2-40B4-BE49-F238E27FC236}">
              <a16:creationId xmlns:a16="http://schemas.microsoft.com/office/drawing/2014/main" id="{FEA319B5-DA9A-4907-A1C2-6FA2AE0CC250}"/>
            </a:ext>
          </a:extLst>
        </xdr:cNvPr>
        <xdr:cNvSpPr/>
      </xdr:nvSpPr>
      <xdr:spPr>
        <a:xfrm>
          <a:off x="6921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65075</xdr:rowOff>
    </xdr:from>
    <xdr:to>
      <xdr:col>41</xdr:col>
      <xdr:colOff>50800</xdr:colOff>
      <xdr:row>82</xdr:row>
      <xdr:rowOff>67818</xdr:rowOff>
    </xdr:to>
    <xdr:cxnSp macro="">
      <xdr:nvCxnSpPr>
        <xdr:cNvPr id="361" name="直線コネクタ 360">
          <a:extLst>
            <a:ext uri="{FF2B5EF4-FFF2-40B4-BE49-F238E27FC236}">
              <a16:creationId xmlns:a16="http://schemas.microsoft.com/office/drawing/2014/main" id="{D7A5BABE-C4F9-47F8-8BE4-A1BC8F2CB3DA}"/>
            </a:ext>
          </a:extLst>
        </xdr:cNvPr>
        <xdr:cNvCxnSpPr/>
      </xdr:nvCxnSpPr>
      <xdr:spPr>
        <a:xfrm flipV="1">
          <a:off x="6972300" y="141239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a:extLst>
            <a:ext uri="{FF2B5EF4-FFF2-40B4-BE49-F238E27FC236}">
              <a16:creationId xmlns:a16="http://schemas.microsoft.com/office/drawing/2014/main" id="{2F54E3F9-8AAD-443C-BF09-5457E058ADC1}"/>
            </a:ext>
          </a:extLst>
        </xdr:cNvPr>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a:extLst>
            <a:ext uri="{FF2B5EF4-FFF2-40B4-BE49-F238E27FC236}">
              <a16:creationId xmlns:a16="http://schemas.microsoft.com/office/drawing/2014/main" id="{CF8E50E2-1B9C-4B8A-9B9B-54780534FDDD}"/>
            </a:ext>
          </a:extLst>
        </xdr:cNvPr>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a:extLst>
            <a:ext uri="{FF2B5EF4-FFF2-40B4-BE49-F238E27FC236}">
              <a16:creationId xmlns:a16="http://schemas.microsoft.com/office/drawing/2014/main" id="{8D129720-795D-43F1-8730-A1FC41419E6B}"/>
            </a:ext>
          </a:extLst>
        </xdr:cNvPr>
        <xdr:cNvSpPr txBox="1"/>
      </xdr:nvSpPr>
      <xdr:spPr>
        <a:xfrm>
          <a:off x="7626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a:extLst>
            <a:ext uri="{FF2B5EF4-FFF2-40B4-BE49-F238E27FC236}">
              <a16:creationId xmlns:a16="http://schemas.microsoft.com/office/drawing/2014/main" id="{7A3CA922-B341-4CDF-A5A3-A3885E4B3FFA}"/>
            </a:ext>
          </a:extLst>
        </xdr:cNvPr>
        <xdr:cNvSpPr txBox="1"/>
      </xdr:nvSpPr>
      <xdr:spPr>
        <a:xfrm>
          <a:off x="6737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129658</xdr:rowOff>
    </xdr:from>
    <xdr:ext cx="469744" cy="259045"/>
    <xdr:sp macro="" textlink="">
      <xdr:nvSpPr>
        <xdr:cNvPr id="366" name="n_1mainValue【公営住宅】&#10;一人当たり面積">
          <a:extLst>
            <a:ext uri="{FF2B5EF4-FFF2-40B4-BE49-F238E27FC236}">
              <a16:creationId xmlns:a16="http://schemas.microsoft.com/office/drawing/2014/main" id="{E570CB87-6FD2-4152-B19F-E976FC47ECFE}"/>
            </a:ext>
          </a:extLst>
        </xdr:cNvPr>
        <xdr:cNvSpPr txBox="1"/>
      </xdr:nvSpPr>
      <xdr:spPr>
        <a:xfrm>
          <a:off x="9391727" y="138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134230</xdr:rowOff>
    </xdr:from>
    <xdr:ext cx="469744" cy="259045"/>
    <xdr:sp macro="" textlink="">
      <xdr:nvSpPr>
        <xdr:cNvPr id="367" name="n_2mainValue【公営住宅】&#10;一人当たり面積">
          <a:extLst>
            <a:ext uri="{FF2B5EF4-FFF2-40B4-BE49-F238E27FC236}">
              <a16:creationId xmlns:a16="http://schemas.microsoft.com/office/drawing/2014/main" id="{59754A33-F881-4280-8A60-BC2F55983966}"/>
            </a:ext>
          </a:extLst>
        </xdr:cNvPr>
        <xdr:cNvSpPr txBox="1"/>
      </xdr:nvSpPr>
      <xdr:spPr>
        <a:xfrm>
          <a:off x="8515427" y="138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132402</xdr:rowOff>
    </xdr:from>
    <xdr:ext cx="469744" cy="259045"/>
    <xdr:sp macro="" textlink="">
      <xdr:nvSpPr>
        <xdr:cNvPr id="368" name="n_3mainValue【公営住宅】&#10;一人当たり面積">
          <a:extLst>
            <a:ext uri="{FF2B5EF4-FFF2-40B4-BE49-F238E27FC236}">
              <a16:creationId xmlns:a16="http://schemas.microsoft.com/office/drawing/2014/main" id="{D649DE71-FAB3-4F9E-A36D-11870584B116}"/>
            </a:ext>
          </a:extLst>
        </xdr:cNvPr>
        <xdr:cNvSpPr txBox="1"/>
      </xdr:nvSpPr>
      <xdr:spPr>
        <a:xfrm>
          <a:off x="7626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135145</xdr:rowOff>
    </xdr:from>
    <xdr:ext cx="469744" cy="259045"/>
    <xdr:sp macro="" textlink="">
      <xdr:nvSpPr>
        <xdr:cNvPr id="369" name="n_4mainValue【公営住宅】&#10;一人当たり面積">
          <a:extLst>
            <a:ext uri="{FF2B5EF4-FFF2-40B4-BE49-F238E27FC236}">
              <a16:creationId xmlns:a16="http://schemas.microsoft.com/office/drawing/2014/main" id="{B3AA382B-BC39-4064-B16C-3EE580D5B224}"/>
            </a:ext>
          </a:extLst>
        </xdr:cNvPr>
        <xdr:cNvSpPr txBox="1"/>
      </xdr:nvSpPr>
      <xdr:spPr>
        <a:xfrm>
          <a:off x="67374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D834A256-3E3E-43E7-9E06-9B35C9E1E0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41BCD5A-8C97-4AA4-9DCA-85CAD898A8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EE65804A-A0BB-41BE-AC1A-7F83657DA8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64BF9C9A-8C65-4E08-9B5A-DD966A4708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FD52F90E-308B-445F-822E-6B2DC056EF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D4A1A5FD-BAE8-44A3-A5A4-C7A1480726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648848D2-AA50-42FA-A634-EF0F9DE291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783C7E85-BC48-4E7D-A575-0ED698FA1E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73E3A80C-0830-4B73-ACE9-3D9F70822B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70B28463-A4F7-4C4C-9C1B-5CA8E1BF0D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92E86D37-D050-489B-A18E-001AC58686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85A5B5CF-CDE2-4ED5-A3AF-D887C61E411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985848A1-04F4-4705-905A-6921BC3A856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D249728D-45E5-4901-ADF4-DB3D1E71C2E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DE50FAB9-1C5D-48F4-B578-AD26BF71AC0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0F745B88-5AC5-46C7-871F-838CD4D5617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065B5DBD-D4FB-401C-9CE2-7A15815500F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A6FFC73F-7FCA-4525-BF63-E85CA0F4A1C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901BA900-5755-4634-84EA-4F90180B26E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36476507-EE07-44BE-8E0B-1D30F1C7BA5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9DF54C3C-A1ED-4965-BA94-0C66ECB8165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DEA9F2A6-FB04-43B6-AE7D-F6536FE831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7E01336E-5C1D-4D6C-8268-8B12F8E73B4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B5126052-FB4D-4985-9563-0ACB0FEED5F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69E0D9AD-D598-4992-8BB2-128D025C96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4355</xdr:rowOff>
    </xdr:to>
    <xdr:cxnSp macro="">
      <xdr:nvCxnSpPr>
        <xdr:cNvPr id="395" name="直線コネクタ 394">
          <a:extLst>
            <a:ext uri="{FF2B5EF4-FFF2-40B4-BE49-F238E27FC236}">
              <a16:creationId xmlns:a16="http://schemas.microsoft.com/office/drawing/2014/main" id="{49DAB9EF-753F-4F09-856F-ACBACC15AD0E}"/>
            </a:ext>
          </a:extLst>
        </xdr:cNvPr>
        <xdr:cNvCxnSpPr/>
      </xdr:nvCxnSpPr>
      <xdr:spPr>
        <a:xfrm flipV="1">
          <a:off x="4634865" y="17242427"/>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DAD9FBA1-3E3D-4B05-8909-B43BD18800B5}"/>
            </a:ext>
          </a:extLst>
        </xdr:cNvPr>
        <xdr:cNvSpPr txBox="1"/>
      </xdr:nvSpPr>
      <xdr:spPr>
        <a:xfrm>
          <a:off x="4673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97" name="直線コネクタ 396">
          <a:extLst>
            <a:ext uri="{FF2B5EF4-FFF2-40B4-BE49-F238E27FC236}">
              <a16:creationId xmlns:a16="http://schemas.microsoft.com/office/drawing/2014/main" id="{31545CBB-83CD-4C8D-B324-6CE8B3B7367E}"/>
            </a:ext>
          </a:extLst>
        </xdr:cNvPr>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2524AE85-3B68-46A6-9DAE-29F0EA0A809A}"/>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9" name="直線コネクタ 398">
          <a:extLst>
            <a:ext uri="{FF2B5EF4-FFF2-40B4-BE49-F238E27FC236}">
              <a16:creationId xmlns:a16="http://schemas.microsoft.com/office/drawing/2014/main" id="{8436C83A-CC64-4057-8429-FFFAA3A83E24}"/>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138084</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37940BFD-151F-49BE-8211-D5A007BDC245}"/>
            </a:ext>
          </a:extLst>
        </xdr:cNvPr>
        <xdr:cNvSpPr txBox="1"/>
      </xdr:nvSpPr>
      <xdr:spPr>
        <a:xfrm>
          <a:off x="4673600" y="1796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01" name="フローチャート: 判断 400">
          <a:extLst>
            <a:ext uri="{FF2B5EF4-FFF2-40B4-BE49-F238E27FC236}">
              <a16:creationId xmlns:a16="http://schemas.microsoft.com/office/drawing/2014/main" id="{40D62218-43CB-42A1-B68E-BDE2552A53ED}"/>
            </a:ext>
          </a:extLst>
        </xdr:cNvPr>
        <xdr:cNvSpPr/>
      </xdr:nvSpPr>
      <xdr:spPr>
        <a:xfrm>
          <a:off x="4584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402" name="フローチャート: 判断 401">
          <a:extLst>
            <a:ext uri="{FF2B5EF4-FFF2-40B4-BE49-F238E27FC236}">
              <a16:creationId xmlns:a16="http://schemas.microsoft.com/office/drawing/2014/main" id="{240D0A14-5687-4116-9916-FB8FB1E1797E}"/>
            </a:ext>
          </a:extLst>
        </xdr:cNvPr>
        <xdr:cNvSpPr/>
      </xdr:nvSpPr>
      <xdr:spPr>
        <a:xfrm>
          <a:off x="3746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03" name="フローチャート: 判断 402">
          <a:extLst>
            <a:ext uri="{FF2B5EF4-FFF2-40B4-BE49-F238E27FC236}">
              <a16:creationId xmlns:a16="http://schemas.microsoft.com/office/drawing/2014/main" id="{4526B5E2-867A-46E7-A1D2-F4E6C168E1DF}"/>
            </a:ext>
          </a:extLst>
        </xdr:cNvPr>
        <xdr:cNvSpPr/>
      </xdr:nvSpPr>
      <xdr:spPr>
        <a:xfrm>
          <a:off x="2857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04" name="フローチャート: 判断 403">
          <a:extLst>
            <a:ext uri="{FF2B5EF4-FFF2-40B4-BE49-F238E27FC236}">
              <a16:creationId xmlns:a16="http://schemas.microsoft.com/office/drawing/2014/main" id="{019863F5-04CB-4ACD-B5E2-D7CF8BB4D6C9}"/>
            </a:ext>
          </a:extLst>
        </xdr:cNvPr>
        <xdr:cNvSpPr/>
      </xdr:nvSpPr>
      <xdr:spPr>
        <a:xfrm>
          <a:off x="1968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05" name="フローチャート: 判断 404">
          <a:extLst>
            <a:ext uri="{FF2B5EF4-FFF2-40B4-BE49-F238E27FC236}">
              <a16:creationId xmlns:a16="http://schemas.microsoft.com/office/drawing/2014/main" id="{B62CB3ED-7D67-441F-8B00-4C8FF229890A}"/>
            </a:ext>
          </a:extLst>
        </xdr:cNvPr>
        <xdr:cNvSpPr/>
      </xdr:nvSpPr>
      <xdr:spPr>
        <a:xfrm>
          <a:off x="1079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464DFDFE-025F-4011-823C-29F6FDFC38F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BD98754-76CB-4403-824F-869BE4AAA3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5D4DF3E-71DB-43BF-9314-07E243EDF1A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DD6C12F-630A-4B99-97BA-C16ACA2F4E5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19ABE3E-1C48-4BDA-A962-50C6ACBF4A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411" name="楕円 410">
          <a:extLst>
            <a:ext uri="{FF2B5EF4-FFF2-40B4-BE49-F238E27FC236}">
              <a16:creationId xmlns:a16="http://schemas.microsoft.com/office/drawing/2014/main" id="{7CDB644B-F7D8-4B2D-8806-89300D70BD0B}"/>
            </a:ext>
          </a:extLst>
        </xdr:cNvPr>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9C35FF18-9CBD-4B2B-9001-D839A2082406}"/>
            </a:ext>
          </a:extLst>
        </xdr:cNvPr>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131536</xdr:rowOff>
    </xdr:from>
    <xdr:to>
      <xdr:col>20</xdr:col>
      <xdr:colOff>38100</xdr:colOff>
      <xdr:row>106</xdr:row>
      <xdr:rowOff>61686</xdr:rowOff>
    </xdr:to>
    <xdr:sp macro="" textlink="">
      <xdr:nvSpPr>
        <xdr:cNvPr id="413" name="楕円 412">
          <a:extLst>
            <a:ext uri="{FF2B5EF4-FFF2-40B4-BE49-F238E27FC236}">
              <a16:creationId xmlns:a16="http://schemas.microsoft.com/office/drawing/2014/main" id="{A5083FFC-1B21-4AE1-8AB6-D974050CFE16}"/>
            </a:ext>
          </a:extLst>
        </xdr:cNvPr>
        <xdr:cNvSpPr/>
      </xdr:nvSpPr>
      <xdr:spPr>
        <a:xfrm>
          <a:off x="3746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10886</xdr:rowOff>
    </xdr:from>
    <xdr:to>
      <xdr:col>24</xdr:col>
      <xdr:colOff>63500</xdr:colOff>
      <xdr:row>106</xdr:row>
      <xdr:rowOff>43543</xdr:rowOff>
    </xdr:to>
    <xdr:cxnSp macro="">
      <xdr:nvCxnSpPr>
        <xdr:cNvPr id="414" name="直線コネクタ 413">
          <a:extLst>
            <a:ext uri="{FF2B5EF4-FFF2-40B4-BE49-F238E27FC236}">
              <a16:creationId xmlns:a16="http://schemas.microsoft.com/office/drawing/2014/main" id="{25A32C41-A7A3-4D77-BA3A-DF662A291585}"/>
            </a:ext>
          </a:extLst>
        </xdr:cNvPr>
        <xdr:cNvCxnSpPr/>
      </xdr:nvCxnSpPr>
      <xdr:spPr>
        <a:xfrm>
          <a:off x="3797300" y="18184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136434</xdr:rowOff>
    </xdr:from>
    <xdr:to>
      <xdr:col>15</xdr:col>
      <xdr:colOff>101600</xdr:colOff>
      <xdr:row>106</xdr:row>
      <xdr:rowOff>66584</xdr:rowOff>
    </xdr:to>
    <xdr:sp macro="" textlink="">
      <xdr:nvSpPr>
        <xdr:cNvPr id="415" name="楕円 414">
          <a:extLst>
            <a:ext uri="{FF2B5EF4-FFF2-40B4-BE49-F238E27FC236}">
              <a16:creationId xmlns:a16="http://schemas.microsoft.com/office/drawing/2014/main" id="{C407149E-7403-4B9D-94DB-B9BCEBC68869}"/>
            </a:ext>
          </a:extLst>
        </xdr:cNvPr>
        <xdr:cNvSpPr/>
      </xdr:nvSpPr>
      <xdr:spPr>
        <a:xfrm>
          <a:off x="2857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10886</xdr:rowOff>
    </xdr:from>
    <xdr:to>
      <xdr:col>19</xdr:col>
      <xdr:colOff>177800</xdr:colOff>
      <xdr:row>106</xdr:row>
      <xdr:rowOff>15784</xdr:rowOff>
    </xdr:to>
    <xdr:cxnSp macro="">
      <xdr:nvCxnSpPr>
        <xdr:cNvPr id="416" name="直線コネクタ 415">
          <a:extLst>
            <a:ext uri="{FF2B5EF4-FFF2-40B4-BE49-F238E27FC236}">
              <a16:creationId xmlns:a16="http://schemas.microsoft.com/office/drawing/2014/main" id="{A3E1360A-8523-4450-B35F-D2ABD3793546}"/>
            </a:ext>
          </a:extLst>
        </xdr:cNvPr>
        <xdr:cNvCxnSpPr/>
      </xdr:nvCxnSpPr>
      <xdr:spPr>
        <a:xfrm flipV="1">
          <a:off x="2908300" y="181845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110308</xdr:rowOff>
    </xdr:from>
    <xdr:to>
      <xdr:col>10</xdr:col>
      <xdr:colOff>165100</xdr:colOff>
      <xdr:row>106</xdr:row>
      <xdr:rowOff>40458</xdr:rowOff>
    </xdr:to>
    <xdr:sp macro="" textlink="">
      <xdr:nvSpPr>
        <xdr:cNvPr id="417" name="楕円 416">
          <a:extLst>
            <a:ext uri="{FF2B5EF4-FFF2-40B4-BE49-F238E27FC236}">
              <a16:creationId xmlns:a16="http://schemas.microsoft.com/office/drawing/2014/main" id="{388FDAF6-2113-4FE8-BB0F-A6BAD7183EA5}"/>
            </a:ext>
          </a:extLst>
        </xdr:cNvPr>
        <xdr:cNvSpPr/>
      </xdr:nvSpPr>
      <xdr:spPr>
        <a:xfrm>
          <a:off x="1968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161108</xdr:rowOff>
    </xdr:from>
    <xdr:to>
      <xdr:col>15</xdr:col>
      <xdr:colOff>50800</xdr:colOff>
      <xdr:row>106</xdr:row>
      <xdr:rowOff>15784</xdr:rowOff>
    </xdr:to>
    <xdr:cxnSp macro="">
      <xdr:nvCxnSpPr>
        <xdr:cNvPr id="418" name="直線コネクタ 417">
          <a:extLst>
            <a:ext uri="{FF2B5EF4-FFF2-40B4-BE49-F238E27FC236}">
              <a16:creationId xmlns:a16="http://schemas.microsoft.com/office/drawing/2014/main" id="{9E26456E-4472-4ACE-9AB7-56C92DACA21A}"/>
            </a:ext>
          </a:extLst>
        </xdr:cNvPr>
        <xdr:cNvCxnSpPr/>
      </xdr:nvCxnSpPr>
      <xdr:spPr>
        <a:xfrm>
          <a:off x="2019300" y="181633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80918</xdr:rowOff>
    </xdr:from>
    <xdr:to>
      <xdr:col>6</xdr:col>
      <xdr:colOff>38100</xdr:colOff>
      <xdr:row>106</xdr:row>
      <xdr:rowOff>11068</xdr:rowOff>
    </xdr:to>
    <xdr:sp macro="" textlink="">
      <xdr:nvSpPr>
        <xdr:cNvPr id="419" name="楕円 418">
          <a:extLst>
            <a:ext uri="{FF2B5EF4-FFF2-40B4-BE49-F238E27FC236}">
              <a16:creationId xmlns:a16="http://schemas.microsoft.com/office/drawing/2014/main" id="{5AFF9065-B4AC-4026-BCF5-F74121997F54}"/>
            </a:ext>
          </a:extLst>
        </xdr:cNvPr>
        <xdr:cNvSpPr/>
      </xdr:nvSpPr>
      <xdr:spPr>
        <a:xfrm>
          <a:off x="1079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131718</xdr:rowOff>
    </xdr:from>
    <xdr:to>
      <xdr:col>10</xdr:col>
      <xdr:colOff>114300</xdr:colOff>
      <xdr:row>105</xdr:row>
      <xdr:rowOff>161108</xdr:rowOff>
    </xdr:to>
    <xdr:cxnSp macro="">
      <xdr:nvCxnSpPr>
        <xdr:cNvPr id="420" name="直線コネクタ 419">
          <a:extLst>
            <a:ext uri="{FF2B5EF4-FFF2-40B4-BE49-F238E27FC236}">
              <a16:creationId xmlns:a16="http://schemas.microsoft.com/office/drawing/2014/main" id="{0CA256DD-6963-4DCC-BF74-933509331BAC}"/>
            </a:ext>
          </a:extLst>
        </xdr:cNvPr>
        <xdr:cNvCxnSpPr/>
      </xdr:nvCxnSpPr>
      <xdr:spPr>
        <a:xfrm>
          <a:off x="1130300" y="181339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40657</xdr:rowOff>
    </xdr:from>
    <xdr:ext cx="405111" cy="259045"/>
    <xdr:sp macro="" textlink="">
      <xdr:nvSpPr>
        <xdr:cNvPr id="421" name="n_1aveValue【港湾・漁港】&#10;有形固定資産減価償却率">
          <a:extLst>
            <a:ext uri="{FF2B5EF4-FFF2-40B4-BE49-F238E27FC236}">
              <a16:creationId xmlns:a16="http://schemas.microsoft.com/office/drawing/2014/main" id="{B42F2B65-2317-488C-B9CC-E261096F0B92}"/>
            </a:ext>
          </a:extLst>
        </xdr:cNvPr>
        <xdr:cNvSpPr txBox="1"/>
      </xdr:nvSpPr>
      <xdr:spPr>
        <a:xfrm>
          <a:off x="35820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58619</xdr:rowOff>
    </xdr:from>
    <xdr:ext cx="405111" cy="259045"/>
    <xdr:sp macro="" textlink="">
      <xdr:nvSpPr>
        <xdr:cNvPr id="422" name="n_2aveValue【港湾・漁港】&#10;有形固定資産減価償却率">
          <a:extLst>
            <a:ext uri="{FF2B5EF4-FFF2-40B4-BE49-F238E27FC236}">
              <a16:creationId xmlns:a16="http://schemas.microsoft.com/office/drawing/2014/main" id="{12797836-BD68-4AD7-ADD4-4A94F17B7999}"/>
            </a:ext>
          </a:extLst>
        </xdr:cNvPr>
        <xdr:cNvSpPr txBox="1"/>
      </xdr:nvSpPr>
      <xdr:spPr>
        <a:xfrm>
          <a:off x="2705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35758</xdr:rowOff>
    </xdr:from>
    <xdr:ext cx="405111" cy="259045"/>
    <xdr:sp macro="" textlink="">
      <xdr:nvSpPr>
        <xdr:cNvPr id="423" name="n_3aveValue【港湾・漁港】&#10;有形固定資産減価償却率">
          <a:extLst>
            <a:ext uri="{FF2B5EF4-FFF2-40B4-BE49-F238E27FC236}">
              <a16:creationId xmlns:a16="http://schemas.microsoft.com/office/drawing/2014/main" id="{02D74BB2-1708-441D-99BA-DD87D410DDC5}"/>
            </a:ext>
          </a:extLst>
        </xdr:cNvPr>
        <xdr:cNvSpPr txBox="1"/>
      </xdr:nvSpPr>
      <xdr:spPr>
        <a:xfrm>
          <a:off x="1816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1469</xdr:rowOff>
    </xdr:from>
    <xdr:ext cx="405111" cy="259045"/>
    <xdr:sp macro="" textlink="">
      <xdr:nvSpPr>
        <xdr:cNvPr id="424" name="n_4aveValue【港湾・漁港】&#10;有形固定資産減価償却率">
          <a:extLst>
            <a:ext uri="{FF2B5EF4-FFF2-40B4-BE49-F238E27FC236}">
              <a16:creationId xmlns:a16="http://schemas.microsoft.com/office/drawing/2014/main" id="{81AC13EF-5816-46AD-B748-56214A524BDA}"/>
            </a:ext>
          </a:extLst>
        </xdr:cNvPr>
        <xdr:cNvSpPr txBox="1"/>
      </xdr:nvSpPr>
      <xdr:spPr>
        <a:xfrm>
          <a:off x="927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52813</xdr:rowOff>
    </xdr:from>
    <xdr:ext cx="405111" cy="259045"/>
    <xdr:sp macro="" textlink="">
      <xdr:nvSpPr>
        <xdr:cNvPr id="425" name="n_1mainValue【港湾・漁港】&#10;有形固定資産減価償却率">
          <a:extLst>
            <a:ext uri="{FF2B5EF4-FFF2-40B4-BE49-F238E27FC236}">
              <a16:creationId xmlns:a16="http://schemas.microsoft.com/office/drawing/2014/main" id="{7BE74A8A-3FCF-4092-BC83-572F5B95E0D6}"/>
            </a:ext>
          </a:extLst>
        </xdr:cNvPr>
        <xdr:cNvSpPr txBox="1"/>
      </xdr:nvSpPr>
      <xdr:spPr>
        <a:xfrm>
          <a:off x="3582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57711</xdr:rowOff>
    </xdr:from>
    <xdr:ext cx="405111" cy="259045"/>
    <xdr:sp macro="" textlink="">
      <xdr:nvSpPr>
        <xdr:cNvPr id="426" name="n_2mainValue【港湾・漁港】&#10;有形固定資産減価償却率">
          <a:extLst>
            <a:ext uri="{FF2B5EF4-FFF2-40B4-BE49-F238E27FC236}">
              <a16:creationId xmlns:a16="http://schemas.microsoft.com/office/drawing/2014/main" id="{D0D7FFCA-BC1C-49D4-A3A1-D1C28428ADA0}"/>
            </a:ext>
          </a:extLst>
        </xdr:cNvPr>
        <xdr:cNvSpPr txBox="1"/>
      </xdr:nvSpPr>
      <xdr:spPr>
        <a:xfrm>
          <a:off x="2705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31585</xdr:rowOff>
    </xdr:from>
    <xdr:ext cx="405111" cy="259045"/>
    <xdr:sp macro="" textlink="">
      <xdr:nvSpPr>
        <xdr:cNvPr id="427" name="n_3mainValue【港湾・漁港】&#10;有形固定資産減価償却率">
          <a:extLst>
            <a:ext uri="{FF2B5EF4-FFF2-40B4-BE49-F238E27FC236}">
              <a16:creationId xmlns:a16="http://schemas.microsoft.com/office/drawing/2014/main" id="{E5F24409-EC32-4A56-A19F-A9D48BAEF6B6}"/>
            </a:ext>
          </a:extLst>
        </xdr:cNvPr>
        <xdr:cNvSpPr txBox="1"/>
      </xdr:nvSpPr>
      <xdr:spPr>
        <a:xfrm>
          <a:off x="1816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2195</xdr:rowOff>
    </xdr:from>
    <xdr:ext cx="405111" cy="259045"/>
    <xdr:sp macro="" textlink="">
      <xdr:nvSpPr>
        <xdr:cNvPr id="428" name="n_4mainValue【港湾・漁港】&#10;有形固定資産減価償却率">
          <a:extLst>
            <a:ext uri="{FF2B5EF4-FFF2-40B4-BE49-F238E27FC236}">
              <a16:creationId xmlns:a16="http://schemas.microsoft.com/office/drawing/2014/main" id="{7678F7D5-100E-4475-86F4-565969A8C9BC}"/>
            </a:ext>
          </a:extLst>
        </xdr:cNvPr>
        <xdr:cNvSpPr txBox="1"/>
      </xdr:nvSpPr>
      <xdr:spPr>
        <a:xfrm>
          <a:off x="927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1A449CD3-C05D-48B1-942E-4454DA58E0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B1C79224-477F-4B5E-9936-B7EC2647D3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C02C9F77-7B54-4F52-8F27-12EF11DE137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C2EEC8F9-D4E7-4202-80E5-7B95F7A83A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98F4D636-3306-49D9-B525-8E636CC739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54F5D036-19EF-4DBD-828C-6FC2786C19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190C37EA-7489-4F2F-97FC-5F82AD6D31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5E96BBDA-7C26-4D41-9059-778FF208E64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DB3DCB0D-3462-473B-80DC-05BFD16B8C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7444EA1C-6367-43B1-8FFE-1D3CED209AC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FB00E954-5AE8-4247-89EA-6C087BA52CC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5551E1A9-CB6A-47B3-9A3D-D38046EE3B0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E52E86FB-40C7-42B1-8EE3-AA29AF4A3FC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4BB3052D-C093-43E2-8D12-6152F189021B}"/>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58CDD5BF-2DDD-4C39-9DF1-20476DC8552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173B0361-F1AB-486E-AE48-913722884C5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20E0CF28-03BD-4731-80AD-67F1376E17E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B29C27FF-D5B1-496D-B0C7-FFCF9E1564D4}"/>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008D705C-F104-448D-BBB2-790D94B51E1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005DC24E-6C53-4471-92E9-7056E1856167}"/>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AA3027BA-9AF9-4E9F-859A-C1E7680A87B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370A052F-EBC8-4AE8-BFA5-C76825EB7DB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CFBCD030-78B3-4AEB-8555-73C1DD9620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68016</xdr:rowOff>
    </xdr:from>
    <xdr:to>
      <xdr:col>54</xdr:col>
      <xdr:colOff>189865</xdr:colOff>
      <xdr:row>108</xdr:row>
      <xdr:rowOff>145641</xdr:rowOff>
    </xdr:to>
    <xdr:cxnSp macro="">
      <xdr:nvCxnSpPr>
        <xdr:cNvPr id="452" name="直線コネクタ 451">
          <a:extLst>
            <a:ext uri="{FF2B5EF4-FFF2-40B4-BE49-F238E27FC236}">
              <a16:creationId xmlns:a16="http://schemas.microsoft.com/office/drawing/2014/main" id="{C0E82C3F-5901-4616-AA93-3B8A1FD0B6FD}"/>
            </a:ext>
          </a:extLst>
        </xdr:cNvPr>
        <xdr:cNvCxnSpPr/>
      </xdr:nvCxnSpPr>
      <xdr:spPr>
        <a:xfrm flipV="1">
          <a:off x="10476865" y="17213016"/>
          <a:ext cx="0" cy="14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149468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F80A2784-BD7A-4703-8F5F-5C65387B1788}"/>
            </a:ext>
          </a:extLst>
        </xdr:cNvPr>
        <xdr:cNvSpPr txBox="1"/>
      </xdr:nvSpPr>
      <xdr:spPr>
        <a:xfrm>
          <a:off x="10515600" y="18666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145641</xdr:rowOff>
    </xdr:from>
    <xdr:to>
      <xdr:col>55</xdr:col>
      <xdr:colOff>88900</xdr:colOff>
      <xdr:row>108</xdr:row>
      <xdr:rowOff>145641</xdr:rowOff>
    </xdr:to>
    <xdr:cxnSp macro="">
      <xdr:nvCxnSpPr>
        <xdr:cNvPr id="454" name="直線コネクタ 453">
          <a:extLst>
            <a:ext uri="{FF2B5EF4-FFF2-40B4-BE49-F238E27FC236}">
              <a16:creationId xmlns:a16="http://schemas.microsoft.com/office/drawing/2014/main" id="{38D601AE-7BC3-4F60-A7A6-1FDE8B363577}"/>
            </a:ext>
          </a:extLst>
        </xdr:cNvPr>
        <xdr:cNvCxnSpPr/>
      </xdr:nvCxnSpPr>
      <xdr:spPr>
        <a:xfrm>
          <a:off x="10388600" y="186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14693</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DF981B42-E9E8-4644-B850-EDB376A6E56E}"/>
            </a:ext>
          </a:extLst>
        </xdr:cNvPr>
        <xdr:cNvSpPr txBox="1"/>
      </xdr:nvSpPr>
      <xdr:spPr>
        <a:xfrm>
          <a:off x="10515600" y="169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68016</xdr:rowOff>
    </xdr:from>
    <xdr:to>
      <xdr:col>55</xdr:col>
      <xdr:colOff>88900</xdr:colOff>
      <xdr:row>100</xdr:row>
      <xdr:rowOff>68016</xdr:rowOff>
    </xdr:to>
    <xdr:cxnSp macro="">
      <xdr:nvCxnSpPr>
        <xdr:cNvPr id="456" name="直線コネクタ 455">
          <a:extLst>
            <a:ext uri="{FF2B5EF4-FFF2-40B4-BE49-F238E27FC236}">
              <a16:creationId xmlns:a16="http://schemas.microsoft.com/office/drawing/2014/main" id="{D66A2A43-5448-44C2-8340-B258EDC9AD4F}"/>
            </a:ext>
          </a:extLst>
        </xdr:cNvPr>
        <xdr:cNvCxnSpPr/>
      </xdr:nvCxnSpPr>
      <xdr:spPr>
        <a:xfrm>
          <a:off x="10388600" y="172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168099</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AAEEE697-045C-4DCC-88E8-A514B7D6F660}"/>
            </a:ext>
          </a:extLst>
        </xdr:cNvPr>
        <xdr:cNvSpPr txBox="1"/>
      </xdr:nvSpPr>
      <xdr:spPr>
        <a:xfrm>
          <a:off x="10515600" y="183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18222</xdr:rowOff>
    </xdr:from>
    <xdr:to>
      <xdr:col>55</xdr:col>
      <xdr:colOff>50800</xdr:colOff>
      <xdr:row>107</xdr:row>
      <xdr:rowOff>119822</xdr:rowOff>
    </xdr:to>
    <xdr:sp macro="" textlink="">
      <xdr:nvSpPr>
        <xdr:cNvPr id="458" name="フローチャート: 判断 457">
          <a:extLst>
            <a:ext uri="{FF2B5EF4-FFF2-40B4-BE49-F238E27FC236}">
              <a16:creationId xmlns:a16="http://schemas.microsoft.com/office/drawing/2014/main" id="{60A5EAE8-D53C-4711-85BF-6C3E8386FD5C}"/>
            </a:ext>
          </a:extLst>
        </xdr:cNvPr>
        <xdr:cNvSpPr/>
      </xdr:nvSpPr>
      <xdr:spPr>
        <a:xfrm>
          <a:off x="10426700" y="183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20303</xdr:rowOff>
    </xdr:from>
    <xdr:to>
      <xdr:col>50</xdr:col>
      <xdr:colOff>165100</xdr:colOff>
      <xdr:row>107</xdr:row>
      <xdr:rowOff>121903</xdr:rowOff>
    </xdr:to>
    <xdr:sp macro="" textlink="">
      <xdr:nvSpPr>
        <xdr:cNvPr id="459" name="フローチャート: 判断 458">
          <a:extLst>
            <a:ext uri="{FF2B5EF4-FFF2-40B4-BE49-F238E27FC236}">
              <a16:creationId xmlns:a16="http://schemas.microsoft.com/office/drawing/2014/main" id="{9FAA2D87-ACF3-4F6F-9A6B-084A5F561A6A}"/>
            </a:ext>
          </a:extLst>
        </xdr:cNvPr>
        <xdr:cNvSpPr/>
      </xdr:nvSpPr>
      <xdr:spPr>
        <a:xfrm>
          <a:off x="9588500" y="183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10891</xdr:rowOff>
    </xdr:from>
    <xdr:to>
      <xdr:col>46</xdr:col>
      <xdr:colOff>38100</xdr:colOff>
      <xdr:row>107</xdr:row>
      <xdr:rowOff>112491</xdr:rowOff>
    </xdr:to>
    <xdr:sp macro="" textlink="">
      <xdr:nvSpPr>
        <xdr:cNvPr id="460" name="フローチャート: 判断 459">
          <a:extLst>
            <a:ext uri="{FF2B5EF4-FFF2-40B4-BE49-F238E27FC236}">
              <a16:creationId xmlns:a16="http://schemas.microsoft.com/office/drawing/2014/main" id="{6EE9314E-60A0-4366-9047-8A1B2F5D6558}"/>
            </a:ext>
          </a:extLst>
        </xdr:cNvPr>
        <xdr:cNvSpPr/>
      </xdr:nvSpPr>
      <xdr:spPr>
        <a:xfrm>
          <a:off x="86995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12979</xdr:rowOff>
    </xdr:from>
    <xdr:to>
      <xdr:col>41</xdr:col>
      <xdr:colOff>101600</xdr:colOff>
      <xdr:row>107</xdr:row>
      <xdr:rowOff>114579</xdr:rowOff>
    </xdr:to>
    <xdr:sp macro="" textlink="">
      <xdr:nvSpPr>
        <xdr:cNvPr id="461" name="フローチャート: 判断 460">
          <a:extLst>
            <a:ext uri="{FF2B5EF4-FFF2-40B4-BE49-F238E27FC236}">
              <a16:creationId xmlns:a16="http://schemas.microsoft.com/office/drawing/2014/main" id="{32C3041E-F60A-48E2-AB11-FD69D5B6CDE6}"/>
            </a:ext>
          </a:extLst>
        </xdr:cNvPr>
        <xdr:cNvSpPr/>
      </xdr:nvSpPr>
      <xdr:spPr>
        <a:xfrm>
          <a:off x="7810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13071</xdr:rowOff>
    </xdr:from>
    <xdr:to>
      <xdr:col>36</xdr:col>
      <xdr:colOff>165100</xdr:colOff>
      <xdr:row>107</xdr:row>
      <xdr:rowOff>114671</xdr:rowOff>
    </xdr:to>
    <xdr:sp macro="" textlink="">
      <xdr:nvSpPr>
        <xdr:cNvPr id="462" name="フローチャート: 判断 461">
          <a:extLst>
            <a:ext uri="{FF2B5EF4-FFF2-40B4-BE49-F238E27FC236}">
              <a16:creationId xmlns:a16="http://schemas.microsoft.com/office/drawing/2014/main" id="{73E9F502-4E26-4616-8B5D-343D621D0AFD}"/>
            </a:ext>
          </a:extLst>
        </xdr:cNvPr>
        <xdr:cNvSpPr/>
      </xdr:nvSpPr>
      <xdr:spPr>
        <a:xfrm>
          <a:off x="6921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786DB64-7B8E-4E58-A583-BF5A640246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2DA770B-3957-453F-BE5B-8D7D6A9444C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59F685D-39F3-4CFE-BE36-884D6015661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A18A6E9-CB4A-4ADC-8E6B-FE9634BA85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E00EBC5-45B7-4F83-AC5E-842582AE25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170500</xdr:rowOff>
    </xdr:from>
    <xdr:to>
      <xdr:col>55</xdr:col>
      <xdr:colOff>50800</xdr:colOff>
      <xdr:row>106</xdr:row>
      <xdr:rowOff>100650</xdr:rowOff>
    </xdr:to>
    <xdr:sp macro="" textlink="">
      <xdr:nvSpPr>
        <xdr:cNvPr id="468" name="楕円 467">
          <a:extLst>
            <a:ext uri="{FF2B5EF4-FFF2-40B4-BE49-F238E27FC236}">
              <a16:creationId xmlns:a16="http://schemas.microsoft.com/office/drawing/2014/main" id="{159BB37F-3FF7-4918-8BC2-80F3480CD155}"/>
            </a:ext>
          </a:extLst>
        </xdr:cNvPr>
        <xdr:cNvSpPr/>
      </xdr:nvSpPr>
      <xdr:spPr>
        <a:xfrm>
          <a:off x="10426700" y="181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21927</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8288EAB9-3D76-41B3-A7A9-50F2012A6F90}"/>
            </a:ext>
          </a:extLst>
        </xdr:cNvPr>
        <xdr:cNvSpPr txBox="1"/>
      </xdr:nvSpPr>
      <xdr:spPr>
        <a:xfrm>
          <a:off x="10515600" y="180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361</xdr:rowOff>
    </xdr:from>
    <xdr:to>
      <xdr:col>50</xdr:col>
      <xdr:colOff>165100</xdr:colOff>
      <xdr:row>106</xdr:row>
      <xdr:rowOff>101961</xdr:rowOff>
    </xdr:to>
    <xdr:sp macro="" textlink="">
      <xdr:nvSpPr>
        <xdr:cNvPr id="470" name="楕円 469">
          <a:extLst>
            <a:ext uri="{FF2B5EF4-FFF2-40B4-BE49-F238E27FC236}">
              <a16:creationId xmlns:a16="http://schemas.microsoft.com/office/drawing/2014/main" id="{0E5008E9-0AF8-41C7-B586-39B938DE84E0}"/>
            </a:ext>
          </a:extLst>
        </xdr:cNvPr>
        <xdr:cNvSpPr/>
      </xdr:nvSpPr>
      <xdr:spPr>
        <a:xfrm>
          <a:off x="9588500" y="181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49850</xdr:rowOff>
    </xdr:from>
    <xdr:to>
      <xdr:col>55</xdr:col>
      <xdr:colOff>0</xdr:colOff>
      <xdr:row>106</xdr:row>
      <xdr:rowOff>51161</xdr:rowOff>
    </xdr:to>
    <xdr:cxnSp macro="">
      <xdr:nvCxnSpPr>
        <xdr:cNvPr id="471" name="直線コネクタ 470">
          <a:extLst>
            <a:ext uri="{FF2B5EF4-FFF2-40B4-BE49-F238E27FC236}">
              <a16:creationId xmlns:a16="http://schemas.microsoft.com/office/drawing/2014/main" id="{F4B8890C-0E33-4E37-95EF-85B94D104D4D}"/>
            </a:ext>
          </a:extLst>
        </xdr:cNvPr>
        <xdr:cNvCxnSpPr/>
      </xdr:nvCxnSpPr>
      <xdr:spPr>
        <a:xfrm flipV="1">
          <a:off x="9639300" y="18223550"/>
          <a:ext cx="8382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9931</xdr:rowOff>
    </xdr:from>
    <xdr:to>
      <xdr:col>46</xdr:col>
      <xdr:colOff>38100</xdr:colOff>
      <xdr:row>106</xdr:row>
      <xdr:rowOff>111531</xdr:rowOff>
    </xdr:to>
    <xdr:sp macro="" textlink="">
      <xdr:nvSpPr>
        <xdr:cNvPr id="472" name="楕円 471">
          <a:extLst>
            <a:ext uri="{FF2B5EF4-FFF2-40B4-BE49-F238E27FC236}">
              <a16:creationId xmlns:a16="http://schemas.microsoft.com/office/drawing/2014/main" id="{4AD0E017-5071-4732-8445-5EEAF258558D}"/>
            </a:ext>
          </a:extLst>
        </xdr:cNvPr>
        <xdr:cNvSpPr/>
      </xdr:nvSpPr>
      <xdr:spPr>
        <a:xfrm>
          <a:off x="8699500" y="181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51161</xdr:rowOff>
    </xdr:from>
    <xdr:to>
      <xdr:col>50</xdr:col>
      <xdr:colOff>114300</xdr:colOff>
      <xdr:row>106</xdr:row>
      <xdr:rowOff>60731</xdr:rowOff>
    </xdr:to>
    <xdr:cxnSp macro="">
      <xdr:nvCxnSpPr>
        <xdr:cNvPr id="473" name="直線コネクタ 472">
          <a:extLst>
            <a:ext uri="{FF2B5EF4-FFF2-40B4-BE49-F238E27FC236}">
              <a16:creationId xmlns:a16="http://schemas.microsoft.com/office/drawing/2014/main" id="{1F749C02-5F8B-4D07-AD38-76DD52D4AB33}"/>
            </a:ext>
          </a:extLst>
        </xdr:cNvPr>
        <xdr:cNvCxnSpPr/>
      </xdr:nvCxnSpPr>
      <xdr:spPr>
        <a:xfrm flipV="1">
          <a:off x="8750300" y="18224861"/>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14359</xdr:rowOff>
    </xdr:from>
    <xdr:to>
      <xdr:col>41</xdr:col>
      <xdr:colOff>101600</xdr:colOff>
      <xdr:row>106</xdr:row>
      <xdr:rowOff>115959</xdr:rowOff>
    </xdr:to>
    <xdr:sp macro="" textlink="">
      <xdr:nvSpPr>
        <xdr:cNvPr id="474" name="楕円 473">
          <a:extLst>
            <a:ext uri="{FF2B5EF4-FFF2-40B4-BE49-F238E27FC236}">
              <a16:creationId xmlns:a16="http://schemas.microsoft.com/office/drawing/2014/main" id="{A401366A-3AE0-4719-BA7A-77BE3F450E70}"/>
            </a:ext>
          </a:extLst>
        </xdr:cNvPr>
        <xdr:cNvSpPr/>
      </xdr:nvSpPr>
      <xdr:spPr>
        <a:xfrm>
          <a:off x="7810500" y="181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60731</xdr:rowOff>
    </xdr:from>
    <xdr:to>
      <xdr:col>45</xdr:col>
      <xdr:colOff>177800</xdr:colOff>
      <xdr:row>106</xdr:row>
      <xdr:rowOff>65159</xdr:rowOff>
    </xdr:to>
    <xdr:cxnSp macro="">
      <xdr:nvCxnSpPr>
        <xdr:cNvPr id="475" name="直線コネクタ 474">
          <a:extLst>
            <a:ext uri="{FF2B5EF4-FFF2-40B4-BE49-F238E27FC236}">
              <a16:creationId xmlns:a16="http://schemas.microsoft.com/office/drawing/2014/main" id="{414FCE65-403D-487D-820C-5E80E6779C68}"/>
            </a:ext>
          </a:extLst>
        </xdr:cNvPr>
        <xdr:cNvCxnSpPr/>
      </xdr:nvCxnSpPr>
      <xdr:spPr>
        <a:xfrm flipV="1">
          <a:off x="7861300" y="18234431"/>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33804</xdr:rowOff>
    </xdr:from>
    <xdr:to>
      <xdr:col>36</xdr:col>
      <xdr:colOff>165100</xdr:colOff>
      <xdr:row>106</xdr:row>
      <xdr:rowOff>135404</xdr:rowOff>
    </xdr:to>
    <xdr:sp macro="" textlink="">
      <xdr:nvSpPr>
        <xdr:cNvPr id="476" name="楕円 475">
          <a:extLst>
            <a:ext uri="{FF2B5EF4-FFF2-40B4-BE49-F238E27FC236}">
              <a16:creationId xmlns:a16="http://schemas.microsoft.com/office/drawing/2014/main" id="{7B30EF65-C731-473B-B823-4A5BCC4DFFC1}"/>
            </a:ext>
          </a:extLst>
        </xdr:cNvPr>
        <xdr:cNvSpPr/>
      </xdr:nvSpPr>
      <xdr:spPr>
        <a:xfrm>
          <a:off x="6921500" y="182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65159</xdr:rowOff>
    </xdr:from>
    <xdr:to>
      <xdr:col>41</xdr:col>
      <xdr:colOff>50800</xdr:colOff>
      <xdr:row>106</xdr:row>
      <xdr:rowOff>84604</xdr:rowOff>
    </xdr:to>
    <xdr:cxnSp macro="">
      <xdr:nvCxnSpPr>
        <xdr:cNvPr id="477" name="直線コネクタ 476">
          <a:extLst>
            <a:ext uri="{FF2B5EF4-FFF2-40B4-BE49-F238E27FC236}">
              <a16:creationId xmlns:a16="http://schemas.microsoft.com/office/drawing/2014/main" id="{DCA813EC-5DBE-4005-A3E5-B7392A9DA256}"/>
            </a:ext>
          </a:extLst>
        </xdr:cNvPr>
        <xdr:cNvCxnSpPr/>
      </xdr:nvCxnSpPr>
      <xdr:spPr>
        <a:xfrm flipV="1">
          <a:off x="6972300" y="18238859"/>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113030</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EB36DE37-B906-41B5-B68E-C6F7EFC37D4B}"/>
            </a:ext>
          </a:extLst>
        </xdr:cNvPr>
        <xdr:cNvSpPr txBox="1"/>
      </xdr:nvSpPr>
      <xdr:spPr>
        <a:xfrm>
          <a:off x="9359411" y="184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103618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4F9C549F-80FD-45E0-A24F-08EB6037B41E}"/>
            </a:ext>
          </a:extLst>
        </xdr:cNvPr>
        <xdr:cNvSpPr txBox="1"/>
      </xdr:nvSpPr>
      <xdr:spPr>
        <a:xfrm>
          <a:off x="8483111" y="184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105706</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8A8FCCFD-834C-4E08-84B3-18A9BD8ADD1B}"/>
            </a:ext>
          </a:extLst>
        </xdr:cNvPr>
        <xdr:cNvSpPr txBox="1"/>
      </xdr:nvSpPr>
      <xdr:spPr>
        <a:xfrm>
          <a:off x="7594111" y="184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105798</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C01342FE-8183-4760-9538-CA77CE64D630}"/>
            </a:ext>
          </a:extLst>
        </xdr:cNvPr>
        <xdr:cNvSpPr txBox="1"/>
      </xdr:nvSpPr>
      <xdr:spPr>
        <a:xfrm>
          <a:off x="67051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118488</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133CDB56-3C63-4698-99EC-995C55722C85}"/>
            </a:ext>
          </a:extLst>
        </xdr:cNvPr>
        <xdr:cNvSpPr txBox="1"/>
      </xdr:nvSpPr>
      <xdr:spPr>
        <a:xfrm>
          <a:off x="9359411" y="179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128058</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66D03A35-8DB0-43A4-AB56-3DB2A2259EC4}"/>
            </a:ext>
          </a:extLst>
        </xdr:cNvPr>
        <xdr:cNvSpPr txBox="1"/>
      </xdr:nvSpPr>
      <xdr:spPr>
        <a:xfrm>
          <a:off x="8483111" y="1795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132486</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94C8E8A2-F437-496F-A675-4056C6324A96}"/>
            </a:ext>
          </a:extLst>
        </xdr:cNvPr>
        <xdr:cNvSpPr txBox="1"/>
      </xdr:nvSpPr>
      <xdr:spPr>
        <a:xfrm>
          <a:off x="7594111" y="179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151931</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6C7FDFA1-1383-43B4-A1E0-D1F12AC2BC4D}"/>
            </a:ext>
          </a:extLst>
        </xdr:cNvPr>
        <xdr:cNvSpPr txBox="1"/>
      </xdr:nvSpPr>
      <xdr:spPr>
        <a:xfrm>
          <a:off x="6705111" y="1798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86E7690B-65FD-49E5-9C62-B93234D38E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8305D2B3-0A9B-49CA-8834-F386CE3DF2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9FC90B5-80A8-4B92-A9E1-418BAE91F0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B6B3FF8-9C37-4014-95F7-3E9273D595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8DA0E70A-E24E-42C4-9CBC-47C6B76F83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D81BA52E-4420-479D-B0C3-B6E6A2C8BD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F37BD7E-5249-40E6-94FC-7C9BAB0F90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5ECD806-FC31-42CC-9FAB-38DB8F3CD8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1C70489F-B56C-4881-9D64-ABD5D8E2A3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D04A447-DDE0-4D8E-B4F0-1158359F71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A602F169-6E63-4BCE-B2E3-582369F2591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B31FDC93-ED2B-472D-BB37-46CA5EE62E7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AB3810CD-5C21-4BED-BA60-37558276B07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BED41C05-58FE-4272-BA1A-D4B7F5188D4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8AC0D165-300E-4023-9A1A-BBEC49149A9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672469E7-D8B1-468F-A9E0-B728AC0D2DC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DE4FB6C4-B7E4-4EAF-A116-D031EBE7D82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47555EFA-10E9-4528-905D-C312AFB394D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A4AAB57B-0C46-4815-853D-E11E4EE788E1}"/>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D46D721B-5222-4BB0-8B14-CACBF2A8DB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C62B70C5-143C-4C65-A280-61FA03D14E2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C988B4BB-815E-411B-A82A-02C148BC70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508" name="直線コネクタ 507">
          <a:extLst>
            <a:ext uri="{FF2B5EF4-FFF2-40B4-BE49-F238E27FC236}">
              <a16:creationId xmlns:a16="http://schemas.microsoft.com/office/drawing/2014/main" id="{65AF0F4C-BADB-434C-BCEA-A9B6FFEB2B57}"/>
            </a:ext>
          </a:extLst>
        </xdr:cNvPr>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41AB7FF-92C8-487B-BEA4-D2D72E1CAC06}"/>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0" name="直線コネクタ 509">
          <a:extLst>
            <a:ext uri="{FF2B5EF4-FFF2-40B4-BE49-F238E27FC236}">
              <a16:creationId xmlns:a16="http://schemas.microsoft.com/office/drawing/2014/main" id="{8B8ED7D4-B423-474B-B34C-F5083672C3B4}"/>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E97E4FBC-52A5-4139-8339-8D509589FE17}"/>
            </a:ext>
          </a:extLst>
        </xdr:cNvPr>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512" name="直線コネクタ 511">
          <a:extLst>
            <a:ext uri="{FF2B5EF4-FFF2-40B4-BE49-F238E27FC236}">
              <a16:creationId xmlns:a16="http://schemas.microsoft.com/office/drawing/2014/main" id="{348BB52F-28AE-4213-8748-C5B04BD44FD0}"/>
            </a:ext>
          </a:extLst>
        </xdr:cNvPr>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C99F326E-5B39-4FAE-8AAF-4B418034F92E}"/>
            </a:ext>
          </a:extLst>
        </xdr:cNvPr>
        <xdr:cNvSpPr txBox="1"/>
      </xdr:nvSpPr>
      <xdr:spPr>
        <a:xfrm>
          <a:off x="16357600" y="645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514" name="フローチャート: 判断 513">
          <a:extLst>
            <a:ext uri="{FF2B5EF4-FFF2-40B4-BE49-F238E27FC236}">
              <a16:creationId xmlns:a16="http://schemas.microsoft.com/office/drawing/2014/main" id="{056B693C-6C7A-47EF-90CE-D87CCE948B01}"/>
            </a:ext>
          </a:extLst>
        </xdr:cNvPr>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515" name="フローチャート: 判断 514">
          <a:extLst>
            <a:ext uri="{FF2B5EF4-FFF2-40B4-BE49-F238E27FC236}">
              <a16:creationId xmlns:a16="http://schemas.microsoft.com/office/drawing/2014/main" id="{D41CC246-7CC6-45DE-91CF-4A39861217AF}"/>
            </a:ext>
          </a:extLst>
        </xdr:cNvPr>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516" name="フローチャート: 判断 515">
          <a:extLst>
            <a:ext uri="{FF2B5EF4-FFF2-40B4-BE49-F238E27FC236}">
              <a16:creationId xmlns:a16="http://schemas.microsoft.com/office/drawing/2014/main" id="{35EE84CD-D4D5-4F1E-8C64-A107E5DB3ECF}"/>
            </a:ext>
          </a:extLst>
        </xdr:cNvPr>
        <xdr:cNvSpPr/>
      </xdr:nvSpPr>
      <xdr:spPr>
        <a:xfrm>
          <a:off x="14541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517" name="フローチャート: 判断 516">
          <a:extLst>
            <a:ext uri="{FF2B5EF4-FFF2-40B4-BE49-F238E27FC236}">
              <a16:creationId xmlns:a16="http://schemas.microsoft.com/office/drawing/2014/main" id="{29A5A2A4-7841-4FEC-984A-19F4EB2EA714}"/>
            </a:ext>
          </a:extLst>
        </xdr:cNvPr>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518" name="フローチャート: 判断 517">
          <a:extLst>
            <a:ext uri="{FF2B5EF4-FFF2-40B4-BE49-F238E27FC236}">
              <a16:creationId xmlns:a16="http://schemas.microsoft.com/office/drawing/2014/main" id="{9501416E-334C-4F11-B0F8-96C3F25F93BB}"/>
            </a:ext>
          </a:extLst>
        </xdr:cNvPr>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8CBE2579-B12C-4216-92E8-95CFD6DF4F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5221029-D46C-4EDF-A430-CD6C2D2CE8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8049482-E208-4BF7-AB7D-86DBDA4609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F7A7082-2B89-4CE3-AB77-A6AA94F810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48739F1-A793-4426-B6E0-6540EA3EFD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xdr:rowOff>
    </xdr:from>
    <xdr:to>
      <xdr:col>85</xdr:col>
      <xdr:colOff>177800</xdr:colOff>
      <xdr:row>40</xdr:row>
      <xdr:rowOff>113284</xdr:rowOff>
    </xdr:to>
    <xdr:sp macro="" textlink="">
      <xdr:nvSpPr>
        <xdr:cNvPr id="524" name="楕円 523">
          <a:extLst>
            <a:ext uri="{FF2B5EF4-FFF2-40B4-BE49-F238E27FC236}">
              <a16:creationId xmlns:a16="http://schemas.microsoft.com/office/drawing/2014/main" id="{F1C24847-7306-4F64-9A80-2D4A3103F185}"/>
            </a:ext>
          </a:extLst>
        </xdr:cNvPr>
        <xdr:cNvSpPr/>
      </xdr:nvSpPr>
      <xdr:spPr>
        <a:xfrm>
          <a:off x="16268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161561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F5E56116-1405-4DCB-9046-FFA07766F50F}"/>
            </a:ext>
          </a:extLst>
        </xdr:cNvPr>
        <xdr:cNvSpPr txBox="1"/>
      </xdr:nvSpPr>
      <xdr:spPr>
        <a:xfrm>
          <a:off x="16357600"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26" name="楕円 525">
          <a:extLst>
            <a:ext uri="{FF2B5EF4-FFF2-40B4-BE49-F238E27FC236}">
              <a16:creationId xmlns:a16="http://schemas.microsoft.com/office/drawing/2014/main" id="{C0EBABF5-4AAC-41C3-BD55-16A2244ABAFB}"/>
            </a:ext>
          </a:extLst>
        </xdr:cNvPr>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62484</xdr:rowOff>
    </xdr:to>
    <xdr:cxnSp macro="">
      <xdr:nvCxnSpPr>
        <xdr:cNvPr id="527" name="直線コネクタ 526">
          <a:extLst>
            <a:ext uri="{FF2B5EF4-FFF2-40B4-BE49-F238E27FC236}">
              <a16:creationId xmlns:a16="http://schemas.microsoft.com/office/drawing/2014/main" id="{378FADEC-7ADB-42C5-AA25-38DEAA321A71}"/>
            </a:ext>
          </a:extLst>
        </xdr:cNvPr>
        <xdr:cNvCxnSpPr/>
      </xdr:nvCxnSpPr>
      <xdr:spPr>
        <a:xfrm>
          <a:off x="15481300" y="68770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528" name="楕円 527">
          <a:extLst>
            <a:ext uri="{FF2B5EF4-FFF2-40B4-BE49-F238E27FC236}">
              <a16:creationId xmlns:a16="http://schemas.microsoft.com/office/drawing/2014/main" id="{9195B186-198C-4EB8-AFD1-01AF579101E7}"/>
            </a:ext>
          </a:extLst>
        </xdr:cNvPr>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19050</xdr:rowOff>
    </xdr:to>
    <xdr:cxnSp macro="">
      <xdr:nvCxnSpPr>
        <xdr:cNvPr id="529" name="直線コネクタ 528">
          <a:extLst>
            <a:ext uri="{FF2B5EF4-FFF2-40B4-BE49-F238E27FC236}">
              <a16:creationId xmlns:a16="http://schemas.microsoft.com/office/drawing/2014/main" id="{C81E798D-AA05-47AC-A083-2806E9153480}"/>
            </a:ext>
          </a:extLst>
        </xdr:cNvPr>
        <xdr:cNvCxnSpPr/>
      </xdr:nvCxnSpPr>
      <xdr:spPr>
        <a:xfrm>
          <a:off x="14592300" y="683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45974</xdr:rowOff>
    </xdr:from>
    <xdr:to>
      <xdr:col>72</xdr:col>
      <xdr:colOff>38100</xdr:colOff>
      <xdr:row>39</xdr:row>
      <xdr:rowOff>147574</xdr:rowOff>
    </xdr:to>
    <xdr:sp macro="" textlink="">
      <xdr:nvSpPr>
        <xdr:cNvPr id="530" name="楕円 529">
          <a:extLst>
            <a:ext uri="{FF2B5EF4-FFF2-40B4-BE49-F238E27FC236}">
              <a16:creationId xmlns:a16="http://schemas.microsoft.com/office/drawing/2014/main" id="{82F5EAAD-A42E-4668-8E72-F4AA5D30EA3B}"/>
            </a:ext>
          </a:extLst>
        </xdr:cNvPr>
        <xdr:cNvSpPr/>
      </xdr:nvSpPr>
      <xdr:spPr>
        <a:xfrm>
          <a:off x="13652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96774</xdr:rowOff>
    </xdr:from>
    <xdr:to>
      <xdr:col>76</xdr:col>
      <xdr:colOff>114300</xdr:colOff>
      <xdr:row>39</xdr:row>
      <xdr:rowOff>144780</xdr:rowOff>
    </xdr:to>
    <xdr:cxnSp macro="">
      <xdr:nvCxnSpPr>
        <xdr:cNvPr id="531" name="直線コネクタ 530">
          <a:extLst>
            <a:ext uri="{FF2B5EF4-FFF2-40B4-BE49-F238E27FC236}">
              <a16:creationId xmlns:a16="http://schemas.microsoft.com/office/drawing/2014/main" id="{F1C02F0D-2519-47CC-8B83-842862A02236}"/>
            </a:ext>
          </a:extLst>
        </xdr:cNvPr>
        <xdr:cNvCxnSpPr/>
      </xdr:nvCxnSpPr>
      <xdr:spPr>
        <a:xfrm>
          <a:off x="13703300" y="67833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169418</xdr:rowOff>
    </xdr:from>
    <xdr:to>
      <xdr:col>67</xdr:col>
      <xdr:colOff>101600</xdr:colOff>
      <xdr:row>39</xdr:row>
      <xdr:rowOff>99568</xdr:rowOff>
    </xdr:to>
    <xdr:sp macro="" textlink="">
      <xdr:nvSpPr>
        <xdr:cNvPr id="532" name="楕円 531">
          <a:extLst>
            <a:ext uri="{FF2B5EF4-FFF2-40B4-BE49-F238E27FC236}">
              <a16:creationId xmlns:a16="http://schemas.microsoft.com/office/drawing/2014/main" id="{C50B59B0-E27B-4A76-85F1-030725C147B7}"/>
            </a:ext>
          </a:extLst>
        </xdr:cNvPr>
        <xdr:cNvSpPr/>
      </xdr:nvSpPr>
      <xdr:spPr>
        <a:xfrm>
          <a:off x="12763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48768</xdr:rowOff>
    </xdr:from>
    <xdr:to>
      <xdr:col>71</xdr:col>
      <xdr:colOff>177800</xdr:colOff>
      <xdr:row>39</xdr:row>
      <xdr:rowOff>96774</xdr:rowOff>
    </xdr:to>
    <xdr:cxnSp macro="">
      <xdr:nvCxnSpPr>
        <xdr:cNvPr id="533" name="直線コネクタ 532">
          <a:extLst>
            <a:ext uri="{FF2B5EF4-FFF2-40B4-BE49-F238E27FC236}">
              <a16:creationId xmlns:a16="http://schemas.microsoft.com/office/drawing/2014/main" id="{F76557FF-8DC4-4678-A74F-4F9EB6E02745}"/>
            </a:ext>
          </a:extLst>
        </xdr:cNvPr>
        <xdr:cNvCxnSpPr/>
      </xdr:nvCxnSpPr>
      <xdr:spPr>
        <a:xfrm>
          <a:off x="12814300" y="67353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AF0BECA-2549-4498-8342-C00BF34AB43B}"/>
            </a:ext>
          </a:extLst>
        </xdr:cNvPr>
        <xdr:cNvSpPr txBox="1"/>
      </xdr:nvSpPr>
      <xdr:spPr>
        <a:xfrm>
          <a:off x="152660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341C143E-C010-46D1-8AC2-661211780ECE}"/>
            </a:ext>
          </a:extLst>
        </xdr:cNvPr>
        <xdr:cNvSpPr txBox="1"/>
      </xdr:nvSpPr>
      <xdr:spPr>
        <a:xfrm>
          <a:off x="14389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D963F897-4FE7-41C6-8DE2-82275AFD445C}"/>
            </a:ext>
          </a:extLst>
        </xdr:cNvPr>
        <xdr:cNvSpPr txBox="1"/>
      </xdr:nvSpPr>
      <xdr:spPr>
        <a:xfrm>
          <a:off x="13500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C97A77CF-1EA0-41B8-9F61-FDAAD16BB149}"/>
            </a:ext>
          </a:extLst>
        </xdr:cNvPr>
        <xdr:cNvSpPr txBox="1"/>
      </xdr:nvSpPr>
      <xdr:spPr>
        <a:xfrm>
          <a:off x="12611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A5D22BE8-BDA9-4FF8-BCAD-DC9F9377DCBB}"/>
            </a:ext>
          </a:extLst>
        </xdr:cNvPr>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1E252E0C-8E60-4AFD-BE3C-543D5E147D98}"/>
            </a:ext>
          </a:extLst>
        </xdr:cNvPr>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138701</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25E114D-0406-4899-8A42-9FE815B3FE93}"/>
            </a:ext>
          </a:extLst>
        </xdr:cNvPr>
        <xdr:cNvSpPr txBox="1"/>
      </xdr:nvSpPr>
      <xdr:spPr>
        <a:xfrm>
          <a:off x="13500744"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90695</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B4DC689E-50F8-4525-A2E2-2C3E3180C32D}"/>
            </a:ext>
          </a:extLst>
        </xdr:cNvPr>
        <xdr:cNvSpPr txBox="1"/>
      </xdr:nvSpPr>
      <xdr:spPr>
        <a:xfrm>
          <a:off x="12611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EE4C9DE6-5253-4EE6-94DE-02B0F71166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4615C390-CF95-4160-BA10-3E5A66E308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809D2B5F-981F-4619-A110-A27992F02A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D2BE78BD-2193-4213-85F6-33A29E2CCD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31E2B2A-DEF5-440B-972F-222629237B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1A846871-588C-4747-BF97-3B4C64CDE3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61612EF7-16FF-4042-81C9-93EE8E3ABF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7FE94328-FDC9-47DA-949F-CB2C51117D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BB331251-4A08-4CE5-93B4-40C1ACFEB9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4C5AD233-AA4D-42F2-8935-F286B9462C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831BCF24-30BE-41B1-9596-B5757349B2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74BE8880-526F-4482-81CD-E6573EE3367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5ECDB6B1-99C9-433E-B980-701F5777497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3F5BF60B-2544-4A70-91EA-EB648E2DD83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BEBDF363-6D8A-4E73-8B6C-F9C766380AB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69E11181-D4D7-4BEC-95AC-CA010F6ADF2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D56EFE85-2E25-4117-BDE2-0C16D7A59EA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AA7C4100-D05C-4F85-B8A5-35C1025B04A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F7D9C6CA-EA0B-48A6-99D4-3C790C1E13B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1A77550E-20F8-422D-86A6-8D361FE711A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2A22ED-D36C-484A-8DA1-9D595919D9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665DDD33-3CB9-4212-A00B-B96A3F7682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9776A188-2CE9-48F3-8EC5-28460A054A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565" name="直線コネクタ 564">
          <a:extLst>
            <a:ext uri="{FF2B5EF4-FFF2-40B4-BE49-F238E27FC236}">
              <a16:creationId xmlns:a16="http://schemas.microsoft.com/office/drawing/2014/main" id="{C519B326-5073-417E-886D-D7732A6EA6D3}"/>
            </a:ext>
          </a:extLst>
        </xdr:cNvPr>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ADCE4923-3917-4447-8A09-3C27BBDE7D0F}"/>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7" name="直線コネクタ 566">
          <a:extLst>
            <a:ext uri="{FF2B5EF4-FFF2-40B4-BE49-F238E27FC236}">
              <a16:creationId xmlns:a16="http://schemas.microsoft.com/office/drawing/2014/main" id="{554924A6-EF70-4D30-8994-A8D7727F9EBA}"/>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E799483B-FB63-4680-ABAE-42D547AEB5D1}"/>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9" name="直線コネクタ 568">
          <a:extLst>
            <a:ext uri="{FF2B5EF4-FFF2-40B4-BE49-F238E27FC236}">
              <a16:creationId xmlns:a16="http://schemas.microsoft.com/office/drawing/2014/main" id="{2F661DEF-BE48-4850-8E37-C513E0A5BE6B}"/>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691AF090-E7E5-4CB9-AB92-876E8C768574}"/>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1" name="フローチャート: 判断 570">
          <a:extLst>
            <a:ext uri="{FF2B5EF4-FFF2-40B4-BE49-F238E27FC236}">
              <a16:creationId xmlns:a16="http://schemas.microsoft.com/office/drawing/2014/main" id="{1EE39A02-6AA1-4A00-BCDD-5C899C8489EC}"/>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2" name="フローチャート: 判断 571">
          <a:extLst>
            <a:ext uri="{FF2B5EF4-FFF2-40B4-BE49-F238E27FC236}">
              <a16:creationId xmlns:a16="http://schemas.microsoft.com/office/drawing/2014/main" id="{99C71A02-FA33-40D6-BBA4-86056CB0AF87}"/>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3" name="フローチャート: 判断 572">
          <a:extLst>
            <a:ext uri="{FF2B5EF4-FFF2-40B4-BE49-F238E27FC236}">
              <a16:creationId xmlns:a16="http://schemas.microsoft.com/office/drawing/2014/main" id="{22B2EE56-6546-4780-BA4B-ADADE9198067}"/>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4" name="フローチャート: 判断 573">
          <a:extLst>
            <a:ext uri="{FF2B5EF4-FFF2-40B4-BE49-F238E27FC236}">
              <a16:creationId xmlns:a16="http://schemas.microsoft.com/office/drawing/2014/main" id="{5FD7D0B3-F7C9-4F2F-BE19-9B9DD0E2387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75" name="フローチャート: 判断 574">
          <a:extLst>
            <a:ext uri="{FF2B5EF4-FFF2-40B4-BE49-F238E27FC236}">
              <a16:creationId xmlns:a16="http://schemas.microsoft.com/office/drawing/2014/main" id="{36857F14-F62F-40A3-8A23-F214424E535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1552E104-31D2-4234-9BBB-F9FAF216E5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F1C8170-BF1E-418A-AE62-D51FA9038F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965DE96-2EAD-409B-89D4-9456EAB726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D910389-EBF4-4BCB-BB66-8E16099F88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2666F4D-3F69-43FF-A678-F1E510C5CC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81" name="楕円 580">
          <a:extLst>
            <a:ext uri="{FF2B5EF4-FFF2-40B4-BE49-F238E27FC236}">
              <a16:creationId xmlns:a16="http://schemas.microsoft.com/office/drawing/2014/main" id="{F6ACBBA1-593A-43F9-A984-04D5ACEA65FB}"/>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8837BA9-CEF9-444F-9626-1DAD847BF715}"/>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583" name="楕円 582">
          <a:extLst>
            <a:ext uri="{FF2B5EF4-FFF2-40B4-BE49-F238E27FC236}">
              <a16:creationId xmlns:a16="http://schemas.microsoft.com/office/drawing/2014/main" id="{50C734A2-F7D1-41DE-AC97-CB7F72C13A01}"/>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584" name="直線コネクタ 583">
          <a:extLst>
            <a:ext uri="{FF2B5EF4-FFF2-40B4-BE49-F238E27FC236}">
              <a16:creationId xmlns:a16="http://schemas.microsoft.com/office/drawing/2014/main" id="{1E072F6A-F415-4DCB-814C-249B562D6949}"/>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85" name="楕円 584">
          <a:extLst>
            <a:ext uri="{FF2B5EF4-FFF2-40B4-BE49-F238E27FC236}">
              <a16:creationId xmlns:a16="http://schemas.microsoft.com/office/drawing/2014/main" id="{30D73CA2-5B98-48FC-A160-7204F1199C57}"/>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586" name="直線コネクタ 585">
          <a:extLst>
            <a:ext uri="{FF2B5EF4-FFF2-40B4-BE49-F238E27FC236}">
              <a16:creationId xmlns:a16="http://schemas.microsoft.com/office/drawing/2014/main" id="{618605B0-B204-4156-9CE1-765AB979AD68}"/>
            </a:ext>
          </a:extLst>
        </xdr:cNvPr>
        <xdr:cNvCxnSpPr/>
      </xdr:nvCxnSpPr>
      <xdr:spPr>
        <a:xfrm>
          <a:off x="20434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587" name="楕円 586">
          <a:extLst>
            <a:ext uri="{FF2B5EF4-FFF2-40B4-BE49-F238E27FC236}">
              <a16:creationId xmlns:a16="http://schemas.microsoft.com/office/drawing/2014/main" id="{96783B91-F66B-4854-9209-74A1C9656924}"/>
            </a:ext>
          </a:extLst>
        </xdr:cNvPr>
        <xdr:cNvSpPr/>
      </xdr:nvSpPr>
      <xdr:spPr>
        <a:xfrm>
          <a:off x="19494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64770</xdr:rowOff>
    </xdr:to>
    <xdr:cxnSp macro="">
      <xdr:nvCxnSpPr>
        <xdr:cNvPr id="588" name="直線コネクタ 587">
          <a:extLst>
            <a:ext uri="{FF2B5EF4-FFF2-40B4-BE49-F238E27FC236}">
              <a16:creationId xmlns:a16="http://schemas.microsoft.com/office/drawing/2014/main" id="{54084717-3E09-4DE4-B28B-12C7693C7CC5}"/>
            </a:ext>
          </a:extLst>
        </xdr:cNvPr>
        <xdr:cNvCxnSpPr/>
      </xdr:nvCxnSpPr>
      <xdr:spPr>
        <a:xfrm>
          <a:off x="19545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589" name="楕円 588">
          <a:extLst>
            <a:ext uri="{FF2B5EF4-FFF2-40B4-BE49-F238E27FC236}">
              <a16:creationId xmlns:a16="http://schemas.microsoft.com/office/drawing/2014/main" id="{FCFB3106-1D24-4356-8F2E-5EEB3B7D1E02}"/>
            </a:ext>
          </a:extLst>
        </xdr:cNvPr>
        <xdr:cNvSpPr/>
      </xdr:nvSpPr>
      <xdr:spPr>
        <a:xfrm>
          <a:off x="18605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64770</xdr:rowOff>
    </xdr:to>
    <xdr:cxnSp macro="">
      <xdr:nvCxnSpPr>
        <xdr:cNvPr id="590" name="直線コネクタ 589">
          <a:extLst>
            <a:ext uri="{FF2B5EF4-FFF2-40B4-BE49-F238E27FC236}">
              <a16:creationId xmlns:a16="http://schemas.microsoft.com/office/drawing/2014/main" id="{3C40E90B-8C5D-4F25-B551-BAA99275D094}"/>
            </a:ext>
          </a:extLst>
        </xdr:cNvPr>
        <xdr:cNvCxnSpPr/>
      </xdr:nvCxnSpPr>
      <xdr:spPr>
        <a:xfrm>
          <a:off x="18656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355CCA19-E323-46FF-9A43-39517D1CD139}"/>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984AE640-F98E-48A4-AABC-0B84324460C4}"/>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60E89489-1B09-44FB-9F8D-913A421F04C3}"/>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DAC76C2A-D21D-4046-A396-753961FE8075}"/>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D6A34834-5625-4DAD-8D76-8CE44BE690A1}"/>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1C508134-468F-4CA8-B113-92CB863217CA}"/>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BB7AB27E-C3C6-4971-B857-B6CAC144333E}"/>
            </a:ext>
          </a:extLst>
        </xdr:cNvPr>
        <xdr:cNvSpPr txBox="1"/>
      </xdr:nvSpPr>
      <xdr:spPr>
        <a:xfrm>
          <a:off x="19310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106697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F9F0D8C0-ADF1-412F-9884-6E1B8131741A}"/>
            </a:ext>
          </a:extLst>
        </xdr:cNvPr>
        <xdr:cNvSpPr txBox="1"/>
      </xdr:nvSpPr>
      <xdr:spPr>
        <a:xfrm>
          <a:off x="18421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22615F47-8B5B-41B6-8630-F11087A6EF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F21A2755-B81C-4D49-B566-7DE87A93F8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E811071B-F220-4368-A7BC-E590D23DDF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8C32740E-9337-46A8-BEC4-A3DCE43475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ADB7D4D9-3E64-4DE2-8EEC-1504EF951A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EE8EECD7-2A95-4DF5-AAA8-06DA06140F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902E53BB-63E0-45A0-8AF6-8ABEBAE59B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5C8707BA-0134-43F7-993C-E0B0E61042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B308B9E0-AB76-4A2A-8867-257F783128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60691E04-9D2D-4A59-96C4-9D7BCFB2E8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75E35B5A-6CF5-4A64-BB8C-5879EFDC57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B507C2F9-9FCA-4DD0-A0D4-7103C8952F9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55E52F95-B226-42B9-8635-618B9830A34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E5957BEC-C401-4421-A5D9-0D10E37014B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38945542-2EF5-4AD8-9D96-05C8F1D54E8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34333828-B2D5-4898-AF7D-4C9BC14F3F8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6A11DD73-D250-4F6B-BE09-3651201E527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3A6AFBB5-D40B-401E-8A54-D0F71BE2A69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62FC43BB-C084-464C-BE92-2E77B580A9E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9C63A248-1C30-4CCB-B981-ADFF5F77EC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BD570752-5645-436F-ACAE-00FBA9BD15C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A3061DCB-0605-444F-ACF5-9552415C2E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621" name="直線コネクタ 620">
          <a:extLst>
            <a:ext uri="{FF2B5EF4-FFF2-40B4-BE49-F238E27FC236}">
              <a16:creationId xmlns:a16="http://schemas.microsoft.com/office/drawing/2014/main" id="{062CBCDB-8F07-474D-99EE-C81CA454EFC4}"/>
            </a:ext>
          </a:extLst>
        </xdr:cNvPr>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9DDABD71-D57A-493B-A710-1EC28D5A047E}"/>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3" name="直線コネクタ 622">
          <a:extLst>
            <a:ext uri="{FF2B5EF4-FFF2-40B4-BE49-F238E27FC236}">
              <a16:creationId xmlns:a16="http://schemas.microsoft.com/office/drawing/2014/main" id="{1159CE0F-3310-4650-9628-2F8DF46932B8}"/>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CFFAB9C3-77EC-4E4E-BB5D-99DB577A7E82}"/>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5" name="直線コネクタ 624">
          <a:extLst>
            <a:ext uri="{FF2B5EF4-FFF2-40B4-BE49-F238E27FC236}">
              <a16:creationId xmlns:a16="http://schemas.microsoft.com/office/drawing/2014/main" id="{4725B289-A062-46AC-B907-1FA3559ED05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58B16650-B4C8-4218-A552-1ACD16BD9294}"/>
            </a:ext>
          </a:extLst>
        </xdr:cNvPr>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27" name="フローチャート: 判断 626">
          <a:extLst>
            <a:ext uri="{FF2B5EF4-FFF2-40B4-BE49-F238E27FC236}">
              <a16:creationId xmlns:a16="http://schemas.microsoft.com/office/drawing/2014/main" id="{625D28C2-81D4-48DF-AAB0-3FEEC297BC16}"/>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628" name="フローチャート: 判断 627">
          <a:extLst>
            <a:ext uri="{FF2B5EF4-FFF2-40B4-BE49-F238E27FC236}">
              <a16:creationId xmlns:a16="http://schemas.microsoft.com/office/drawing/2014/main" id="{A3E65D53-7AA4-488E-A027-3A8F592C78D9}"/>
            </a:ext>
          </a:extLst>
        </xdr:cNvPr>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29" name="フローチャート: 判断 628">
          <a:extLst>
            <a:ext uri="{FF2B5EF4-FFF2-40B4-BE49-F238E27FC236}">
              <a16:creationId xmlns:a16="http://schemas.microsoft.com/office/drawing/2014/main" id="{283CB29D-CE95-43BD-A15C-003CADCB981D}"/>
            </a:ext>
          </a:extLst>
        </xdr:cNvPr>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630" name="フローチャート: 判断 629">
          <a:extLst>
            <a:ext uri="{FF2B5EF4-FFF2-40B4-BE49-F238E27FC236}">
              <a16:creationId xmlns:a16="http://schemas.microsoft.com/office/drawing/2014/main" id="{6E9BAC19-0EC7-4C03-B47F-721D179952C3}"/>
            </a:ext>
          </a:extLst>
        </xdr:cNvPr>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631" name="フローチャート: 判断 630">
          <a:extLst>
            <a:ext uri="{FF2B5EF4-FFF2-40B4-BE49-F238E27FC236}">
              <a16:creationId xmlns:a16="http://schemas.microsoft.com/office/drawing/2014/main" id="{89A06589-DE50-4FF6-8127-742C06B8ECEE}"/>
            </a:ext>
          </a:extLst>
        </xdr:cNvPr>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7490ABA9-02FE-4234-9F5F-2083DD83AA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9509B53F-2B67-4F52-9906-1C589373C7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A87351F-51E2-4038-BFB8-E08AB7EAFD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BD09911-B006-40E8-AF16-6091431269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15B9778-08B5-41DE-B96D-2A107E85A6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37" name="楕円 636">
          <a:extLst>
            <a:ext uri="{FF2B5EF4-FFF2-40B4-BE49-F238E27FC236}">
              <a16:creationId xmlns:a16="http://schemas.microsoft.com/office/drawing/2014/main" id="{C43398B2-0C76-4A28-A810-8A9AB91A8AED}"/>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DC3F4884-865E-4AD5-AC6A-0E6E3A004D05}"/>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104648</xdr:rowOff>
    </xdr:from>
    <xdr:to>
      <xdr:col>81</xdr:col>
      <xdr:colOff>101600</xdr:colOff>
      <xdr:row>58</xdr:row>
      <xdr:rowOff>34798</xdr:rowOff>
    </xdr:to>
    <xdr:sp macro="" textlink="">
      <xdr:nvSpPr>
        <xdr:cNvPr id="639" name="楕円 638">
          <a:extLst>
            <a:ext uri="{FF2B5EF4-FFF2-40B4-BE49-F238E27FC236}">
              <a16:creationId xmlns:a16="http://schemas.microsoft.com/office/drawing/2014/main" id="{0B1B1828-12F3-4F8A-B98C-903839E6E95E}"/>
            </a:ext>
          </a:extLst>
        </xdr:cNvPr>
        <xdr:cNvSpPr/>
      </xdr:nvSpPr>
      <xdr:spPr>
        <a:xfrm>
          <a:off x="154305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57</xdr:row>
      <xdr:rowOff>155448</xdr:rowOff>
    </xdr:to>
    <xdr:cxnSp macro="">
      <xdr:nvCxnSpPr>
        <xdr:cNvPr id="640" name="直線コネクタ 639">
          <a:extLst>
            <a:ext uri="{FF2B5EF4-FFF2-40B4-BE49-F238E27FC236}">
              <a16:creationId xmlns:a16="http://schemas.microsoft.com/office/drawing/2014/main" id="{3E9769A9-D3F7-493C-B3EA-DB68FC0146B6}"/>
            </a:ext>
          </a:extLst>
        </xdr:cNvPr>
        <xdr:cNvCxnSpPr/>
      </xdr:nvCxnSpPr>
      <xdr:spPr>
        <a:xfrm flipV="1">
          <a:off x="15481300" y="992124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54356</xdr:rowOff>
    </xdr:from>
    <xdr:to>
      <xdr:col>76</xdr:col>
      <xdr:colOff>165100</xdr:colOff>
      <xdr:row>57</xdr:row>
      <xdr:rowOff>155956</xdr:rowOff>
    </xdr:to>
    <xdr:sp macro="" textlink="">
      <xdr:nvSpPr>
        <xdr:cNvPr id="641" name="楕円 640">
          <a:extLst>
            <a:ext uri="{FF2B5EF4-FFF2-40B4-BE49-F238E27FC236}">
              <a16:creationId xmlns:a16="http://schemas.microsoft.com/office/drawing/2014/main" id="{A4DF8CDC-74B0-4DBF-87F0-189719788C98}"/>
            </a:ext>
          </a:extLst>
        </xdr:cNvPr>
        <xdr:cNvSpPr/>
      </xdr:nvSpPr>
      <xdr:spPr>
        <a:xfrm>
          <a:off x="14541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105156</xdr:rowOff>
    </xdr:from>
    <xdr:to>
      <xdr:col>81</xdr:col>
      <xdr:colOff>50800</xdr:colOff>
      <xdr:row>57</xdr:row>
      <xdr:rowOff>155448</xdr:rowOff>
    </xdr:to>
    <xdr:cxnSp macro="">
      <xdr:nvCxnSpPr>
        <xdr:cNvPr id="642" name="直線コネクタ 641">
          <a:extLst>
            <a:ext uri="{FF2B5EF4-FFF2-40B4-BE49-F238E27FC236}">
              <a16:creationId xmlns:a16="http://schemas.microsoft.com/office/drawing/2014/main" id="{3907CEF4-A2C1-4B34-A817-4B66DD9EBE28}"/>
            </a:ext>
          </a:extLst>
        </xdr:cNvPr>
        <xdr:cNvCxnSpPr/>
      </xdr:nvCxnSpPr>
      <xdr:spPr>
        <a:xfrm>
          <a:off x="14592300" y="98778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36068</xdr:rowOff>
    </xdr:from>
    <xdr:to>
      <xdr:col>72</xdr:col>
      <xdr:colOff>38100</xdr:colOff>
      <xdr:row>57</xdr:row>
      <xdr:rowOff>137668</xdr:rowOff>
    </xdr:to>
    <xdr:sp macro="" textlink="">
      <xdr:nvSpPr>
        <xdr:cNvPr id="643" name="楕円 642">
          <a:extLst>
            <a:ext uri="{FF2B5EF4-FFF2-40B4-BE49-F238E27FC236}">
              <a16:creationId xmlns:a16="http://schemas.microsoft.com/office/drawing/2014/main" id="{EA24F118-E80E-4191-AD4F-D1F5C0B1370A}"/>
            </a:ext>
          </a:extLst>
        </xdr:cNvPr>
        <xdr:cNvSpPr/>
      </xdr:nvSpPr>
      <xdr:spPr>
        <a:xfrm>
          <a:off x="13652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86868</xdr:rowOff>
    </xdr:from>
    <xdr:to>
      <xdr:col>76</xdr:col>
      <xdr:colOff>114300</xdr:colOff>
      <xdr:row>57</xdr:row>
      <xdr:rowOff>105156</xdr:rowOff>
    </xdr:to>
    <xdr:cxnSp macro="">
      <xdr:nvCxnSpPr>
        <xdr:cNvPr id="644" name="直線コネクタ 643">
          <a:extLst>
            <a:ext uri="{FF2B5EF4-FFF2-40B4-BE49-F238E27FC236}">
              <a16:creationId xmlns:a16="http://schemas.microsoft.com/office/drawing/2014/main" id="{A366C352-39C7-4E2C-8032-9D0C5F176F80}"/>
            </a:ext>
          </a:extLst>
        </xdr:cNvPr>
        <xdr:cNvCxnSpPr/>
      </xdr:nvCxnSpPr>
      <xdr:spPr>
        <a:xfrm>
          <a:off x="13703300" y="98595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xdr:rowOff>
    </xdr:from>
    <xdr:to>
      <xdr:col>67</xdr:col>
      <xdr:colOff>101600</xdr:colOff>
      <xdr:row>57</xdr:row>
      <xdr:rowOff>117094</xdr:rowOff>
    </xdr:to>
    <xdr:sp macro="" textlink="">
      <xdr:nvSpPr>
        <xdr:cNvPr id="645" name="楕円 644">
          <a:extLst>
            <a:ext uri="{FF2B5EF4-FFF2-40B4-BE49-F238E27FC236}">
              <a16:creationId xmlns:a16="http://schemas.microsoft.com/office/drawing/2014/main" id="{380B0479-4D85-4C58-BCA6-7ED3CEC6E2F5}"/>
            </a:ext>
          </a:extLst>
        </xdr:cNvPr>
        <xdr:cNvSpPr/>
      </xdr:nvSpPr>
      <xdr:spPr>
        <a:xfrm>
          <a:off x="12763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66294</xdr:rowOff>
    </xdr:from>
    <xdr:to>
      <xdr:col>71</xdr:col>
      <xdr:colOff>177800</xdr:colOff>
      <xdr:row>57</xdr:row>
      <xdr:rowOff>86868</xdr:rowOff>
    </xdr:to>
    <xdr:cxnSp macro="">
      <xdr:nvCxnSpPr>
        <xdr:cNvPr id="646" name="直線コネクタ 645">
          <a:extLst>
            <a:ext uri="{FF2B5EF4-FFF2-40B4-BE49-F238E27FC236}">
              <a16:creationId xmlns:a16="http://schemas.microsoft.com/office/drawing/2014/main" id="{48715A62-445F-4099-AC5D-A8816C4BE707}"/>
            </a:ext>
          </a:extLst>
        </xdr:cNvPr>
        <xdr:cNvCxnSpPr/>
      </xdr:nvCxnSpPr>
      <xdr:spPr>
        <a:xfrm>
          <a:off x="12814300" y="98389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647" name="n_1aveValue【学校施設】&#10;有形固定資産減価償却率">
          <a:extLst>
            <a:ext uri="{FF2B5EF4-FFF2-40B4-BE49-F238E27FC236}">
              <a16:creationId xmlns:a16="http://schemas.microsoft.com/office/drawing/2014/main" id="{52EF657C-D2DE-473D-AE40-422B8C26590C}"/>
            </a:ext>
          </a:extLst>
        </xdr:cNvPr>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648" name="n_2aveValue【学校施設】&#10;有形固定資産減価償却率">
          <a:extLst>
            <a:ext uri="{FF2B5EF4-FFF2-40B4-BE49-F238E27FC236}">
              <a16:creationId xmlns:a16="http://schemas.microsoft.com/office/drawing/2014/main" id="{C4E65982-592E-45F0-BB7E-A6DEACAF2CA0}"/>
            </a:ext>
          </a:extLst>
        </xdr:cNvPr>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649" name="n_3aveValue【学校施設】&#10;有形固定資産減価償却率">
          <a:extLst>
            <a:ext uri="{FF2B5EF4-FFF2-40B4-BE49-F238E27FC236}">
              <a16:creationId xmlns:a16="http://schemas.microsoft.com/office/drawing/2014/main" id="{EFDA4E78-AA23-4AF6-A929-450313DA5A64}"/>
            </a:ext>
          </a:extLst>
        </xdr:cNvPr>
        <xdr:cNvSpPr txBox="1"/>
      </xdr:nvSpPr>
      <xdr:spPr>
        <a:xfrm>
          <a:off x="13500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650" name="n_4aveValue【学校施設】&#10;有形固定資産減価償却率">
          <a:extLst>
            <a:ext uri="{FF2B5EF4-FFF2-40B4-BE49-F238E27FC236}">
              <a16:creationId xmlns:a16="http://schemas.microsoft.com/office/drawing/2014/main" id="{F897F015-5CEE-4FA7-B67D-BF646D0C0360}"/>
            </a:ext>
          </a:extLst>
        </xdr:cNvPr>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51325</xdr:rowOff>
    </xdr:from>
    <xdr:ext cx="405111" cy="259045"/>
    <xdr:sp macro="" textlink="">
      <xdr:nvSpPr>
        <xdr:cNvPr id="651" name="n_1mainValue【学校施設】&#10;有形固定資産減価償却率">
          <a:extLst>
            <a:ext uri="{FF2B5EF4-FFF2-40B4-BE49-F238E27FC236}">
              <a16:creationId xmlns:a16="http://schemas.microsoft.com/office/drawing/2014/main" id="{B41E1CE7-7D85-4EDA-80EA-0F6AAD46B607}"/>
            </a:ext>
          </a:extLst>
        </xdr:cNvPr>
        <xdr:cNvSpPr txBox="1"/>
      </xdr:nvSpPr>
      <xdr:spPr>
        <a:xfrm>
          <a:off x="152660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1033</xdr:rowOff>
    </xdr:from>
    <xdr:ext cx="405111" cy="259045"/>
    <xdr:sp macro="" textlink="">
      <xdr:nvSpPr>
        <xdr:cNvPr id="652" name="n_2mainValue【学校施設】&#10;有形固定資産減価償却率">
          <a:extLst>
            <a:ext uri="{FF2B5EF4-FFF2-40B4-BE49-F238E27FC236}">
              <a16:creationId xmlns:a16="http://schemas.microsoft.com/office/drawing/2014/main" id="{8FF1D8A0-9BFE-4679-B5EE-1C07A3A9BBCA}"/>
            </a:ext>
          </a:extLst>
        </xdr:cNvPr>
        <xdr:cNvSpPr txBox="1"/>
      </xdr:nvSpPr>
      <xdr:spPr>
        <a:xfrm>
          <a:off x="14389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154195</xdr:rowOff>
    </xdr:from>
    <xdr:ext cx="405111" cy="259045"/>
    <xdr:sp macro="" textlink="">
      <xdr:nvSpPr>
        <xdr:cNvPr id="653" name="n_3mainValue【学校施設】&#10;有形固定資産減価償却率">
          <a:extLst>
            <a:ext uri="{FF2B5EF4-FFF2-40B4-BE49-F238E27FC236}">
              <a16:creationId xmlns:a16="http://schemas.microsoft.com/office/drawing/2014/main" id="{3D4B1CCD-645E-453E-8FA3-115D4BCC6F94}"/>
            </a:ext>
          </a:extLst>
        </xdr:cNvPr>
        <xdr:cNvSpPr txBox="1"/>
      </xdr:nvSpPr>
      <xdr:spPr>
        <a:xfrm>
          <a:off x="135007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133621</xdr:rowOff>
    </xdr:from>
    <xdr:ext cx="405111" cy="259045"/>
    <xdr:sp macro="" textlink="">
      <xdr:nvSpPr>
        <xdr:cNvPr id="654" name="n_4mainValue【学校施設】&#10;有形固定資産減価償却率">
          <a:extLst>
            <a:ext uri="{FF2B5EF4-FFF2-40B4-BE49-F238E27FC236}">
              <a16:creationId xmlns:a16="http://schemas.microsoft.com/office/drawing/2014/main" id="{C0DB9256-9BF5-4A0A-9DE6-806DA80FAEB1}"/>
            </a:ext>
          </a:extLst>
        </xdr:cNvPr>
        <xdr:cNvSpPr txBox="1"/>
      </xdr:nvSpPr>
      <xdr:spPr>
        <a:xfrm>
          <a:off x="12611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16A28DEB-4BEE-420F-8C42-23AE00E2E9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9B9A28D6-E4AC-460C-AF7E-97F999B616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29C80052-87ED-4E32-82BB-472F3A00E4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3FD0AAF0-6AEC-4890-B25D-E0544E0202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9084B69D-CFE4-49C2-B378-CD397E8E968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D13A6C73-9857-4050-8DB4-1F79E57576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12FE9C83-44D0-4034-A5ED-6673958599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C42D1923-F2C8-4D44-94B1-560BDC48C1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84576670-1C10-486A-B916-D204DB48D3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43B98A45-42FE-4DB9-BF8B-090E838171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98C3B47D-9FE0-4D1F-B22D-3B32D3B2590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2C1EBADD-6D81-41BD-91FA-2775ECF6688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291E6C11-2002-4B02-BB46-E20288AD137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B9866B97-1422-46E8-AE30-A7569A07243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360597A1-5C8B-467C-ACFD-8DE3F06198F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EA5F1964-F815-499E-836F-044CA0E655E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84B34356-4AC5-4567-B575-B7C882C1D2D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205D3DA4-17AE-4003-9954-D5F47C07E3A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325F6427-6BDA-4C64-B6A5-C0641B15442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C5401E1A-66A2-4F68-A53C-19935F38D51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0DDF6101-2B3D-4CE6-BA37-A6306ACA714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ADCC844C-FFA9-46B8-B6EA-00065BD4CEE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FB3B3EA7-1A3D-4DAC-A465-EB7ADEAA821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5C81715-BC8C-466D-BF9E-11742364B4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93BC54D7-7F89-4A40-BE00-4016D3BBB5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2645D577-00C6-4985-91CE-DA21DDA039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681" name="直線コネクタ 680">
          <a:extLst>
            <a:ext uri="{FF2B5EF4-FFF2-40B4-BE49-F238E27FC236}">
              <a16:creationId xmlns:a16="http://schemas.microsoft.com/office/drawing/2014/main" id="{1D9271E3-A1B0-42F8-9031-3CE72969FFED}"/>
            </a:ext>
          </a:extLst>
        </xdr:cNvPr>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82" name="【学校施設】&#10;一人当たり面積最小値テキスト">
          <a:extLst>
            <a:ext uri="{FF2B5EF4-FFF2-40B4-BE49-F238E27FC236}">
              <a16:creationId xmlns:a16="http://schemas.microsoft.com/office/drawing/2014/main" id="{F356D198-2C47-4003-B5B4-13E2904F6C44}"/>
            </a:ext>
          </a:extLst>
        </xdr:cNvPr>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83" name="直線コネクタ 682">
          <a:extLst>
            <a:ext uri="{FF2B5EF4-FFF2-40B4-BE49-F238E27FC236}">
              <a16:creationId xmlns:a16="http://schemas.microsoft.com/office/drawing/2014/main" id="{2B51338F-C416-4FE5-AC9D-608738E8CD0F}"/>
            </a:ext>
          </a:extLst>
        </xdr:cNvPr>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684" name="【学校施設】&#10;一人当たり面積最大値テキスト">
          <a:extLst>
            <a:ext uri="{FF2B5EF4-FFF2-40B4-BE49-F238E27FC236}">
              <a16:creationId xmlns:a16="http://schemas.microsoft.com/office/drawing/2014/main" id="{E5D6B0ED-F028-458F-9A67-A1774A4386FE}"/>
            </a:ext>
          </a:extLst>
        </xdr:cNvPr>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85" name="直線コネクタ 684">
          <a:extLst>
            <a:ext uri="{FF2B5EF4-FFF2-40B4-BE49-F238E27FC236}">
              <a16:creationId xmlns:a16="http://schemas.microsoft.com/office/drawing/2014/main" id="{9715CAD9-F6E1-4139-B05A-3D2C819C2D3B}"/>
            </a:ext>
          </a:extLst>
        </xdr:cNvPr>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686" name="【学校施設】&#10;一人当たり面積平均値テキスト">
          <a:extLst>
            <a:ext uri="{FF2B5EF4-FFF2-40B4-BE49-F238E27FC236}">
              <a16:creationId xmlns:a16="http://schemas.microsoft.com/office/drawing/2014/main" id="{968DE9DF-8CC9-441A-B333-6199DC72BC6C}"/>
            </a:ext>
          </a:extLst>
        </xdr:cNvPr>
        <xdr:cNvSpPr txBox="1"/>
      </xdr:nvSpPr>
      <xdr:spPr>
        <a:xfrm>
          <a:off x="22199600" y="1045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687" name="フローチャート: 判断 686">
          <a:extLst>
            <a:ext uri="{FF2B5EF4-FFF2-40B4-BE49-F238E27FC236}">
              <a16:creationId xmlns:a16="http://schemas.microsoft.com/office/drawing/2014/main" id="{FD415F0B-D01E-4FC4-91D5-ED9F64F9487B}"/>
            </a:ext>
          </a:extLst>
        </xdr:cNvPr>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88" name="フローチャート: 判断 687">
          <a:extLst>
            <a:ext uri="{FF2B5EF4-FFF2-40B4-BE49-F238E27FC236}">
              <a16:creationId xmlns:a16="http://schemas.microsoft.com/office/drawing/2014/main" id="{DFBAEF2A-AC64-4E64-94C9-6D8669637224}"/>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689" name="フローチャート: 判断 688">
          <a:extLst>
            <a:ext uri="{FF2B5EF4-FFF2-40B4-BE49-F238E27FC236}">
              <a16:creationId xmlns:a16="http://schemas.microsoft.com/office/drawing/2014/main" id="{CE83C27F-E518-46F1-926C-B8272F11B121}"/>
            </a:ext>
          </a:extLst>
        </xdr:cNvPr>
        <xdr:cNvSpPr/>
      </xdr:nvSpPr>
      <xdr:spPr>
        <a:xfrm>
          <a:off x="20383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690" name="フローチャート: 判断 689">
          <a:extLst>
            <a:ext uri="{FF2B5EF4-FFF2-40B4-BE49-F238E27FC236}">
              <a16:creationId xmlns:a16="http://schemas.microsoft.com/office/drawing/2014/main" id="{AFDE0F97-BB13-4DEF-9CB9-AA2683FB57A2}"/>
            </a:ext>
          </a:extLst>
        </xdr:cNvPr>
        <xdr:cNvSpPr/>
      </xdr:nvSpPr>
      <xdr:spPr>
        <a:xfrm>
          <a:off x="19494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691" name="フローチャート: 判断 690">
          <a:extLst>
            <a:ext uri="{FF2B5EF4-FFF2-40B4-BE49-F238E27FC236}">
              <a16:creationId xmlns:a16="http://schemas.microsoft.com/office/drawing/2014/main" id="{D61CC338-2C0E-4C5F-8ACA-6272EE67725A}"/>
            </a:ext>
          </a:extLst>
        </xdr:cNvPr>
        <xdr:cNvSpPr/>
      </xdr:nvSpPr>
      <xdr:spPr>
        <a:xfrm>
          <a:off x="18605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0F95ED2-5983-45D6-AC58-EECE8BD013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4B0CA45-B4C1-4D43-9965-D0A88C045B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5CB9BB0-8FB5-4D25-88B7-78D40C24638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3343132-F373-4D43-BA98-AD9024F9D9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20914B4-2033-438B-A994-D894E185E1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123916</xdr:rowOff>
    </xdr:from>
    <xdr:to>
      <xdr:col>116</xdr:col>
      <xdr:colOff>114300</xdr:colOff>
      <xdr:row>59</xdr:row>
      <xdr:rowOff>54066</xdr:rowOff>
    </xdr:to>
    <xdr:sp macro="" textlink="">
      <xdr:nvSpPr>
        <xdr:cNvPr id="697" name="楕円 696">
          <a:extLst>
            <a:ext uri="{FF2B5EF4-FFF2-40B4-BE49-F238E27FC236}">
              <a16:creationId xmlns:a16="http://schemas.microsoft.com/office/drawing/2014/main" id="{52AE54AE-1487-45A7-9894-2D393E608359}"/>
            </a:ext>
          </a:extLst>
        </xdr:cNvPr>
        <xdr:cNvSpPr/>
      </xdr:nvSpPr>
      <xdr:spPr>
        <a:xfrm>
          <a:off x="22110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146793</xdr:rowOff>
    </xdr:from>
    <xdr:ext cx="469744" cy="259045"/>
    <xdr:sp macro="" textlink="">
      <xdr:nvSpPr>
        <xdr:cNvPr id="698" name="【学校施設】&#10;一人当たり面積該当値テキスト">
          <a:extLst>
            <a:ext uri="{FF2B5EF4-FFF2-40B4-BE49-F238E27FC236}">
              <a16:creationId xmlns:a16="http://schemas.microsoft.com/office/drawing/2014/main" id="{828556E0-C2AB-45C7-885B-8B9D6F05E6E5}"/>
            </a:ext>
          </a:extLst>
        </xdr:cNvPr>
        <xdr:cNvSpPr txBox="1"/>
      </xdr:nvSpPr>
      <xdr:spPr>
        <a:xfrm>
          <a:off x="22199600" y="991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163104</xdr:rowOff>
    </xdr:from>
    <xdr:to>
      <xdr:col>112</xdr:col>
      <xdr:colOff>38100</xdr:colOff>
      <xdr:row>59</xdr:row>
      <xdr:rowOff>93254</xdr:rowOff>
    </xdr:to>
    <xdr:sp macro="" textlink="">
      <xdr:nvSpPr>
        <xdr:cNvPr id="699" name="楕円 698">
          <a:extLst>
            <a:ext uri="{FF2B5EF4-FFF2-40B4-BE49-F238E27FC236}">
              <a16:creationId xmlns:a16="http://schemas.microsoft.com/office/drawing/2014/main" id="{47B104F8-DBC9-4ADB-981B-94BAB1A8B192}"/>
            </a:ext>
          </a:extLst>
        </xdr:cNvPr>
        <xdr:cNvSpPr/>
      </xdr:nvSpPr>
      <xdr:spPr>
        <a:xfrm>
          <a:off x="21272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3266</xdr:rowOff>
    </xdr:from>
    <xdr:to>
      <xdr:col>116</xdr:col>
      <xdr:colOff>63500</xdr:colOff>
      <xdr:row>59</xdr:row>
      <xdr:rowOff>42454</xdr:rowOff>
    </xdr:to>
    <xdr:cxnSp macro="">
      <xdr:nvCxnSpPr>
        <xdr:cNvPr id="700" name="直線コネクタ 699">
          <a:extLst>
            <a:ext uri="{FF2B5EF4-FFF2-40B4-BE49-F238E27FC236}">
              <a16:creationId xmlns:a16="http://schemas.microsoft.com/office/drawing/2014/main" id="{9EF858D4-5989-4998-BF41-A3291404FEC9}"/>
            </a:ext>
          </a:extLst>
        </xdr:cNvPr>
        <xdr:cNvCxnSpPr/>
      </xdr:nvCxnSpPr>
      <xdr:spPr>
        <a:xfrm flipV="1">
          <a:off x="21323300" y="1011881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119017</xdr:rowOff>
    </xdr:from>
    <xdr:to>
      <xdr:col>107</xdr:col>
      <xdr:colOff>101600</xdr:colOff>
      <xdr:row>59</xdr:row>
      <xdr:rowOff>49167</xdr:rowOff>
    </xdr:to>
    <xdr:sp macro="" textlink="">
      <xdr:nvSpPr>
        <xdr:cNvPr id="701" name="楕円 700">
          <a:extLst>
            <a:ext uri="{FF2B5EF4-FFF2-40B4-BE49-F238E27FC236}">
              <a16:creationId xmlns:a16="http://schemas.microsoft.com/office/drawing/2014/main" id="{28FD9D7D-9320-4F90-B597-CD99730BDCE1}"/>
            </a:ext>
          </a:extLst>
        </xdr:cNvPr>
        <xdr:cNvSpPr/>
      </xdr:nvSpPr>
      <xdr:spPr>
        <a:xfrm>
          <a:off x="20383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169817</xdr:rowOff>
    </xdr:from>
    <xdr:to>
      <xdr:col>111</xdr:col>
      <xdr:colOff>177800</xdr:colOff>
      <xdr:row>59</xdr:row>
      <xdr:rowOff>42454</xdr:rowOff>
    </xdr:to>
    <xdr:cxnSp macro="">
      <xdr:nvCxnSpPr>
        <xdr:cNvPr id="702" name="直線コネクタ 701">
          <a:extLst>
            <a:ext uri="{FF2B5EF4-FFF2-40B4-BE49-F238E27FC236}">
              <a16:creationId xmlns:a16="http://schemas.microsoft.com/office/drawing/2014/main" id="{633BF391-4300-4E8D-B96C-7519A22BB3A2}"/>
            </a:ext>
          </a:extLst>
        </xdr:cNvPr>
        <xdr:cNvCxnSpPr/>
      </xdr:nvCxnSpPr>
      <xdr:spPr>
        <a:xfrm>
          <a:off x="20434300" y="101139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14515</xdr:rowOff>
    </xdr:from>
    <xdr:to>
      <xdr:col>102</xdr:col>
      <xdr:colOff>165100</xdr:colOff>
      <xdr:row>59</xdr:row>
      <xdr:rowOff>116115</xdr:rowOff>
    </xdr:to>
    <xdr:sp macro="" textlink="">
      <xdr:nvSpPr>
        <xdr:cNvPr id="703" name="楕円 702">
          <a:extLst>
            <a:ext uri="{FF2B5EF4-FFF2-40B4-BE49-F238E27FC236}">
              <a16:creationId xmlns:a16="http://schemas.microsoft.com/office/drawing/2014/main" id="{5134BF23-4FE0-413C-B9C7-4BC14F9FD024}"/>
            </a:ext>
          </a:extLst>
        </xdr:cNvPr>
        <xdr:cNvSpPr/>
      </xdr:nvSpPr>
      <xdr:spPr>
        <a:xfrm>
          <a:off x="19494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169817</xdr:rowOff>
    </xdr:from>
    <xdr:to>
      <xdr:col>107</xdr:col>
      <xdr:colOff>50800</xdr:colOff>
      <xdr:row>59</xdr:row>
      <xdr:rowOff>65315</xdr:rowOff>
    </xdr:to>
    <xdr:cxnSp macro="">
      <xdr:nvCxnSpPr>
        <xdr:cNvPr id="704" name="直線コネクタ 703">
          <a:extLst>
            <a:ext uri="{FF2B5EF4-FFF2-40B4-BE49-F238E27FC236}">
              <a16:creationId xmlns:a16="http://schemas.microsoft.com/office/drawing/2014/main" id="{AAB46ACC-2D24-4F7A-9FDB-35585551E4C5}"/>
            </a:ext>
          </a:extLst>
        </xdr:cNvPr>
        <xdr:cNvCxnSpPr/>
      </xdr:nvCxnSpPr>
      <xdr:spPr>
        <a:xfrm flipV="1">
          <a:off x="19545300" y="10113917"/>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79828</xdr:rowOff>
    </xdr:from>
    <xdr:to>
      <xdr:col>98</xdr:col>
      <xdr:colOff>38100</xdr:colOff>
      <xdr:row>60</xdr:row>
      <xdr:rowOff>9978</xdr:rowOff>
    </xdr:to>
    <xdr:sp macro="" textlink="">
      <xdr:nvSpPr>
        <xdr:cNvPr id="705" name="楕円 704">
          <a:extLst>
            <a:ext uri="{FF2B5EF4-FFF2-40B4-BE49-F238E27FC236}">
              <a16:creationId xmlns:a16="http://schemas.microsoft.com/office/drawing/2014/main" id="{BC2F9443-53E2-48D9-B3EF-CEC76C4D488D}"/>
            </a:ext>
          </a:extLst>
        </xdr:cNvPr>
        <xdr:cNvSpPr/>
      </xdr:nvSpPr>
      <xdr:spPr>
        <a:xfrm>
          <a:off x="18605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65315</xdr:rowOff>
    </xdr:from>
    <xdr:to>
      <xdr:col>102</xdr:col>
      <xdr:colOff>114300</xdr:colOff>
      <xdr:row>59</xdr:row>
      <xdr:rowOff>130628</xdr:rowOff>
    </xdr:to>
    <xdr:cxnSp macro="">
      <xdr:nvCxnSpPr>
        <xdr:cNvPr id="706" name="直線コネクタ 705">
          <a:extLst>
            <a:ext uri="{FF2B5EF4-FFF2-40B4-BE49-F238E27FC236}">
              <a16:creationId xmlns:a16="http://schemas.microsoft.com/office/drawing/2014/main" id="{BDE18973-6B9B-497C-900B-4ADC3F2EA2AD}"/>
            </a:ext>
          </a:extLst>
        </xdr:cNvPr>
        <xdr:cNvCxnSpPr/>
      </xdr:nvCxnSpPr>
      <xdr:spPr>
        <a:xfrm flipV="1">
          <a:off x="18656300" y="1018086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707" name="n_1aveValue【学校施設】&#10;一人当たり面積">
          <a:extLst>
            <a:ext uri="{FF2B5EF4-FFF2-40B4-BE49-F238E27FC236}">
              <a16:creationId xmlns:a16="http://schemas.microsoft.com/office/drawing/2014/main" id="{C5C8156D-ECCB-42E0-B4FF-3DE29739C3EC}"/>
            </a:ext>
          </a:extLst>
        </xdr:cNvPr>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708" name="n_2aveValue【学校施設】&#10;一人当たり面積">
          <a:extLst>
            <a:ext uri="{FF2B5EF4-FFF2-40B4-BE49-F238E27FC236}">
              <a16:creationId xmlns:a16="http://schemas.microsoft.com/office/drawing/2014/main" id="{56BC5ACF-1261-4936-A9B8-C20B6477266D}"/>
            </a:ext>
          </a:extLst>
        </xdr:cNvPr>
        <xdr:cNvSpPr txBox="1"/>
      </xdr:nvSpPr>
      <xdr:spPr>
        <a:xfrm>
          <a:off x="20199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102343</xdr:rowOff>
    </xdr:from>
    <xdr:ext cx="469744" cy="259045"/>
    <xdr:sp macro="" textlink="">
      <xdr:nvSpPr>
        <xdr:cNvPr id="709" name="n_3aveValue【学校施設】&#10;一人当たり面積">
          <a:extLst>
            <a:ext uri="{FF2B5EF4-FFF2-40B4-BE49-F238E27FC236}">
              <a16:creationId xmlns:a16="http://schemas.microsoft.com/office/drawing/2014/main" id="{C0E31A8A-13B3-4781-B18B-93053EA55321}"/>
            </a:ext>
          </a:extLst>
        </xdr:cNvPr>
        <xdr:cNvSpPr txBox="1"/>
      </xdr:nvSpPr>
      <xdr:spPr>
        <a:xfrm>
          <a:off x="19310427" y="103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71318</xdr:rowOff>
    </xdr:from>
    <xdr:ext cx="469744" cy="259045"/>
    <xdr:sp macro="" textlink="">
      <xdr:nvSpPr>
        <xdr:cNvPr id="710" name="n_4aveValue【学校施設】&#10;一人当たり面積">
          <a:extLst>
            <a:ext uri="{FF2B5EF4-FFF2-40B4-BE49-F238E27FC236}">
              <a16:creationId xmlns:a16="http://schemas.microsoft.com/office/drawing/2014/main" id="{5F6AE4B7-7EAB-4FF3-B30A-E04CA3A7364D}"/>
            </a:ext>
          </a:extLst>
        </xdr:cNvPr>
        <xdr:cNvSpPr txBox="1"/>
      </xdr:nvSpPr>
      <xdr:spPr>
        <a:xfrm>
          <a:off x="18421427"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109781</xdr:rowOff>
    </xdr:from>
    <xdr:ext cx="469744" cy="259045"/>
    <xdr:sp macro="" textlink="">
      <xdr:nvSpPr>
        <xdr:cNvPr id="711" name="n_1mainValue【学校施設】&#10;一人当たり面積">
          <a:extLst>
            <a:ext uri="{FF2B5EF4-FFF2-40B4-BE49-F238E27FC236}">
              <a16:creationId xmlns:a16="http://schemas.microsoft.com/office/drawing/2014/main" id="{9E207046-A1F4-45A9-803D-44103A87393D}"/>
            </a:ext>
          </a:extLst>
        </xdr:cNvPr>
        <xdr:cNvSpPr txBox="1"/>
      </xdr:nvSpPr>
      <xdr:spPr>
        <a:xfrm>
          <a:off x="21075727" y="98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65694</xdr:rowOff>
    </xdr:from>
    <xdr:ext cx="469744" cy="259045"/>
    <xdr:sp macro="" textlink="">
      <xdr:nvSpPr>
        <xdr:cNvPr id="712" name="n_2mainValue【学校施設】&#10;一人当たり面積">
          <a:extLst>
            <a:ext uri="{FF2B5EF4-FFF2-40B4-BE49-F238E27FC236}">
              <a16:creationId xmlns:a16="http://schemas.microsoft.com/office/drawing/2014/main" id="{28FE22ED-3B51-4475-BF1A-89A2C06C768C}"/>
            </a:ext>
          </a:extLst>
        </xdr:cNvPr>
        <xdr:cNvSpPr txBox="1"/>
      </xdr:nvSpPr>
      <xdr:spPr>
        <a:xfrm>
          <a:off x="20199427" y="98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132642</xdr:rowOff>
    </xdr:from>
    <xdr:ext cx="469744" cy="259045"/>
    <xdr:sp macro="" textlink="">
      <xdr:nvSpPr>
        <xdr:cNvPr id="713" name="n_3mainValue【学校施設】&#10;一人当たり面積">
          <a:extLst>
            <a:ext uri="{FF2B5EF4-FFF2-40B4-BE49-F238E27FC236}">
              <a16:creationId xmlns:a16="http://schemas.microsoft.com/office/drawing/2014/main" id="{DA830707-3E53-4C9B-9E68-127D24F57211}"/>
            </a:ext>
          </a:extLst>
        </xdr:cNvPr>
        <xdr:cNvSpPr txBox="1"/>
      </xdr:nvSpPr>
      <xdr:spPr>
        <a:xfrm>
          <a:off x="19310427" y="990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26505</xdr:rowOff>
    </xdr:from>
    <xdr:ext cx="469744" cy="259045"/>
    <xdr:sp macro="" textlink="">
      <xdr:nvSpPr>
        <xdr:cNvPr id="714" name="n_4mainValue【学校施設】&#10;一人当たり面積">
          <a:extLst>
            <a:ext uri="{FF2B5EF4-FFF2-40B4-BE49-F238E27FC236}">
              <a16:creationId xmlns:a16="http://schemas.microsoft.com/office/drawing/2014/main" id="{36137519-1F8B-4E01-A2EA-17C8FF6275E3}"/>
            </a:ext>
          </a:extLst>
        </xdr:cNvPr>
        <xdr:cNvSpPr txBox="1"/>
      </xdr:nvSpPr>
      <xdr:spPr>
        <a:xfrm>
          <a:off x="18421427" y="997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DAAC6F4C-FE5A-4C64-9699-125416FF32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A68B5709-1FE6-4895-A58C-699E24C924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B8D6FE46-9083-4D09-8530-7AAA56AFA3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4DE5CBE0-0A2D-49F9-8BC9-F5676F9342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75C09416-93DB-4E73-8791-826AFEAFA6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D6EE49DE-7C35-4F8B-99C8-EA7520D2A5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D975D49D-169B-4481-85EE-CDE3B2D633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1A025382-ACDD-419E-9151-DF7188407F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D42FFFD0-2665-4D56-A61D-720984596B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FBF7C9BC-E62F-4B44-B8A6-3E0055E411E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95C13981-313E-4459-9543-CAFF4BEC72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D4080E3A-0163-4CAA-9079-824240B9BA9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A3894307-8918-48C0-A385-8B7D0903E06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9F139812-2824-4065-94A3-B65DBD1783C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BDC6EC8E-82B3-481C-AE48-41FB3D2D3AF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B238F6F7-6138-4073-ACFD-7D6E18E7716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3F169951-B34F-4862-9BE4-45830D73813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5D9F000E-A3F2-471F-BB4D-968926FF006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12FBAB9B-C98B-44F3-A87D-F06AD97B307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F31C17B9-E871-4D1D-875F-AB2DD644DFC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07D84535-DEB6-4335-800E-0C42BAF3991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975783B-37F3-4CFF-A9CB-9115A6A56A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87A36563-DB21-4FDF-A0E0-1D424B09B56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5851077E-0DC0-4749-BC3B-D7CCA9A2A1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739" name="直線コネクタ 738">
          <a:extLst>
            <a:ext uri="{FF2B5EF4-FFF2-40B4-BE49-F238E27FC236}">
              <a16:creationId xmlns:a16="http://schemas.microsoft.com/office/drawing/2014/main" id="{5FBCB2BD-B62A-49D9-AFC0-575C4392F22C}"/>
            </a:ext>
          </a:extLst>
        </xdr:cNvPr>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児童館】&#10;有形固定資産減価償却率最小値テキスト">
          <a:extLst>
            <a:ext uri="{FF2B5EF4-FFF2-40B4-BE49-F238E27FC236}">
              <a16:creationId xmlns:a16="http://schemas.microsoft.com/office/drawing/2014/main" id="{0DEC8F89-83B7-4734-8107-BB79BBA5D3D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a:extLst>
            <a:ext uri="{FF2B5EF4-FFF2-40B4-BE49-F238E27FC236}">
              <a16:creationId xmlns:a16="http://schemas.microsoft.com/office/drawing/2014/main" id="{72B9195D-8EDA-4F63-A637-2A09016240B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742" name="【児童館】&#10;有形固定資産減価償却率最大値テキスト">
          <a:extLst>
            <a:ext uri="{FF2B5EF4-FFF2-40B4-BE49-F238E27FC236}">
              <a16:creationId xmlns:a16="http://schemas.microsoft.com/office/drawing/2014/main" id="{D8B6392E-6AC8-4577-BBDD-6F12C3063953}"/>
            </a:ext>
          </a:extLst>
        </xdr:cNvPr>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743" name="直線コネクタ 742">
          <a:extLst>
            <a:ext uri="{FF2B5EF4-FFF2-40B4-BE49-F238E27FC236}">
              <a16:creationId xmlns:a16="http://schemas.microsoft.com/office/drawing/2014/main" id="{57C0035D-E1B4-4D47-96AA-8B5F85F8F837}"/>
            </a:ext>
          </a:extLst>
        </xdr:cNvPr>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744" name="【児童館】&#10;有形固定資産減価償却率平均値テキスト">
          <a:extLst>
            <a:ext uri="{FF2B5EF4-FFF2-40B4-BE49-F238E27FC236}">
              <a16:creationId xmlns:a16="http://schemas.microsoft.com/office/drawing/2014/main" id="{643CF12D-D7B9-4806-B3C5-4AA31AABF4F2}"/>
            </a:ext>
          </a:extLst>
        </xdr:cNvPr>
        <xdr:cNvSpPr txBox="1"/>
      </xdr:nvSpPr>
      <xdr:spPr>
        <a:xfrm>
          <a:off x="16357600" y="1382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745" name="フローチャート: 判断 744">
          <a:extLst>
            <a:ext uri="{FF2B5EF4-FFF2-40B4-BE49-F238E27FC236}">
              <a16:creationId xmlns:a16="http://schemas.microsoft.com/office/drawing/2014/main" id="{CB2932DA-0F95-4B18-81F9-B321686CF407}"/>
            </a:ext>
          </a:extLst>
        </xdr:cNvPr>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46" name="フローチャート: 判断 745">
          <a:extLst>
            <a:ext uri="{FF2B5EF4-FFF2-40B4-BE49-F238E27FC236}">
              <a16:creationId xmlns:a16="http://schemas.microsoft.com/office/drawing/2014/main" id="{3AEB186A-BB1E-454C-A59E-EC3F13BC2DAF}"/>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747" name="フローチャート: 判断 746">
          <a:extLst>
            <a:ext uri="{FF2B5EF4-FFF2-40B4-BE49-F238E27FC236}">
              <a16:creationId xmlns:a16="http://schemas.microsoft.com/office/drawing/2014/main" id="{27944269-3CFC-4662-86C6-3DDCF54CFD77}"/>
            </a:ext>
          </a:extLst>
        </xdr:cNvPr>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48" name="フローチャート: 判断 747">
          <a:extLst>
            <a:ext uri="{FF2B5EF4-FFF2-40B4-BE49-F238E27FC236}">
              <a16:creationId xmlns:a16="http://schemas.microsoft.com/office/drawing/2014/main" id="{652E81BD-841E-4DFA-AAB5-025A5C554B79}"/>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9" name="フローチャート: 判断 748">
          <a:extLst>
            <a:ext uri="{FF2B5EF4-FFF2-40B4-BE49-F238E27FC236}">
              <a16:creationId xmlns:a16="http://schemas.microsoft.com/office/drawing/2014/main" id="{52905B50-D270-4F31-B549-6311E6210383}"/>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CB63342-E38E-439D-8ED3-8AC27F714B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5F13578-5F40-42B8-B152-8CC84B901E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75E11B6-9D2F-487D-B62E-8D30F4F30C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00CB2A8-4D0E-446B-9E26-EC30EF0C89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CA0A021-0D18-47F7-8928-0155145A06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132080</xdr:rowOff>
    </xdr:from>
    <xdr:to>
      <xdr:col>85</xdr:col>
      <xdr:colOff>177800</xdr:colOff>
      <xdr:row>86</xdr:row>
      <xdr:rowOff>62230</xdr:rowOff>
    </xdr:to>
    <xdr:sp macro="" textlink="">
      <xdr:nvSpPr>
        <xdr:cNvPr id="755" name="楕円 754">
          <a:extLst>
            <a:ext uri="{FF2B5EF4-FFF2-40B4-BE49-F238E27FC236}">
              <a16:creationId xmlns:a16="http://schemas.microsoft.com/office/drawing/2014/main" id="{4B121110-7D90-42BC-9F16-5C003A1452C8}"/>
            </a:ext>
          </a:extLst>
        </xdr:cNvPr>
        <xdr:cNvSpPr/>
      </xdr:nvSpPr>
      <xdr:spPr>
        <a:xfrm>
          <a:off x="16268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47007</xdr:rowOff>
    </xdr:from>
    <xdr:ext cx="405111" cy="259045"/>
    <xdr:sp macro="" textlink="">
      <xdr:nvSpPr>
        <xdr:cNvPr id="756" name="【児童館】&#10;有形固定資産減価償却率該当値テキスト">
          <a:extLst>
            <a:ext uri="{FF2B5EF4-FFF2-40B4-BE49-F238E27FC236}">
              <a16:creationId xmlns:a16="http://schemas.microsoft.com/office/drawing/2014/main" id="{909B3B39-467D-43D4-9621-C1C4FFFB42A9}"/>
            </a:ext>
          </a:extLst>
        </xdr:cNvPr>
        <xdr:cNvSpPr txBox="1"/>
      </xdr:nvSpPr>
      <xdr:spPr>
        <a:xfrm>
          <a:off x="16357600"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757" name="楕円 756">
          <a:extLst>
            <a:ext uri="{FF2B5EF4-FFF2-40B4-BE49-F238E27FC236}">
              <a16:creationId xmlns:a16="http://schemas.microsoft.com/office/drawing/2014/main" id="{8EB256A2-5C6F-43E9-85EC-3895A88AA316}"/>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86</xdr:row>
      <xdr:rowOff>11430</xdr:rowOff>
    </xdr:to>
    <xdr:cxnSp macro="">
      <xdr:nvCxnSpPr>
        <xdr:cNvPr id="758" name="直線コネクタ 757">
          <a:extLst>
            <a:ext uri="{FF2B5EF4-FFF2-40B4-BE49-F238E27FC236}">
              <a16:creationId xmlns:a16="http://schemas.microsoft.com/office/drawing/2014/main" id="{04F1EBA8-AD57-4364-9BAF-4387FD7E00A4}"/>
            </a:ext>
          </a:extLst>
        </xdr:cNvPr>
        <xdr:cNvCxnSpPr/>
      </xdr:nvCxnSpPr>
      <xdr:spPr>
        <a:xfrm>
          <a:off x="15481300" y="14714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48261</xdr:rowOff>
    </xdr:from>
    <xdr:to>
      <xdr:col>76</xdr:col>
      <xdr:colOff>165100</xdr:colOff>
      <xdr:row>85</xdr:row>
      <xdr:rowOff>149861</xdr:rowOff>
    </xdr:to>
    <xdr:sp macro="" textlink="">
      <xdr:nvSpPr>
        <xdr:cNvPr id="759" name="楕円 758">
          <a:extLst>
            <a:ext uri="{FF2B5EF4-FFF2-40B4-BE49-F238E27FC236}">
              <a16:creationId xmlns:a16="http://schemas.microsoft.com/office/drawing/2014/main" id="{2D502DF7-B410-45A6-A7A3-3D057C44D38C}"/>
            </a:ext>
          </a:extLst>
        </xdr:cNvPr>
        <xdr:cNvSpPr/>
      </xdr:nvSpPr>
      <xdr:spPr>
        <a:xfrm>
          <a:off x="14541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99061</xdr:rowOff>
    </xdr:from>
    <xdr:to>
      <xdr:col>81</xdr:col>
      <xdr:colOff>50800</xdr:colOff>
      <xdr:row>85</xdr:row>
      <xdr:rowOff>140970</xdr:rowOff>
    </xdr:to>
    <xdr:cxnSp macro="">
      <xdr:nvCxnSpPr>
        <xdr:cNvPr id="760" name="直線コネクタ 759">
          <a:extLst>
            <a:ext uri="{FF2B5EF4-FFF2-40B4-BE49-F238E27FC236}">
              <a16:creationId xmlns:a16="http://schemas.microsoft.com/office/drawing/2014/main" id="{10B4667F-D81A-4DFF-9222-6C570B834CA5}"/>
            </a:ext>
          </a:extLst>
        </xdr:cNvPr>
        <xdr:cNvCxnSpPr/>
      </xdr:nvCxnSpPr>
      <xdr:spPr>
        <a:xfrm>
          <a:off x="14592300" y="14672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6350</xdr:rowOff>
    </xdr:from>
    <xdr:to>
      <xdr:col>72</xdr:col>
      <xdr:colOff>38100</xdr:colOff>
      <xdr:row>85</xdr:row>
      <xdr:rowOff>107950</xdr:rowOff>
    </xdr:to>
    <xdr:sp macro="" textlink="">
      <xdr:nvSpPr>
        <xdr:cNvPr id="761" name="楕円 760">
          <a:extLst>
            <a:ext uri="{FF2B5EF4-FFF2-40B4-BE49-F238E27FC236}">
              <a16:creationId xmlns:a16="http://schemas.microsoft.com/office/drawing/2014/main" id="{BC23FD1E-BD65-4E46-92ED-2052D386A2CF}"/>
            </a:ext>
          </a:extLst>
        </xdr:cNvPr>
        <xdr:cNvSpPr/>
      </xdr:nvSpPr>
      <xdr:spPr>
        <a:xfrm>
          <a:off x="1365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99061</xdr:rowOff>
    </xdr:to>
    <xdr:cxnSp macro="">
      <xdr:nvCxnSpPr>
        <xdr:cNvPr id="762" name="直線コネクタ 761">
          <a:extLst>
            <a:ext uri="{FF2B5EF4-FFF2-40B4-BE49-F238E27FC236}">
              <a16:creationId xmlns:a16="http://schemas.microsoft.com/office/drawing/2014/main" id="{4164CCC3-1734-4B73-94BB-31AF758B0EF0}"/>
            </a:ext>
          </a:extLst>
        </xdr:cNvPr>
        <xdr:cNvCxnSpPr/>
      </xdr:nvCxnSpPr>
      <xdr:spPr>
        <a:xfrm>
          <a:off x="13703300" y="1463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763" name="楕円 762">
          <a:extLst>
            <a:ext uri="{FF2B5EF4-FFF2-40B4-BE49-F238E27FC236}">
              <a16:creationId xmlns:a16="http://schemas.microsoft.com/office/drawing/2014/main" id="{F1FCA462-C689-4F40-9BAC-2D04995F3952}"/>
            </a:ext>
          </a:extLst>
        </xdr:cNvPr>
        <xdr:cNvSpPr/>
      </xdr:nvSpPr>
      <xdr:spPr>
        <a:xfrm>
          <a:off x="1276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57150</xdr:rowOff>
    </xdr:to>
    <xdr:cxnSp macro="">
      <xdr:nvCxnSpPr>
        <xdr:cNvPr id="764" name="直線コネクタ 763">
          <a:extLst>
            <a:ext uri="{FF2B5EF4-FFF2-40B4-BE49-F238E27FC236}">
              <a16:creationId xmlns:a16="http://schemas.microsoft.com/office/drawing/2014/main" id="{3885B3ED-ADEC-4DF6-91CB-5C1E54E78606}"/>
            </a:ext>
          </a:extLst>
        </xdr:cNvPr>
        <xdr:cNvCxnSpPr/>
      </xdr:nvCxnSpPr>
      <xdr:spPr>
        <a:xfrm>
          <a:off x="12814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65" name="n_1aveValue【児童館】&#10;有形固定資産減価償却率">
          <a:extLst>
            <a:ext uri="{FF2B5EF4-FFF2-40B4-BE49-F238E27FC236}">
              <a16:creationId xmlns:a16="http://schemas.microsoft.com/office/drawing/2014/main" id="{827CA657-BDCE-4F9D-AE43-84999F21E7FA}"/>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766" name="n_2aveValue【児童館】&#10;有形固定資産減価償却率">
          <a:extLst>
            <a:ext uri="{FF2B5EF4-FFF2-40B4-BE49-F238E27FC236}">
              <a16:creationId xmlns:a16="http://schemas.microsoft.com/office/drawing/2014/main" id="{2C8DB53E-A05C-405C-BA8B-852F64C45D2C}"/>
            </a:ext>
          </a:extLst>
        </xdr:cNvPr>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67" name="n_3aveValue【児童館】&#10;有形固定資産減価償却率">
          <a:extLst>
            <a:ext uri="{FF2B5EF4-FFF2-40B4-BE49-F238E27FC236}">
              <a16:creationId xmlns:a16="http://schemas.microsoft.com/office/drawing/2014/main" id="{DF694843-E434-48F8-BA61-22D77783E65E}"/>
            </a:ext>
          </a:extLst>
        </xdr:cNvPr>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8" name="n_4aveValue【児童館】&#10;有形固定資産減価償却率">
          <a:extLst>
            <a:ext uri="{FF2B5EF4-FFF2-40B4-BE49-F238E27FC236}">
              <a16:creationId xmlns:a16="http://schemas.microsoft.com/office/drawing/2014/main" id="{9E616BF5-77FC-4266-895F-2EB7C49DCA5E}"/>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769" name="n_1mainValue【児童館】&#10;有形固定資産減価償却率">
          <a:extLst>
            <a:ext uri="{FF2B5EF4-FFF2-40B4-BE49-F238E27FC236}">
              <a16:creationId xmlns:a16="http://schemas.microsoft.com/office/drawing/2014/main" id="{2DE30D1D-0275-4707-BAF4-9761FD2F8AB9}"/>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140988</xdr:rowOff>
    </xdr:from>
    <xdr:ext cx="405111" cy="259045"/>
    <xdr:sp macro="" textlink="">
      <xdr:nvSpPr>
        <xdr:cNvPr id="770" name="n_2mainValue【児童館】&#10;有形固定資産減価償却率">
          <a:extLst>
            <a:ext uri="{FF2B5EF4-FFF2-40B4-BE49-F238E27FC236}">
              <a16:creationId xmlns:a16="http://schemas.microsoft.com/office/drawing/2014/main" id="{BA57CC1A-36A1-47D3-B7F9-73821E1FD03C}"/>
            </a:ext>
          </a:extLst>
        </xdr:cNvPr>
        <xdr:cNvSpPr txBox="1"/>
      </xdr:nvSpPr>
      <xdr:spPr>
        <a:xfrm>
          <a:off x="14389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99077</xdr:rowOff>
    </xdr:from>
    <xdr:ext cx="405111" cy="259045"/>
    <xdr:sp macro="" textlink="">
      <xdr:nvSpPr>
        <xdr:cNvPr id="771" name="n_3mainValue【児童館】&#10;有形固定資産減価償却率">
          <a:extLst>
            <a:ext uri="{FF2B5EF4-FFF2-40B4-BE49-F238E27FC236}">
              <a16:creationId xmlns:a16="http://schemas.microsoft.com/office/drawing/2014/main" id="{E75A6328-E006-4CF9-85B2-57EDDC1B1DF8}"/>
            </a:ext>
          </a:extLst>
        </xdr:cNvPr>
        <xdr:cNvSpPr txBox="1"/>
      </xdr:nvSpPr>
      <xdr:spPr>
        <a:xfrm>
          <a:off x="13500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772" name="n_4mainValue【児童館】&#10;有形固定資産減価償却率">
          <a:extLst>
            <a:ext uri="{FF2B5EF4-FFF2-40B4-BE49-F238E27FC236}">
              <a16:creationId xmlns:a16="http://schemas.microsoft.com/office/drawing/2014/main" id="{732EFCFB-7206-49D7-BC85-A31BF95CC0B9}"/>
            </a:ext>
          </a:extLst>
        </xdr:cNvPr>
        <xdr:cNvSpPr txBox="1"/>
      </xdr:nvSpPr>
      <xdr:spPr>
        <a:xfrm>
          <a:off x="12611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CDF0B53-C7DD-4B03-B5F0-CBCB2CC1D6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2E6D3E3F-5AFD-4E7D-8D0A-13AF2697DF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C932E2EA-403B-4C60-A518-81407F9660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CBC6A479-AF21-412B-B753-851B01F2CA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87F8B6EC-139D-40F2-8206-16E00B9A10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D98C5283-EAEA-47D3-AD27-32FF93ADCB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F1E11F34-CC05-4E85-943A-3C7D26BC84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A30927A4-33C9-437B-86C7-37D8091EE6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A502FF69-FB0F-4332-A10D-C523D82F5B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D05D1A87-EB66-425F-9339-48F5722601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82CE3A64-795D-4E30-AA91-46C90D69AAB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0559415D-7FC3-46CC-B6D2-E8F9F168AF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D5379018-A4A1-40B7-A77E-BB75A3F0A3A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FCEC0421-36F3-48DE-BB01-CC4DBB40545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2113628A-79DE-4FD1-896C-EEB8D978BAB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2A654B88-814C-457E-8E02-AD5FEDCFBAA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470CDA47-365C-4ECE-A68A-79629E0921E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149A6E19-7A7D-4EC9-8702-71096AA083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EF9CC8BB-CA64-47B2-B102-DA6DB358874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8A9ED015-F400-47DC-AF10-505326BFABA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CD77B3D2-B8A2-4527-9312-529F50E76B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59437818-78A5-4DB1-8E42-B501D846359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92DC5BDA-36EA-4E3C-8F7F-61F9F72C91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6" name="直線コネクタ 795">
          <a:extLst>
            <a:ext uri="{FF2B5EF4-FFF2-40B4-BE49-F238E27FC236}">
              <a16:creationId xmlns:a16="http://schemas.microsoft.com/office/drawing/2014/main" id="{02AAE3AF-173E-4715-8673-76686AB08FAD}"/>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a:extLst>
            <a:ext uri="{FF2B5EF4-FFF2-40B4-BE49-F238E27FC236}">
              <a16:creationId xmlns:a16="http://schemas.microsoft.com/office/drawing/2014/main" id="{650B42A6-338D-4912-8C0B-8CA5EE7A832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a:extLst>
            <a:ext uri="{FF2B5EF4-FFF2-40B4-BE49-F238E27FC236}">
              <a16:creationId xmlns:a16="http://schemas.microsoft.com/office/drawing/2014/main" id="{CB3259A9-4A55-41AF-BC70-17E177C2F77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9" name="【児童館】&#10;一人当たり面積最大値テキスト">
          <a:extLst>
            <a:ext uri="{FF2B5EF4-FFF2-40B4-BE49-F238E27FC236}">
              <a16:creationId xmlns:a16="http://schemas.microsoft.com/office/drawing/2014/main" id="{E9CE9AAC-1820-424F-B4CD-13E76194437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0" name="直線コネクタ 799">
          <a:extLst>
            <a:ext uri="{FF2B5EF4-FFF2-40B4-BE49-F238E27FC236}">
              <a16:creationId xmlns:a16="http://schemas.microsoft.com/office/drawing/2014/main" id="{83695502-2AB0-44E8-98B8-C597A816CC52}"/>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1" name="【児童館】&#10;一人当たり面積平均値テキスト">
          <a:extLst>
            <a:ext uri="{FF2B5EF4-FFF2-40B4-BE49-F238E27FC236}">
              <a16:creationId xmlns:a16="http://schemas.microsoft.com/office/drawing/2014/main" id="{6B817241-8FC8-460A-A2DD-9E7033A31F84}"/>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2" name="フローチャート: 判断 801">
          <a:extLst>
            <a:ext uri="{FF2B5EF4-FFF2-40B4-BE49-F238E27FC236}">
              <a16:creationId xmlns:a16="http://schemas.microsoft.com/office/drawing/2014/main" id="{3ADD7D11-2307-4B15-8A16-BC9D070BE27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DD9E7C95-36B8-4DDD-8C89-8BC98EEED817}"/>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a:extLst>
            <a:ext uri="{FF2B5EF4-FFF2-40B4-BE49-F238E27FC236}">
              <a16:creationId xmlns:a16="http://schemas.microsoft.com/office/drawing/2014/main" id="{EACE8F64-60A3-4963-AC77-436003AF16FD}"/>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a:extLst>
            <a:ext uri="{FF2B5EF4-FFF2-40B4-BE49-F238E27FC236}">
              <a16:creationId xmlns:a16="http://schemas.microsoft.com/office/drawing/2014/main" id="{03456ECE-2D28-461E-BC44-A68A1B536033}"/>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フローチャート: 判断 805">
          <a:extLst>
            <a:ext uri="{FF2B5EF4-FFF2-40B4-BE49-F238E27FC236}">
              <a16:creationId xmlns:a16="http://schemas.microsoft.com/office/drawing/2014/main" id="{4280157B-A080-4953-B8BF-9ECB171FFDC8}"/>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9F4D6B8-528B-4D68-ACB2-9AF5A965C57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4036008-C34B-46FC-8C9A-EA9510ABF5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CB1D8CF-7379-4415-B776-4ECED64A53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427E2FB-E851-4547-8D1D-C7F2FE1CF1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A6C1603-E180-43E0-AEF3-80D774AAC03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12" name="楕円 811">
          <a:extLst>
            <a:ext uri="{FF2B5EF4-FFF2-40B4-BE49-F238E27FC236}">
              <a16:creationId xmlns:a16="http://schemas.microsoft.com/office/drawing/2014/main" id="{AF8CE7C1-A47E-41EE-8E98-1F4DAA5ACD20}"/>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3" name="【児童館】&#10;一人当たり面積該当値テキスト">
          <a:extLst>
            <a:ext uri="{FF2B5EF4-FFF2-40B4-BE49-F238E27FC236}">
              <a16:creationId xmlns:a16="http://schemas.microsoft.com/office/drawing/2014/main" id="{A759BBB2-7CC0-4994-9048-01E9CF7C8B65}"/>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14" name="楕円 813">
          <a:extLst>
            <a:ext uri="{FF2B5EF4-FFF2-40B4-BE49-F238E27FC236}">
              <a16:creationId xmlns:a16="http://schemas.microsoft.com/office/drawing/2014/main" id="{9ECC9B84-DC53-415F-BC49-1E929B43BE59}"/>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15" name="直線コネクタ 814">
          <a:extLst>
            <a:ext uri="{FF2B5EF4-FFF2-40B4-BE49-F238E27FC236}">
              <a16:creationId xmlns:a16="http://schemas.microsoft.com/office/drawing/2014/main" id="{4D57D75A-E394-49E2-8550-705A41EEAF12}"/>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16" name="楕円 815">
          <a:extLst>
            <a:ext uri="{FF2B5EF4-FFF2-40B4-BE49-F238E27FC236}">
              <a16:creationId xmlns:a16="http://schemas.microsoft.com/office/drawing/2014/main" id="{A18A7D50-098A-48EF-A38C-74D62010B81D}"/>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17" name="直線コネクタ 816">
          <a:extLst>
            <a:ext uri="{FF2B5EF4-FFF2-40B4-BE49-F238E27FC236}">
              <a16:creationId xmlns:a16="http://schemas.microsoft.com/office/drawing/2014/main" id="{EB390A13-804C-4C6C-829A-E819DF89D428}"/>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18" name="楕円 817">
          <a:extLst>
            <a:ext uri="{FF2B5EF4-FFF2-40B4-BE49-F238E27FC236}">
              <a16:creationId xmlns:a16="http://schemas.microsoft.com/office/drawing/2014/main" id="{4AC1BF12-FDED-4DF9-96BA-825BB9845F8D}"/>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19" name="直線コネクタ 818">
          <a:extLst>
            <a:ext uri="{FF2B5EF4-FFF2-40B4-BE49-F238E27FC236}">
              <a16:creationId xmlns:a16="http://schemas.microsoft.com/office/drawing/2014/main" id="{5A0F0BB5-88EF-4B30-954F-07F83AD4D2DE}"/>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0" name="楕円 819">
          <a:extLst>
            <a:ext uri="{FF2B5EF4-FFF2-40B4-BE49-F238E27FC236}">
              <a16:creationId xmlns:a16="http://schemas.microsoft.com/office/drawing/2014/main" id="{BE4963B0-9FAA-47D6-B572-8B2285C88B1E}"/>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21" name="直線コネクタ 820">
          <a:extLst>
            <a:ext uri="{FF2B5EF4-FFF2-40B4-BE49-F238E27FC236}">
              <a16:creationId xmlns:a16="http://schemas.microsoft.com/office/drawing/2014/main" id="{C3E77DDE-723B-4F68-8824-C9B399D718F7}"/>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2" name="n_1aveValue【児童館】&#10;一人当たり面積">
          <a:extLst>
            <a:ext uri="{FF2B5EF4-FFF2-40B4-BE49-F238E27FC236}">
              <a16:creationId xmlns:a16="http://schemas.microsoft.com/office/drawing/2014/main" id="{2DBE3BC7-D8E7-4BAD-A4A4-C38949DDBE6E}"/>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3" name="n_2aveValue【児童館】&#10;一人当たり面積">
          <a:extLst>
            <a:ext uri="{FF2B5EF4-FFF2-40B4-BE49-F238E27FC236}">
              <a16:creationId xmlns:a16="http://schemas.microsoft.com/office/drawing/2014/main" id="{928706FB-145D-411D-87A7-262AF2FFAC6E}"/>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4" name="n_3aveValue【児童館】&#10;一人当たり面積">
          <a:extLst>
            <a:ext uri="{FF2B5EF4-FFF2-40B4-BE49-F238E27FC236}">
              <a16:creationId xmlns:a16="http://schemas.microsoft.com/office/drawing/2014/main" id="{388512DD-C137-498E-AD07-4EF1D15D390E}"/>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5" name="n_4aveValue【児童館】&#10;一人当たり面積">
          <a:extLst>
            <a:ext uri="{FF2B5EF4-FFF2-40B4-BE49-F238E27FC236}">
              <a16:creationId xmlns:a16="http://schemas.microsoft.com/office/drawing/2014/main" id="{BC03455F-12E9-4E8F-AD7F-EAECC7386336}"/>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26" name="n_1mainValue【児童館】&#10;一人当たり面積">
          <a:extLst>
            <a:ext uri="{FF2B5EF4-FFF2-40B4-BE49-F238E27FC236}">
              <a16:creationId xmlns:a16="http://schemas.microsoft.com/office/drawing/2014/main" id="{17A34813-1471-43E2-9CC3-04CBADDED590}"/>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27" name="n_2mainValue【児童館】&#10;一人当たり面積">
          <a:extLst>
            <a:ext uri="{FF2B5EF4-FFF2-40B4-BE49-F238E27FC236}">
              <a16:creationId xmlns:a16="http://schemas.microsoft.com/office/drawing/2014/main" id="{F14880D3-695A-4D93-BEFC-523B3275224E}"/>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28" name="n_3mainValue【児童館】&#10;一人当たり面積">
          <a:extLst>
            <a:ext uri="{FF2B5EF4-FFF2-40B4-BE49-F238E27FC236}">
              <a16:creationId xmlns:a16="http://schemas.microsoft.com/office/drawing/2014/main" id="{B1815EC5-4E06-4169-997E-4EC3B0206617}"/>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29" name="n_4mainValue【児童館】&#10;一人当たり面積">
          <a:extLst>
            <a:ext uri="{FF2B5EF4-FFF2-40B4-BE49-F238E27FC236}">
              <a16:creationId xmlns:a16="http://schemas.microsoft.com/office/drawing/2014/main" id="{610477F0-2CA5-4413-9490-C0170ED5ED3D}"/>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6B1F69B7-E430-4A96-B2D6-583FB1F12A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4522977-57E3-4E4D-ADC7-B3F32EFB7E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8291DC5-27BC-4AB0-AF21-0C432D29B0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3FB44ABF-3E6C-4554-9EF8-2D79890FBF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FC9C6C4A-9C1A-434D-81E1-FADE7BE037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D7620F86-6008-4F04-9AAC-12CA03DC8D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986F2B7-A1DF-4AB1-B76D-C79C41626B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2B34C605-5200-4EBB-A630-449EB50404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C07A1102-F591-4BAF-9B87-9A3B38CC17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C025BA58-EFAF-46F8-BED3-F24B63C82A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AFA7625B-158B-43CB-9560-3189BE631C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1" name="直線コネクタ 840">
          <a:extLst>
            <a:ext uri="{FF2B5EF4-FFF2-40B4-BE49-F238E27FC236}">
              <a16:creationId xmlns:a16="http://schemas.microsoft.com/office/drawing/2014/main" id="{C84F9734-1958-48FB-BBD7-603AF05F319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2" name="テキスト ボックス 841">
          <a:extLst>
            <a:ext uri="{FF2B5EF4-FFF2-40B4-BE49-F238E27FC236}">
              <a16:creationId xmlns:a16="http://schemas.microsoft.com/office/drawing/2014/main" id="{DE9F2FF8-C1EC-467A-95E0-61E99CD0042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3" name="直線コネクタ 842">
          <a:extLst>
            <a:ext uri="{FF2B5EF4-FFF2-40B4-BE49-F238E27FC236}">
              <a16:creationId xmlns:a16="http://schemas.microsoft.com/office/drawing/2014/main" id="{6E2EAC81-3ADB-4152-8857-A837EB4AEE8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4" name="テキスト ボックス 843">
          <a:extLst>
            <a:ext uri="{FF2B5EF4-FFF2-40B4-BE49-F238E27FC236}">
              <a16:creationId xmlns:a16="http://schemas.microsoft.com/office/drawing/2014/main" id="{275408B6-5C47-47B4-A29A-FEC4F637683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5" name="直線コネクタ 844">
          <a:extLst>
            <a:ext uri="{FF2B5EF4-FFF2-40B4-BE49-F238E27FC236}">
              <a16:creationId xmlns:a16="http://schemas.microsoft.com/office/drawing/2014/main" id="{C19C5C96-AF96-49DC-B4BA-2418E1B4351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6" name="テキスト ボックス 845">
          <a:extLst>
            <a:ext uri="{FF2B5EF4-FFF2-40B4-BE49-F238E27FC236}">
              <a16:creationId xmlns:a16="http://schemas.microsoft.com/office/drawing/2014/main" id="{61B031AF-A49B-4DEC-8C7E-8ED60E215E1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7" name="直線コネクタ 846">
          <a:extLst>
            <a:ext uri="{FF2B5EF4-FFF2-40B4-BE49-F238E27FC236}">
              <a16:creationId xmlns:a16="http://schemas.microsoft.com/office/drawing/2014/main" id="{C517E486-ACB5-480A-9407-5BAFABEF309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8" name="テキスト ボックス 847">
          <a:extLst>
            <a:ext uri="{FF2B5EF4-FFF2-40B4-BE49-F238E27FC236}">
              <a16:creationId xmlns:a16="http://schemas.microsoft.com/office/drawing/2014/main" id="{098F541E-5AB3-4F3E-B5DE-1C4246E86A6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8636547F-CF8C-4389-A150-E6A3DE968A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a:extLst>
            <a:ext uri="{FF2B5EF4-FFF2-40B4-BE49-F238E27FC236}">
              <a16:creationId xmlns:a16="http://schemas.microsoft.com/office/drawing/2014/main" id="{C794A9D0-1395-4D3B-B7FF-DF347CC3747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89DDA90B-297C-4FF7-923C-3A65AE940A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852" name="直線コネクタ 851">
          <a:extLst>
            <a:ext uri="{FF2B5EF4-FFF2-40B4-BE49-F238E27FC236}">
              <a16:creationId xmlns:a16="http://schemas.microsoft.com/office/drawing/2014/main" id="{406C3B18-F5A2-44C8-A089-3C3521FE2FE7}"/>
            </a:ext>
          </a:extLst>
        </xdr:cNvPr>
        <xdr:cNvCxnSpPr/>
      </xdr:nvCxnSpPr>
      <xdr:spPr>
        <a:xfrm flipV="1">
          <a:off x="16318864" y="170908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853" name="【公民館】&#10;有形固定資産減価償却率最小値テキスト">
          <a:extLst>
            <a:ext uri="{FF2B5EF4-FFF2-40B4-BE49-F238E27FC236}">
              <a16:creationId xmlns:a16="http://schemas.microsoft.com/office/drawing/2014/main" id="{6C141091-7AD7-44FE-859D-A0D760F7D7D2}"/>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854" name="直線コネクタ 853">
          <a:extLst>
            <a:ext uri="{FF2B5EF4-FFF2-40B4-BE49-F238E27FC236}">
              <a16:creationId xmlns:a16="http://schemas.microsoft.com/office/drawing/2014/main" id="{789F8AF7-EA19-4FCC-9DF0-EF3A0ECC87AA}"/>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855" name="【公民館】&#10;有形固定資産減価償却率最大値テキスト">
          <a:extLst>
            <a:ext uri="{FF2B5EF4-FFF2-40B4-BE49-F238E27FC236}">
              <a16:creationId xmlns:a16="http://schemas.microsoft.com/office/drawing/2014/main" id="{2EFF86B6-1D9E-444E-B02C-60AB58566EAD}"/>
            </a:ext>
          </a:extLst>
        </xdr:cNvPr>
        <xdr:cNvSpPr txBox="1"/>
      </xdr:nvSpPr>
      <xdr:spPr>
        <a:xfrm>
          <a:off x="16357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856" name="直線コネクタ 855">
          <a:extLst>
            <a:ext uri="{FF2B5EF4-FFF2-40B4-BE49-F238E27FC236}">
              <a16:creationId xmlns:a16="http://schemas.microsoft.com/office/drawing/2014/main" id="{DFC920F6-2A1B-4659-872D-644D49965013}"/>
            </a:ext>
          </a:extLst>
        </xdr:cNvPr>
        <xdr:cNvCxnSpPr/>
      </xdr:nvCxnSpPr>
      <xdr:spPr>
        <a:xfrm>
          <a:off x="16230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8399</xdr:rowOff>
    </xdr:from>
    <xdr:ext cx="405111" cy="259045"/>
    <xdr:sp macro="" textlink="">
      <xdr:nvSpPr>
        <xdr:cNvPr id="857" name="【公民館】&#10;有形固定資産減価償却率平均値テキスト">
          <a:extLst>
            <a:ext uri="{FF2B5EF4-FFF2-40B4-BE49-F238E27FC236}">
              <a16:creationId xmlns:a16="http://schemas.microsoft.com/office/drawing/2014/main" id="{5A537E37-32F4-4CC0-9C92-FD0EC7029D73}"/>
            </a:ext>
          </a:extLst>
        </xdr:cNvPr>
        <xdr:cNvSpPr txBox="1"/>
      </xdr:nvSpPr>
      <xdr:spPr>
        <a:xfrm>
          <a:off x="16357600" y="1766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858" name="フローチャート: 判断 857">
          <a:extLst>
            <a:ext uri="{FF2B5EF4-FFF2-40B4-BE49-F238E27FC236}">
              <a16:creationId xmlns:a16="http://schemas.microsoft.com/office/drawing/2014/main" id="{3E608AFD-52AE-43AF-9497-3D0867608DB7}"/>
            </a:ext>
          </a:extLst>
        </xdr:cNvPr>
        <xdr:cNvSpPr/>
      </xdr:nvSpPr>
      <xdr:spPr>
        <a:xfrm>
          <a:off x="16268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859" name="フローチャート: 判断 858">
          <a:extLst>
            <a:ext uri="{FF2B5EF4-FFF2-40B4-BE49-F238E27FC236}">
              <a16:creationId xmlns:a16="http://schemas.microsoft.com/office/drawing/2014/main" id="{5C39B74B-4273-4769-908D-83FB9DC7B885}"/>
            </a:ext>
          </a:extLst>
        </xdr:cNvPr>
        <xdr:cNvSpPr/>
      </xdr:nvSpPr>
      <xdr:spPr>
        <a:xfrm>
          <a:off x="15430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860" name="フローチャート: 判断 859">
          <a:extLst>
            <a:ext uri="{FF2B5EF4-FFF2-40B4-BE49-F238E27FC236}">
              <a16:creationId xmlns:a16="http://schemas.microsoft.com/office/drawing/2014/main" id="{E24EA22F-D70B-494C-A636-C501AD01467D}"/>
            </a:ext>
          </a:extLst>
        </xdr:cNvPr>
        <xdr:cNvSpPr/>
      </xdr:nvSpPr>
      <xdr:spPr>
        <a:xfrm>
          <a:off x="14541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861" name="フローチャート: 判断 860">
          <a:extLst>
            <a:ext uri="{FF2B5EF4-FFF2-40B4-BE49-F238E27FC236}">
              <a16:creationId xmlns:a16="http://schemas.microsoft.com/office/drawing/2014/main" id="{787DEAF0-B7F3-40B2-8135-D65C2F5ECF95}"/>
            </a:ext>
          </a:extLst>
        </xdr:cNvPr>
        <xdr:cNvSpPr/>
      </xdr:nvSpPr>
      <xdr:spPr>
        <a:xfrm>
          <a:off x="13652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862" name="フローチャート: 判断 861">
          <a:extLst>
            <a:ext uri="{FF2B5EF4-FFF2-40B4-BE49-F238E27FC236}">
              <a16:creationId xmlns:a16="http://schemas.microsoft.com/office/drawing/2014/main" id="{B7B06689-FB63-4CF3-A393-BBC531038FF4}"/>
            </a:ext>
          </a:extLst>
        </xdr:cNvPr>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135C949-6353-48CD-BFB4-D201FF93CA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370317B-7294-4588-961F-DD307F1FB0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95454C5-9903-4289-9A70-7E82D06023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E873E21F-C256-412A-B427-EA8D4371E3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09632B1-9954-4B3A-9A2A-EBB4C97374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146558</xdr:rowOff>
    </xdr:from>
    <xdr:to>
      <xdr:col>85</xdr:col>
      <xdr:colOff>177800</xdr:colOff>
      <xdr:row>103</xdr:row>
      <xdr:rowOff>76708</xdr:rowOff>
    </xdr:to>
    <xdr:sp macro="" textlink="">
      <xdr:nvSpPr>
        <xdr:cNvPr id="868" name="楕円 867">
          <a:extLst>
            <a:ext uri="{FF2B5EF4-FFF2-40B4-BE49-F238E27FC236}">
              <a16:creationId xmlns:a16="http://schemas.microsoft.com/office/drawing/2014/main" id="{CE8313A1-91EC-463F-948D-E4E71D0E03E0}"/>
            </a:ext>
          </a:extLst>
        </xdr:cNvPr>
        <xdr:cNvSpPr/>
      </xdr:nvSpPr>
      <xdr:spPr>
        <a:xfrm>
          <a:off x="162687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169435</xdr:rowOff>
    </xdr:from>
    <xdr:ext cx="405111" cy="259045"/>
    <xdr:sp macro="" textlink="">
      <xdr:nvSpPr>
        <xdr:cNvPr id="869" name="【公民館】&#10;有形固定資産減価償却率該当値テキスト">
          <a:extLst>
            <a:ext uri="{FF2B5EF4-FFF2-40B4-BE49-F238E27FC236}">
              <a16:creationId xmlns:a16="http://schemas.microsoft.com/office/drawing/2014/main" id="{5CB24F75-5052-4780-9434-36EF34E08A44}"/>
            </a:ext>
          </a:extLst>
        </xdr:cNvPr>
        <xdr:cNvSpPr txBox="1"/>
      </xdr:nvSpPr>
      <xdr:spPr>
        <a:xfrm>
          <a:off x="16357600" y="1748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43687</xdr:rowOff>
    </xdr:from>
    <xdr:to>
      <xdr:col>81</xdr:col>
      <xdr:colOff>101600</xdr:colOff>
      <xdr:row>102</xdr:row>
      <xdr:rowOff>145287</xdr:rowOff>
    </xdr:to>
    <xdr:sp macro="" textlink="">
      <xdr:nvSpPr>
        <xdr:cNvPr id="870" name="楕円 869">
          <a:extLst>
            <a:ext uri="{FF2B5EF4-FFF2-40B4-BE49-F238E27FC236}">
              <a16:creationId xmlns:a16="http://schemas.microsoft.com/office/drawing/2014/main" id="{9E51008C-11FB-45F6-8067-0E8ADC7CE6B4}"/>
            </a:ext>
          </a:extLst>
        </xdr:cNvPr>
        <xdr:cNvSpPr/>
      </xdr:nvSpPr>
      <xdr:spPr>
        <a:xfrm>
          <a:off x="15430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94487</xdr:rowOff>
    </xdr:from>
    <xdr:to>
      <xdr:col>85</xdr:col>
      <xdr:colOff>127000</xdr:colOff>
      <xdr:row>103</xdr:row>
      <xdr:rowOff>25908</xdr:rowOff>
    </xdr:to>
    <xdr:cxnSp macro="">
      <xdr:nvCxnSpPr>
        <xdr:cNvPr id="871" name="直線コネクタ 870">
          <a:extLst>
            <a:ext uri="{FF2B5EF4-FFF2-40B4-BE49-F238E27FC236}">
              <a16:creationId xmlns:a16="http://schemas.microsoft.com/office/drawing/2014/main" id="{E2481C72-22B3-476B-83EF-4EFCAE451A63}"/>
            </a:ext>
          </a:extLst>
        </xdr:cNvPr>
        <xdr:cNvCxnSpPr/>
      </xdr:nvCxnSpPr>
      <xdr:spPr>
        <a:xfrm>
          <a:off x="15481300" y="17582387"/>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137413</xdr:rowOff>
    </xdr:from>
    <xdr:to>
      <xdr:col>76</xdr:col>
      <xdr:colOff>165100</xdr:colOff>
      <xdr:row>105</xdr:row>
      <xdr:rowOff>67563</xdr:rowOff>
    </xdr:to>
    <xdr:sp macro="" textlink="">
      <xdr:nvSpPr>
        <xdr:cNvPr id="872" name="楕円 871">
          <a:extLst>
            <a:ext uri="{FF2B5EF4-FFF2-40B4-BE49-F238E27FC236}">
              <a16:creationId xmlns:a16="http://schemas.microsoft.com/office/drawing/2014/main" id="{E39379D0-8037-43E3-B03E-F2423D94BCD8}"/>
            </a:ext>
          </a:extLst>
        </xdr:cNvPr>
        <xdr:cNvSpPr/>
      </xdr:nvSpPr>
      <xdr:spPr>
        <a:xfrm>
          <a:off x="14541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94487</xdr:rowOff>
    </xdr:from>
    <xdr:to>
      <xdr:col>81</xdr:col>
      <xdr:colOff>50800</xdr:colOff>
      <xdr:row>105</xdr:row>
      <xdr:rowOff>16763</xdr:rowOff>
    </xdr:to>
    <xdr:cxnSp macro="">
      <xdr:nvCxnSpPr>
        <xdr:cNvPr id="873" name="直線コネクタ 872">
          <a:extLst>
            <a:ext uri="{FF2B5EF4-FFF2-40B4-BE49-F238E27FC236}">
              <a16:creationId xmlns:a16="http://schemas.microsoft.com/office/drawing/2014/main" id="{4AB80BB4-4AF4-4F35-8928-BA7870E90B09}"/>
            </a:ext>
          </a:extLst>
        </xdr:cNvPr>
        <xdr:cNvCxnSpPr/>
      </xdr:nvCxnSpPr>
      <xdr:spPr>
        <a:xfrm flipV="1">
          <a:off x="14592300" y="17582387"/>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874" name="楕円 873">
          <a:extLst>
            <a:ext uri="{FF2B5EF4-FFF2-40B4-BE49-F238E27FC236}">
              <a16:creationId xmlns:a16="http://schemas.microsoft.com/office/drawing/2014/main" id="{975F6834-2212-4AFF-B8F4-7F14028C83DE}"/>
            </a:ext>
          </a:extLst>
        </xdr:cNvPr>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105</xdr:row>
      <xdr:rowOff>16763</xdr:rowOff>
    </xdr:to>
    <xdr:cxnSp macro="">
      <xdr:nvCxnSpPr>
        <xdr:cNvPr id="875" name="直線コネクタ 874">
          <a:extLst>
            <a:ext uri="{FF2B5EF4-FFF2-40B4-BE49-F238E27FC236}">
              <a16:creationId xmlns:a16="http://schemas.microsoft.com/office/drawing/2014/main" id="{A816BFDE-9C87-4328-B5DA-17C3781D510F}"/>
            </a:ext>
          </a:extLst>
        </xdr:cNvPr>
        <xdr:cNvCxnSpPr/>
      </xdr:nvCxnSpPr>
      <xdr:spPr>
        <a:xfrm>
          <a:off x="13703300" y="179732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45974</xdr:rowOff>
    </xdr:from>
    <xdr:to>
      <xdr:col>67</xdr:col>
      <xdr:colOff>101600</xdr:colOff>
      <xdr:row>104</xdr:row>
      <xdr:rowOff>147574</xdr:rowOff>
    </xdr:to>
    <xdr:sp macro="" textlink="">
      <xdr:nvSpPr>
        <xdr:cNvPr id="876" name="楕円 875">
          <a:extLst>
            <a:ext uri="{FF2B5EF4-FFF2-40B4-BE49-F238E27FC236}">
              <a16:creationId xmlns:a16="http://schemas.microsoft.com/office/drawing/2014/main" id="{AE65B807-973D-4E8C-882F-C31050E26737}"/>
            </a:ext>
          </a:extLst>
        </xdr:cNvPr>
        <xdr:cNvSpPr/>
      </xdr:nvSpPr>
      <xdr:spPr>
        <a:xfrm>
          <a:off x="12763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96774</xdr:rowOff>
    </xdr:from>
    <xdr:to>
      <xdr:col>71</xdr:col>
      <xdr:colOff>177800</xdr:colOff>
      <xdr:row>104</xdr:row>
      <xdr:rowOff>142494</xdr:rowOff>
    </xdr:to>
    <xdr:cxnSp macro="">
      <xdr:nvCxnSpPr>
        <xdr:cNvPr id="877" name="直線コネクタ 876">
          <a:extLst>
            <a:ext uri="{FF2B5EF4-FFF2-40B4-BE49-F238E27FC236}">
              <a16:creationId xmlns:a16="http://schemas.microsoft.com/office/drawing/2014/main" id="{4CAD9ECF-530B-4DB7-A6AD-0A91356AFBC2}"/>
            </a:ext>
          </a:extLst>
        </xdr:cNvPr>
        <xdr:cNvCxnSpPr/>
      </xdr:nvCxnSpPr>
      <xdr:spPr>
        <a:xfrm>
          <a:off x="12814300" y="17927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74692</xdr:rowOff>
    </xdr:from>
    <xdr:ext cx="405111" cy="259045"/>
    <xdr:sp macro="" textlink="">
      <xdr:nvSpPr>
        <xdr:cNvPr id="878" name="n_1aveValue【公民館】&#10;有形固定資産減価償却率">
          <a:extLst>
            <a:ext uri="{FF2B5EF4-FFF2-40B4-BE49-F238E27FC236}">
              <a16:creationId xmlns:a16="http://schemas.microsoft.com/office/drawing/2014/main" id="{B23B4D24-E06B-47EC-98F3-0119EA4E0193}"/>
            </a:ext>
          </a:extLst>
        </xdr:cNvPr>
        <xdr:cNvSpPr txBox="1"/>
      </xdr:nvSpPr>
      <xdr:spPr>
        <a:xfrm>
          <a:off x="152660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879" name="n_2aveValue【公民館】&#10;有形固定資産減価償却率">
          <a:extLst>
            <a:ext uri="{FF2B5EF4-FFF2-40B4-BE49-F238E27FC236}">
              <a16:creationId xmlns:a16="http://schemas.microsoft.com/office/drawing/2014/main" id="{E1DE2816-0324-4504-860B-06800CD77637}"/>
            </a:ext>
          </a:extLst>
        </xdr:cNvPr>
        <xdr:cNvSpPr txBox="1"/>
      </xdr:nvSpPr>
      <xdr:spPr>
        <a:xfrm>
          <a:off x="14389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880" name="n_3aveValue【公民館】&#10;有形固定資産減価償却率">
          <a:extLst>
            <a:ext uri="{FF2B5EF4-FFF2-40B4-BE49-F238E27FC236}">
              <a16:creationId xmlns:a16="http://schemas.microsoft.com/office/drawing/2014/main" id="{49E1C548-CE96-46FF-9766-344E9979BFEF}"/>
            </a:ext>
          </a:extLst>
        </xdr:cNvPr>
        <xdr:cNvSpPr txBox="1"/>
      </xdr:nvSpPr>
      <xdr:spPr>
        <a:xfrm>
          <a:off x="13500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881" name="n_4aveValue【公民館】&#10;有形固定資産減価償却率">
          <a:extLst>
            <a:ext uri="{FF2B5EF4-FFF2-40B4-BE49-F238E27FC236}">
              <a16:creationId xmlns:a16="http://schemas.microsoft.com/office/drawing/2014/main" id="{DA5EA7CC-F7CA-4518-B395-EC523F94DE70}"/>
            </a:ext>
          </a:extLst>
        </xdr:cNvPr>
        <xdr:cNvSpPr txBox="1"/>
      </xdr:nvSpPr>
      <xdr:spPr>
        <a:xfrm>
          <a:off x="12611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161814</xdr:rowOff>
    </xdr:from>
    <xdr:ext cx="405111" cy="259045"/>
    <xdr:sp macro="" textlink="">
      <xdr:nvSpPr>
        <xdr:cNvPr id="882" name="n_1mainValue【公民館】&#10;有形固定資産減価償却率">
          <a:extLst>
            <a:ext uri="{FF2B5EF4-FFF2-40B4-BE49-F238E27FC236}">
              <a16:creationId xmlns:a16="http://schemas.microsoft.com/office/drawing/2014/main" id="{B181D5D9-928A-40F3-AF22-2991C3714554}"/>
            </a:ext>
          </a:extLst>
        </xdr:cNvPr>
        <xdr:cNvSpPr txBox="1"/>
      </xdr:nvSpPr>
      <xdr:spPr>
        <a:xfrm>
          <a:off x="152660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58690</xdr:rowOff>
    </xdr:from>
    <xdr:ext cx="405111" cy="259045"/>
    <xdr:sp macro="" textlink="">
      <xdr:nvSpPr>
        <xdr:cNvPr id="883" name="n_2mainValue【公民館】&#10;有形固定資産減価償却率">
          <a:extLst>
            <a:ext uri="{FF2B5EF4-FFF2-40B4-BE49-F238E27FC236}">
              <a16:creationId xmlns:a16="http://schemas.microsoft.com/office/drawing/2014/main" id="{DB361AC5-9E0C-441B-B810-773E2E708C01}"/>
            </a:ext>
          </a:extLst>
        </xdr:cNvPr>
        <xdr:cNvSpPr txBox="1"/>
      </xdr:nvSpPr>
      <xdr:spPr>
        <a:xfrm>
          <a:off x="14389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884" name="n_3mainValue【公民館】&#10;有形固定資産減価償却率">
          <a:extLst>
            <a:ext uri="{FF2B5EF4-FFF2-40B4-BE49-F238E27FC236}">
              <a16:creationId xmlns:a16="http://schemas.microsoft.com/office/drawing/2014/main" id="{AC0E6275-8781-4CC1-8C8B-8F341C925F59}"/>
            </a:ext>
          </a:extLst>
        </xdr:cNvPr>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138701</xdr:rowOff>
    </xdr:from>
    <xdr:ext cx="405111" cy="259045"/>
    <xdr:sp macro="" textlink="">
      <xdr:nvSpPr>
        <xdr:cNvPr id="885" name="n_4mainValue【公民館】&#10;有形固定資産減価償却率">
          <a:extLst>
            <a:ext uri="{FF2B5EF4-FFF2-40B4-BE49-F238E27FC236}">
              <a16:creationId xmlns:a16="http://schemas.microsoft.com/office/drawing/2014/main" id="{EAE0C002-6D37-44B8-B156-3AE06136A2B4}"/>
            </a:ext>
          </a:extLst>
        </xdr:cNvPr>
        <xdr:cNvSpPr txBox="1"/>
      </xdr:nvSpPr>
      <xdr:spPr>
        <a:xfrm>
          <a:off x="12611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C8404B49-F71C-4FCC-B781-51E7E6F934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8E3B33D5-B81D-4D32-86B3-8AE557D5FF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57D966A4-3FE3-42C6-80F6-0168C62A0B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DB72C92B-09B4-4767-B46A-B567626360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894E867E-47E9-4AD2-A4C1-805311A52F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730FA1A1-E2E3-49B2-B413-E007079CAB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3ADD8C4A-FFB3-4E43-9649-B81DFFA870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6FE99A3C-9109-49FD-BA55-81EA5E9C49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3CD8ADCE-C473-42DF-97DE-FB41525278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11592163-46AC-4EAE-A049-C8582E61F3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41F38C6A-55B6-45BE-ADB2-9D31A5AA4B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756AF315-5D4B-4BC4-84D1-B4ED10A0C16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287205D4-16EA-430E-9475-023FC5ECE6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B7454917-E14E-40E1-8BAF-5A292192679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2D0F35C0-ADB3-4948-82AB-D4A9962416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65C2BCFD-5D4D-4706-BF68-6BCBCB95000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DB53064B-86FC-4BAE-9054-858C4EC4762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2465E92F-DB3B-42A5-93C8-A430C525F69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3BF4207F-0284-431D-BF60-BEE1875DB5B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72197C2F-EA93-4E9E-B456-C04C4DC424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413F81B0-72BE-4405-A0B0-364B2CBBEF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9FE5D8B4-E149-44A9-9B7E-88467EAF905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748C1B27-18B9-45A4-98B7-CC39FA6520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A5CBD1D7-3257-4E1E-8B7D-7202EA0489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230B3BA4-FE4A-45E4-8EC2-7431401B6C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911" name="直線コネクタ 910">
          <a:extLst>
            <a:ext uri="{FF2B5EF4-FFF2-40B4-BE49-F238E27FC236}">
              <a16:creationId xmlns:a16="http://schemas.microsoft.com/office/drawing/2014/main" id="{17A0FB11-BB25-4A02-BE6C-CA276DB10B78}"/>
            </a:ext>
          </a:extLst>
        </xdr:cNvPr>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2" name="【公民館】&#10;一人当たり面積最小値テキスト">
          <a:extLst>
            <a:ext uri="{FF2B5EF4-FFF2-40B4-BE49-F238E27FC236}">
              <a16:creationId xmlns:a16="http://schemas.microsoft.com/office/drawing/2014/main" id="{23FF43F0-3E0C-4FA8-B8B1-B9AC50472A7B}"/>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3" name="直線コネクタ 912">
          <a:extLst>
            <a:ext uri="{FF2B5EF4-FFF2-40B4-BE49-F238E27FC236}">
              <a16:creationId xmlns:a16="http://schemas.microsoft.com/office/drawing/2014/main" id="{AA009C63-5AB3-4ACB-8C99-5A731393D555}"/>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914" name="【公民館】&#10;一人当たり面積最大値テキスト">
          <a:extLst>
            <a:ext uri="{FF2B5EF4-FFF2-40B4-BE49-F238E27FC236}">
              <a16:creationId xmlns:a16="http://schemas.microsoft.com/office/drawing/2014/main" id="{3D6122CE-7258-4F58-98B4-2DF966B3C13C}"/>
            </a:ext>
          </a:extLst>
        </xdr:cNvPr>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915" name="直線コネクタ 914">
          <a:extLst>
            <a:ext uri="{FF2B5EF4-FFF2-40B4-BE49-F238E27FC236}">
              <a16:creationId xmlns:a16="http://schemas.microsoft.com/office/drawing/2014/main" id="{64F58008-0D0B-4AB7-9350-4BBAFBAEDCE2}"/>
            </a:ext>
          </a:extLst>
        </xdr:cNvPr>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16" name="【公民館】&#10;一人当たり面積平均値テキスト">
          <a:extLst>
            <a:ext uri="{FF2B5EF4-FFF2-40B4-BE49-F238E27FC236}">
              <a16:creationId xmlns:a16="http://schemas.microsoft.com/office/drawing/2014/main" id="{397F71E9-DACC-4B0F-92C2-E3B1A1BFF2FF}"/>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7" name="フローチャート: 判断 916">
          <a:extLst>
            <a:ext uri="{FF2B5EF4-FFF2-40B4-BE49-F238E27FC236}">
              <a16:creationId xmlns:a16="http://schemas.microsoft.com/office/drawing/2014/main" id="{7C03AC66-6F98-49D5-9106-57E8B21AE80A}"/>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8" name="フローチャート: 判断 917">
          <a:extLst>
            <a:ext uri="{FF2B5EF4-FFF2-40B4-BE49-F238E27FC236}">
              <a16:creationId xmlns:a16="http://schemas.microsoft.com/office/drawing/2014/main" id="{5C6C0A96-0F2B-4DF7-81C5-D62419F66C70}"/>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919" name="フローチャート: 判断 918">
          <a:extLst>
            <a:ext uri="{FF2B5EF4-FFF2-40B4-BE49-F238E27FC236}">
              <a16:creationId xmlns:a16="http://schemas.microsoft.com/office/drawing/2014/main" id="{5C52F825-D8FE-4D35-A1F9-F204BD10B1BD}"/>
            </a:ext>
          </a:extLst>
        </xdr:cNvPr>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20" name="フローチャート: 判断 919">
          <a:extLst>
            <a:ext uri="{FF2B5EF4-FFF2-40B4-BE49-F238E27FC236}">
              <a16:creationId xmlns:a16="http://schemas.microsoft.com/office/drawing/2014/main" id="{8C53D287-C06B-400C-967A-4EA93C0125FC}"/>
            </a:ext>
          </a:extLst>
        </xdr:cNvPr>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21" name="フローチャート: 判断 920">
          <a:extLst>
            <a:ext uri="{FF2B5EF4-FFF2-40B4-BE49-F238E27FC236}">
              <a16:creationId xmlns:a16="http://schemas.microsoft.com/office/drawing/2014/main" id="{26796A89-DC54-4B12-98DB-19D81B994DA3}"/>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280714F-0AA5-4486-87E3-E63AC184A5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1369BCF-E263-4DD7-BA36-DCDB382658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B0FAF5B-8485-46B1-934C-7682CC21B9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307B6F3-3E18-4330-BF80-D835490432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841ADD7-459E-4CBA-8F2B-63CCFFECFE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107043</xdr:rowOff>
    </xdr:from>
    <xdr:to>
      <xdr:col>116</xdr:col>
      <xdr:colOff>114300</xdr:colOff>
      <xdr:row>105</xdr:row>
      <xdr:rowOff>37193</xdr:rowOff>
    </xdr:to>
    <xdr:sp macro="" textlink="">
      <xdr:nvSpPr>
        <xdr:cNvPr id="927" name="楕円 926">
          <a:extLst>
            <a:ext uri="{FF2B5EF4-FFF2-40B4-BE49-F238E27FC236}">
              <a16:creationId xmlns:a16="http://schemas.microsoft.com/office/drawing/2014/main" id="{B7589FF8-E913-4F8B-80AF-89F1F03E740F}"/>
            </a:ext>
          </a:extLst>
        </xdr:cNvPr>
        <xdr:cNvSpPr/>
      </xdr:nvSpPr>
      <xdr:spPr>
        <a:xfrm>
          <a:off x="22110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129920</xdr:rowOff>
    </xdr:from>
    <xdr:ext cx="469744" cy="259045"/>
    <xdr:sp macro="" textlink="">
      <xdr:nvSpPr>
        <xdr:cNvPr id="928" name="【公民館】&#10;一人当たり面積該当値テキスト">
          <a:extLst>
            <a:ext uri="{FF2B5EF4-FFF2-40B4-BE49-F238E27FC236}">
              <a16:creationId xmlns:a16="http://schemas.microsoft.com/office/drawing/2014/main" id="{06C2FAFF-AF97-468A-9391-1BBD80428027}"/>
            </a:ext>
          </a:extLst>
        </xdr:cNvPr>
        <xdr:cNvSpPr txBox="1"/>
      </xdr:nvSpPr>
      <xdr:spPr>
        <a:xfrm>
          <a:off x="22199600" y="177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123371</xdr:rowOff>
    </xdr:from>
    <xdr:to>
      <xdr:col>112</xdr:col>
      <xdr:colOff>38100</xdr:colOff>
      <xdr:row>105</xdr:row>
      <xdr:rowOff>53521</xdr:rowOff>
    </xdr:to>
    <xdr:sp macro="" textlink="">
      <xdr:nvSpPr>
        <xdr:cNvPr id="929" name="楕円 928">
          <a:extLst>
            <a:ext uri="{FF2B5EF4-FFF2-40B4-BE49-F238E27FC236}">
              <a16:creationId xmlns:a16="http://schemas.microsoft.com/office/drawing/2014/main" id="{C3DADB33-5A34-41A2-9E55-B2C95021B848}"/>
            </a:ext>
          </a:extLst>
        </xdr:cNvPr>
        <xdr:cNvSpPr/>
      </xdr:nvSpPr>
      <xdr:spPr>
        <a:xfrm>
          <a:off x="2127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157843</xdr:rowOff>
    </xdr:from>
    <xdr:to>
      <xdr:col>116</xdr:col>
      <xdr:colOff>63500</xdr:colOff>
      <xdr:row>105</xdr:row>
      <xdr:rowOff>2721</xdr:rowOff>
    </xdr:to>
    <xdr:cxnSp macro="">
      <xdr:nvCxnSpPr>
        <xdr:cNvPr id="930" name="直線コネクタ 929">
          <a:extLst>
            <a:ext uri="{FF2B5EF4-FFF2-40B4-BE49-F238E27FC236}">
              <a16:creationId xmlns:a16="http://schemas.microsoft.com/office/drawing/2014/main" id="{FFEB65E8-8D5F-42FA-BF55-B850912578B7}"/>
            </a:ext>
          </a:extLst>
        </xdr:cNvPr>
        <xdr:cNvCxnSpPr/>
      </xdr:nvCxnSpPr>
      <xdr:spPr>
        <a:xfrm flipV="1">
          <a:off x="21323300" y="179886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31" name="楕円 930">
          <a:extLst>
            <a:ext uri="{FF2B5EF4-FFF2-40B4-BE49-F238E27FC236}">
              <a16:creationId xmlns:a16="http://schemas.microsoft.com/office/drawing/2014/main" id="{011D3422-71D6-4A89-8593-38EB6AD007FF}"/>
            </a:ext>
          </a:extLst>
        </xdr:cNvPr>
        <xdr:cNvSpPr/>
      </xdr:nvSpPr>
      <xdr:spPr>
        <a:xfrm>
          <a:off x="2038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2721</xdr:rowOff>
    </xdr:from>
    <xdr:to>
      <xdr:col>111</xdr:col>
      <xdr:colOff>177800</xdr:colOff>
      <xdr:row>105</xdr:row>
      <xdr:rowOff>68036</xdr:rowOff>
    </xdr:to>
    <xdr:cxnSp macro="">
      <xdr:nvCxnSpPr>
        <xdr:cNvPr id="932" name="直線コネクタ 931">
          <a:extLst>
            <a:ext uri="{FF2B5EF4-FFF2-40B4-BE49-F238E27FC236}">
              <a16:creationId xmlns:a16="http://schemas.microsoft.com/office/drawing/2014/main" id="{01100F8A-5535-4BB0-9BAD-C9742BBEBD79}"/>
            </a:ext>
          </a:extLst>
        </xdr:cNvPr>
        <xdr:cNvCxnSpPr/>
      </xdr:nvCxnSpPr>
      <xdr:spPr>
        <a:xfrm flipV="1">
          <a:off x="20434300" y="180049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33" name="楕円 932">
          <a:extLst>
            <a:ext uri="{FF2B5EF4-FFF2-40B4-BE49-F238E27FC236}">
              <a16:creationId xmlns:a16="http://schemas.microsoft.com/office/drawing/2014/main" id="{8B59CD0F-640E-4B02-BEED-18486686761F}"/>
            </a:ext>
          </a:extLst>
        </xdr:cNvPr>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105</xdr:row>
      <xdr:rowOff>68036</xdr:rowOff>
    </xdr:to>
    <xdr:cxnSp macro="">
      <xdr:nvCxnSpPr>
        <xdr:cNvPr id="934" name="直線コネクタ 933">
          <a:extLst>
            <a:ext uri="{FF2B5EF4-FFF2-40B4-BE49-F238E27FC236}">
              <a16:creationId xmlns:a16="http://schemas.microsoft.com/office/drawing/2014/main" id="{7B21E52D-9AE4-447F-810D-A90D97EA76EF}"/>
            </a:ext>
          </a:extLst>
        </xdr:cNvPr>
        <xdr:cNvCxnSpPr/>
      </xdr:nvCxnSpPr>
      <xdr:spPr>
        <a:xfrm>
          <a:off x="19545300" y="1807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35" name="楕円 934">
          <a:extLst>
            <a:ext uri="{FF2B5EF4-FFF2-40B4-BE49-F238E27FC236}">
              <a16:creationId xmlns:a16="http://schemas.microsoft.com/office/drawing/2014/main" id="{188F0455-2D68-45FC-9C74-88C8FD630DB1}"/>
            </a:ext>
          </a:extLst>
        </xdr:cNvPr>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68036</xdr:rowOff>
    </xdr:from>
    <xdr:to>
      <xdr:col>102</xdr:col>
      <xdr:colOff>114300</xdr:colOff>
      <xdr:row>105</xdr:row>
      <xdr:rowOff>84364</xdr:rowOff>
    </xdr:to>
    <xdr:cxnSp macro="">
      <xdr:nvCxnSpPr>
        <xdr:cNvPr id="936" name="直線コネクタ 935">
          <a:extLst>
            <a:ext uri="{FF2B5EF4-FFF2-40B4-BE49-F238E27FC236}">
              <a16:creationId xmlns:a16="http://schemas.microsoft.com/office/drawing/2014/main" id="{69E9F79E-7ADC-47E2-9753-5905F51D0D4E}"/>
            </a:ext>
          </a:extLst>
        </xdr:cNvPr>
        <xdr:cNvCxnSpPr/>
      </xdr:nvCxnSpPr>
      <xdr:spPr>
        <a:xfrm flipV="1">
          <a:off x="18656300" y="1807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937" name="n_1aveValue【公民館】&#10;一人当たり面積">
          <a:extLst>
            <a:ext uri="{FF2B5EF4-FFF2-40B4-BE49-F238E27FC236}">
              <a16:creationId xmlns:a16="http://schemas.microsoft.com/office/drawing/2014/main" id="{7BCE5B8A-F110-4304-9574-876C5D9E28A0}"/>
            </a:ext>
          </a:extLst>
        </xdr:cNvPr>
        <xdr:cNvSpPr txBox="1"/>
      </xdr:nvSpPr>
      <xdr:spPr>
        <a:xfrm>
          <a:off x="210757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938" name="n_2aveValue【公民館】&#10;一人当たり面積">
          <a:extLst>
            <a:ext uri="{FF2B5EF4-FFF2-40B4-BE49-F238E27FC236}">
              <a16:creationId xmlns:a16="http://schemas.microsoft.com/office/drawing/2014/main" id="{B30CE8A0-71DE-4DFA-8CD0-99FD593C9EAC}"/>
            </a:ext>
          </a:extLst>
        </xdr:cNvPr>
        <xdr:cNvSpPr txBox="1"/>
      </xdr:nvSpPr>
      <xdr:spPr>
        <a:xfrm>
          <a:off x="201994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939" name="n_3aveValue【公民館】&#10;一人当たり面積">
          <a:extLst>
            <a:ext uri="{FF2B5EF4-FFF2-40B4-BE49-F238E27FC236}">
              <a16:creationId xmlns:a16="http://schemas.microsoft.com/office/drawing/2014/main" id="{39E9C46A-976B-4EC4-AEF1-14818A48CF72}"/>
            </a:ext>
          </a:extLst>
        </xdr:cNvPr>
        <xdr:cNvSpPr txBox="1"/>
      </xdr:nvSpPr>
      <xdr:spPr>
        <a:xfrm>
          <a:off x="19310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40" name="n_4aveValue【公民館】&#10;一人当たり面積">
          <a:extLst>
            <a:ext uri="{FF2B5EF4-FFF2-40B4-BE49-F238E27FC236}">
              <a16:creationId xmlns:a16="http://schemas.microsoft.com/office/drawing/2014/main" id="{CD1BA5EB-9BF1-4736-96AE-9A88EEFC5155}"/>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70048</xdr:rowOff>
    </xdr:from>
    <xdr:ext cx="469744" cy="259045"/>
    <xdr:sp macro="" textlink="">
      <xdr:nvSpPr>
        <xdr:cNvPr id="941" name="n_1mainValue【公民館】&#10;一人当たり面積">
          <a:extLst>
            <a:ext uri="{FF2B5EF4-FFF2-40B4-BE49-F238E27FC236}">
              <a16:creationId xmlns:a16="http://schemas.microsoft.com/office/drawing/2014/main" id="{8B2A136B-6548-4428-9BDA-569960A48D5E}"/>
            </a:ext>
          </a:extLst>
        </xdr:cNvPr>
        <xdr:cNvSpPr txBox="1"/>
      </xdr:nvSpPr>
      <xdr:spPr>
        <a:xfrm>
          <a:off x="210757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942" name="n_2mainValue【公民館】&#10;一人当たり面積">
          <a:extLst>
            <a:ext uri="{FF2B5EF4-FFF2-40B4-BE49-F238E27FC236}">
              <a16:creationId xmlns:a16="http://schemas.microsoft.com/office/drawing/2014/main" id="{FA86EEA8-AD14-483E-97E1-684E1FCF699D}"/>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943" name="n_3mainValue【公民館】&#10;一人当たり面積">
          <a:extLst>
            <a:ext uri="{FF2B5EF4-FFF2-40B4-BE49-F238E27FC236}">
              <a16:creationId xmlns:a16="http://schemas.microsoft.com/office/drawing/2014/main" id="{294EDE2C-8BCE-42F6-BFF4-E3374C3E57A3}"/>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944" name="n_4mainValue【公民館】&#10;一人当たり面積">
          <a:extLst>
            <a:ext uri="{FF2B5EF4-FFF2-40B4-BE49-F238E27FC236}">
              <a16:creationId xmlns:a16="http://schemas.microsoft.com/office/drawing/2014/main" id="{06F7DEBA-9572-401C-A807-D51E2F5A248D}"/>
            </a:ext>
          </a:extLst>
        </xdr:cNvPr>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1992044F-A2C9-4FDE-B51A-EE9EF0F8EA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A4216986-AEF2-4A85-8BF1-A0D4FEC1E8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FBC780BF-20A9-4F07-BAB7-3C80C11656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類似団体と比較して特に有形固定資産減価償却率が高くなっている施設は、保育所、児童館であ</a:t>
          </a:r>
          <a:r>
            <a:rPr lang="ja-JP" altLang="en-US" sz="1100">
              <a:solidFill>
                <a:schemeClr val="dk1"/>
              </a:solidFill>
              <a:effectLst/>
              <a:latin typeface="+mn-lt"/>
              <a:ea typeface="+mn-ea"/>
              <a:cs typeface="+mn-cs"/>
            </a:rPr>
            <a:t>り、類似団体より保育所で</a:t>
          </a:r>
          <a:r>
            <a:rPr lang="en-US" altLang="ja-JP" sz="1100">
              <a:solidFill>
                <a:schemeClr val="dk1"/>
              </a:solidFill>
              <a:effectLst/>
              <a:latin typeface="+mn-lt"/>
              <a:ea typeface="+mn-ea"/>
              <a:cs typeface="+mn-cs"/>
            </a:rPr>
            <a:t>11.5</a:t>
          </a:r>
          <a:r>
            <a:rPr lang="ja-JP" altLang="en-US" sz="1100">
              <a:solidFill>
                <a:schemeClr val="dk1"/>
              </a:solidFill>
              <a:effectLst/>
              <a:latin typeface="+mn-lt"/>
              <a:ea typeface="+mn-ea"/>
              <a:cs typeface="+mn-cs"/>
            </a:rPr>
            <a:t>ポイント、児童館で</a:t>
          </a:r>
          <a:r>
            <a:rPr lang="en-US" altLang="ja-JP" sz="1100">
              <a:solidFill>
                <a:schemeClr val="dk1"/>
              </a:solidFill>
              <a:effectLst/>
              <a:latin typeface="+mn-lt"/>
              <a:ea typeface="+mn-ea"/>
              <a:cs typeface="+mn-cs"/>
            </a:rPr>
            <a:t>38.3</a:t>
          </a:r>
          <a:r>
            <a:rPr lang="ja-JP" altLang="en-US" sz="1100">
              <a:solidFill>
                <a:schemeClr val="dk1"/>
              </a:solidFill>
              <a:effectLst/>
              <a:latin typeface="+mn-lt"/>
              <a:ea typeface="+mn-ea"/>
              <a:cs typeface="+mn-cs"/>
            </a:rPr>
            <a:t>ポイント上回っている。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保育所</a:t>
          </a:r>
          <a:r>
            <a:rPr kumimoji="1" lang="ja-JP" altLang="ja-JP" sz="1100">
              <a:solidFill>
                <a:schemeClr val="dk1"/>
              </a:solidFill>
              <a:effectLst/>
              <a:latin typeface="+mn-lt"/>
              <a:ea typeface="+mn-ea"/>
              <a:cs typeface="+mn-cs"/>
            </a:rPr>
            <a:t>については、個別施設計画に基づき、</a:t>
          </a:r>
          <a:r>
            <a:rPr kumimoji="1" lang="ja-JP" altLang="en-US" sz="1100">
              <a:solidFill>
                <a:schemeClr val="dk1"/>
              </a:solidFill>
              <a:effectLst/>
              <a:latin typeface="+mn-lt"/>
              <a:ea typeface="+mn-ea"/>
              <a:cs typeface="+mn-cs"/>
            </a:rPr>
            <a:t>更新もしくは必要な修繕、改修を行い、維持していく中で、施設の方向性を検討していく。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児童館については、個別施設計画に基づき、長寿命化改修を行う計画であり、数値が改善する見込みである。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毎年実施している「診断のすゝめ」など定期的な点検等と計画的な予防保全に努め、安心・安全なサービスの提供を図る</a:t>
          </a:r>
          <a:r>
            <a:rPr kumimoji="1" lang="ja-JP" altLang="en-US"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33B2FB-AAE1-4492-977E-7D5D1B1368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322A06-A614-429D-85DE-3BDD9D1012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47C377-E6A1-47AB-8446-CF878F4BF0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091741-BEC2-42C2-9821-BAF75E5DE6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568761-06FB-4C95-A1AF-9621F5E37D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3D4567-1F74-4C43-BAF3-32BFC1CBC5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17FBFD-4777-4348-9796-10EE4926A3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272BBF-97C7-4A10-9C6D-881ED0BAE7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ABB7A6-6DCC-4A8D-AF97-EB8342663F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17A1C8-8E06-4954-91ED-788ECA538A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160,353
158,212
286.65
75,518,343
72,856,043
1,943,850
37,081,244
66,250,295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FB5D69-FB17-4818-A27D-3DC8509DF2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4FB2B0-92F8-4D1E-91F1-70C7D97312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CEC953-C503-4236-BC11-65EDE0C0DE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03DA8E-307D-45CE-92F1-55F49DC556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DFA2FC-72AE-4F64-B46C-07A865CAB1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7E1A83-4176-41CB-A429-5AD1F7BEEB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E3ADC2-40A5-4672-9975-217D22D397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6BC9BC-2549-4D0C-8C33-C372B6630A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3EF762-5FCA-4283-8680-82C98D18C7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E03546-8B8F-4FD1-AF57-D106A948B1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BF44B1-E16F-48F5-8C84-517352F088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DAE576-DFB5-4EB4-B7E4-85426C3C2A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F4AACD-DD18-43F3-AB5B-51CBF0F287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AF1499-4B3D-4D46-A26E-8E37B84D70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0B8505-DA84-4F04-9F07-13C4598A69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08B8B2-1F86-4C5A-9BA4-B50B5B194B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301BE1-6923-4CF5-A752-23F685F5E4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F51C12-F3C7-4AF8-913B-86E08A8780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50110C-5A72-4E20-85B2-07F49B6F5B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567656-678D-4BD6-BAB5-A16F60BBEAB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83FA49-E31B-4799-836E-71D9F4DD37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54B42A-12EE-4516-9804-0549D6289E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CBF87C-86F7-4B4E-9A45-ADF6C115D9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2C933E4-64DD-48FF-82CE-05E7DBDB7C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48C234-E159-4D2F-89EA-17A0D3B4A5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C49710-0B89-472D-BFDF-9BF6742837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E84E15-1380-4C53-9119-2687EC1E0B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6E747C-3A32-47CC-A2D2-BEB77C2A47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B92C1A-D255-4320-A5E8-C4BD52A426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B0F164-DECD-4236-A33B-4CF93AF1FF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164B5F-15B5-4926-A48D-E76C1AA010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577D44-1F86-4BFA-AAFC-67EB8D4781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E96558-8FD6-4BE5-81FB-7BD80010732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99D611B-3B4A-462A-9749-6E5B4938117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B888C99-6017-435B-85A0-7E08964AC3F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1CBF419-45C5-48BF-B023-36E62B3B1CE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AEB527F-E376-4443-B696-ECD28A098E1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8F2200-F085-47F0-BEF1-A67B49C4434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35963C-3D33-44FF-B03C-9F385AEA6A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A55974-A5EB-4453-B99A-5114116B6E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A12E1CD-C831-41E5-8CED-0C19FEDE2AA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2B2FC9B-0EE6-401D-8BA7-7C6F96B2A0B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FD26169-C394-498A-BC90-D131C289AB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A88C3F-7D80-4AB4-B22E-FA1F654532B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39A832D-7C16-4552-A6F3-D64229D450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0B11AEDF-EC76-4F01-8367-1BFFF3388D69}"/>
            </a:ext>
          </a:extLst>
        </xdr:cNvPr>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D94FF94F-E2D8-4B39-8B39-285232328C4F}"/>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3995725D-645A-4DBA-9E4F-3F68592F3014}"/>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3926702A-F402-49BB-8BD3-F3A46484C828}"/>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BF53B05B-3DE7-4EC3-AE32-C240A0AA29FC}"/>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D1D9BFC3-6239-4FB3-80F3-34265AE1E797}"/>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5528E6DF-8471-4799-A606-0ADBDA8387D7}"/>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F364E177-940B-40FB-ABD8-6B54A68AB4AF}"/>
            </a:ext>
          </a:extLst>
        </xdr:cNvPr>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41075E92-64E5-4F50-8BF2-7D17DF5658AE}"/>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BA14EF61-0EB3-489E-9180-C2F199C11A29}"/>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452CA22A-F412-4FDE-B3C5-0B6213CE670E}"/>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9A628A-A780-4397-9BCA-6A7FDE13C2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FBA867-F1B5-4339-B78C-F7838DE7E6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BE6E5E-3DB2-4540-987E-4B862B2214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122AF1-8535-49A1-A75A-A731454F89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990669-E77E-479E-96C6-48629DD7C6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3" name="楕円 72">
          <a:extLst>
            <a:ext uri="{FF2B5EF4-FFF2-40B4-BE49-F238E27FC236}">
              <a16:creationId xmlns:a16="http://schemas.microsoft.com/office/drawing/2014/main" id="{888C5DF5-BC56-48A0-B71A-FF1E6CE5F6FF}"/>
            </a:ext>
          </a:extLst>
        </xdr:cNvPr>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110507</xdr:rowOff>
    </xdr:from>
    <xdr:ext cx="405111" cy="259045"/>
    <xdr:sp macro="" textlink="">
      <xdr:nvSpPr>
        <xdr:cNvPr id="74" name="【図書館】&#10;有形固定資産減価償却率該当値テキスト">
          <a:extLst>
            <a:ext uri="{FF2B5EF4-FFF2-40B4-BE49-F238E27FC236}">
              <a16:creationId xmlns:a16="http://schemas.microsoft.com/office/drawing/2014/main" id="{C6E88E90-282B-4BB1-9C91-DFF2895BA289}"/>
            </a:ext>
          </a:extLst>
        </xdr:cNvPr>
        <xdr:cNvSpPr txBox="1"/>
      </xdr:nvSpPr>
      <xdr:spPr>
        <a:xfrm>
          <a:off x="46736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21590</xdr:rowOff>
    </xdr:from>
    <xdr:to>
      <xdr:col>20</xdr:col>
      <xdr:colOff>38100</xdr:colOff>
      <xdr:row>34</xdr:row>
      <xdr:rowOff>123190</xdr:rowOff>
    </xdr:to>
    <xdr:sp macro="" textlink="">
      <xdr:nvSpPr>
        <xdr:cNvPr id="75" name="楕円 74">
          <a:extLst>
            <a:ext uri="{FF2B5EF4-FFF2-40B4-BE49-F238E27FC236}">
              <a16:creationId xmlns:a16="http://schemas.microsoft.com/office/drawing/2014/main" id="{8FD59798-3FFB-4AC9-A1C4-9931DBF5257A}"/>
            </a:ext>
          </a:extLst>
        </xdr:cNvPr>
        <xdr:cNvSpPr/>
      </xdr:nvSpPr>
      <xdr:spPr>
        <a:xfrm>
          <a:off x="3746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72390</xdr:rowOff>
    </xdr:from>
    <xdr:to>
      <xdr:col>24</xdr:col>
      <xdr:colOff>63500</xdr:colOff>
      <xdr:row>37</xdr:row>
      <xdr:rowOff>11430</xdr:rowOff>
    </xdr:to>
    <xdr:cxnSp macro="">
      <xdr:nvCxnSpPr>
        <xdr:cNvPr id="76" name="直線コネクタ 75">
          <a:extLst>
            <a:ext uri="{FF2B5EF4-FFF2-40B4-BE49-F238E27FC236}">
              <a16:creationId xmlns:a16="http://schemas.microsoft.com/office/drawing/2014/main" id="{5CF60135-2F1E-40D0-B630-BE6DA1FA0C5A}"/>
            </a:ext>
          </a:extLst>
        </xdr:cNvPr>
        <xdr:cNvCxnSpPr/>
      </xdr:nvCxnSpPr>
      <xdr:spPr>
        <a:xfrm>
          <a:off x="3797300" y="5901690"/>
          <a:ext cx="8382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154940</xdr:rowOff>
    </xdr:from>
    <xdr:to>
      <xdr:col>15</xdr:col>
      <xdr:colOff>101600</xdr:colOff>
      <xdr:row>34</xdr:row>
      <xdr:rowOff>85090</xdr:rowOff>
    </xdr:to>
    <xdr:sp macro="" textlink="">
      <xdr:nvSpPr>
        <xdr:cNvPr id="77" name="楕円 76">
          <a:extLst>
            <a:ext uri="{FF2B5EF4-FFF2-40B4-BE49-F238E27FC236}">
              <a16:creationId xmlns:a16="http://schemas.microsoft.com/office/drawing/2014/main" id="{80B21665-E0D9-4AB4-9778-D821106E5477}"/>
            </a:ext>
          </a:extLst>
        </xdr:cNvPr>
        <xdr:cNvSpPr/>
      </xdr:nvSpPr>
      <xdr:spPr>
        <a:xfrm>
          <a:off x="2857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34290</xdr:rowOff>
    </xdr:from>
    <xdr:to>
      <xdr:col>19</xdr:col>
      <xdr:colOff>177800</xdr:colOff>
      <xdr:row>34</xdr:row>
      <xdr:rowOff>72390</xdr:rowOff>
    </xdr:to>
    <xdr:cxnSp macro="">
      <xdr:nvCxnSpPr>
        <xdr:cNvPr id="78" name="直線コネクタ 77">
          <a:extLst>
            <a:ext uri="{FF2B5EF4-FFF2-40B4-BE49-F238E27FC236}">
              <a16:creationId xmlns:a16="http://schemas.microsoft.com/office/drawing/2014/main" id="{8C6341D5-A705-4F10-A206-7C5C1A3FA83E}"/>
            </a:ext>
          </a:extLst>
        </xdr:cNvPr>
        <xdr:cNvCxnSpPr/>
      </xdr:nvCxnSpPr>
      <xdr:spPr>
        <a:xfrm>
          <a:off x="2908300" y="5863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116840</xdr:rowOff>
    </xdr:from>
    <xdr:to>
      <xdr:col>10</xdr:col>
      <xdr:colOff>165100</xdr:colOff>
      <xdr:row>34</xdr:row>
      <xdr:rowOff>46990</xdr:rowOff>
    </xdr:to>
    <xdr:sp macro="" textlink="">
      <xdr:nvSpPr>
        <xdr:cNvPr id="79" name="楕円 78">
          <a:extLst>
            <a:ext uri="{FF2B5EF4-FFF2-40B4-BE49-F238E27FC236}">
              <a16:creationId xmlns:a16="http://schemas.microsoft.com/office/drawing/2014/main" id="{BB5CCF1F-9B74-480B-B979-30A6F3828539}"/>
            </a:ext>
          </a:extLst>
        </xdr:cNvPr>
        <xdr:cNvSpPr/>
      </xdr:nvSpPr>
      <xdr:spPr>
        <a:xfrm>
          <a:off x="1968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167640</xdr:rowOff>
    </xdr:from>
    <xdr:to>
      <xdr:col>15</xdr:col>
      <xdr:colOff>50800</xdr:colOff>
      <xdr:row>34</xdr:row>
      <xdr:rowOff>34290</xdr:rowOff>
    </xdr:to>
    <xdr:cxnSp macro="">
      <xdr:nvCxnSpPr>
        <xdr:cNvPr id="80" name="直線コネクタ 79">
          <a:extLst>
            <a:ext uri="{FF2B5EF4-FFF2-40B4-BE49-F238E27FC236}">
              <a16:creationId xmlns:a16="http://schemas.microsoft.com/office/drawing/2014/main" id="{44E54E8C-B2AC-490B-A4AA-C16C6EDEC764}"/>
            </a:ext>
          </a:extLst>
        </xdr:cNvPr>
        <xdr:cNvCxnSpPr/>
      </xdr:nvCxnSpPr>
      <xdr:spPr>
        <a:xfrm>
          <a:off x="2019300" y="5825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160655</xdr:rowOff>
    </xdr:from>
    <xdr:to>
      <xdr:col>6</xdr:col>
      <xdr:colOff>38100</xdr:colOff>
      <xdr:row>35</xdr:row>
      <xdr:rowOff>90805</xdr:rowOff>
    </xdr:to>
    <xdr:sp macro="" textlink="">
      <xdr:nvSpPr>
        <xdr:cNvPr id="81" name="楕円 80">
          <a:extLst>
            <a:ext uri="{FF2B5EF4-FFF2-40B4-BE49-F238E27FC236}">
              <a16:creationId xmlns:a16="http://schemas.microsoft.com/office/drawing/2014/main" id="{139D46FC-BDDE-483A-89A3-4BA9E9C123EC}"/>
            </a:ext>
          </a:extLst>
        </xdr:cNvPr>
        <xdr:cNvSpPr/>
      </xdr:nvSpPr>
      <xdr:spPr>
        <a:xfrm>
          <a:off x="1079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167640</xdr:rowOff>
    </xdr:from>
    <xdr:to>
      <xdr:col>10</xdr:col>
      <xdr:colOff>114300</xdr:colOff>
      <xdr:row>35</xdr:row>
      <xdr:rowOff>40005</xdr:rowOff>
    </xdr:to>
    <xdr:cxnSp macro="">
      <xdr:nvCxnSpPr>
        <xdr:cNvPr id="82" name="直線コネクタ 81">
          <a:extLst>
            <a:ext uri="{FF2B5EF4-FFF2-40B4-BE49-F238E27FC236}">
              <a16:creationId xmlns:a16="http://schemas.microsoft.com/office/drawing/2014/main" id="{CF44481E-96A5-46B7-BE7D-B6E3E809CC02}"/>
            </a:ext>
          </a:extLst>
        </xdr:cNvPr>
        <xdr:cNvCxnSpPr/>
      </xdr:nvCxnSpPr>
      <xdr:spPr>
        <a:xfrm flipV="1">
          <a:off x="1130300" y="582549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a:extLst>
            <a:ext uri="{FF2B5EF4-FFF2-40B4-BE49-F238E27FC236}">
              <a16:creationId xmlns:a16="http://schemas.microsoft.com/office/drawing/2014/main" id="{0DFD0F1D-AE5B-49E8-A720-735444875E32}"/>
            </a:ext>
          </a:extLst>
        </xdr:cNvPr>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D162A401-7B3E-4CE2-8667-2C01EBC42D92}"/>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81DEC098-566D-48AF-8E82-23C200BF3AA3}"/>
            </a:ext>
          </a:extLst>
        </xdr:cNvPr>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a:extLst>
            <a:ext uri="{FF2B5EF4-FFF2-40B4-BE49-F238E27FC236}">
              <a16:creationId xmlns:a16="http://schemas.microsoft.com/office/drawing/2014/main" id="{947D2E69-714C-4015-9CF4-CECBF7147D97}"/>
            </a:ext>
          </a:extLst>
        </xdr:cNvPr>
        <xdr:cNvSpPr txBox="1"/>
      </xdr:nvSpPr>
      <xdr:spPr>
        <a:xfrm>
          <a:off x="927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139717</xdr:rowOff>
    </xdr:from>
    <xdr:ext cx="405111" cy="259045"/>
    <xdr:sp macro="" textlink="">
      <xdr:nvSpPr>
        <xdr:cNvPr id="87" name="n_1mainValue【図書館】&#10;有形固定資産減価償却率">
          <a:extLst>
            <a:ext uri="{FF2B5EF4-FFF2-40B4-BE49-F238E27FC236}">
              <a16:creationId xmlns:a16="http://schemas.microsoft.com/office/drawing/2014/main" id="{DBA51E03-6616-4211-9B1A-ABF126341047}"/>
            </a:ext>
          </a:extLst>
        </xdr:cNvPr>
        <xdr:cNvSpPr txBox="1"/>
      </xdr:nvSpPr>
      <xdr:spPr>
        <a:xfrm>
          <a:off x="35820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101617</xdr:rowOff>
    </xdr:from>
    <xdr:ext cx="405111" cy="259045"/>
    <xdr:sp macro="" textlink="">
      <xdr:nvSpPr>
        <xdr:cNvPr id="88" name="n_2mainValue【図書館】&#10;有形固定資産減価償却率">
          <a:extLst>
            <a:ext uri="{FF2B5EF4-FFF2-40B4-BE49-F238E27FC236}">
              <a16:creationId xmlns:a16="http://schemas.microsoft.com/office/drawing/2014/main" id="{A7736AEC-9234-4363-8E98-D76B9E1F29A1}"/>
            </a:ext>
          </a:extLst>
        </xdr:cNvPr>
        <xdr:cNvSpPr txBox="1"/>
      </xdr:nvSpPr>
      <xdr:spPr>
        <a:xfrm>
          <a:off x="2705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63517</xdr:rowOff>
    </xdr:from>
    <xdr:ext cx="405111" cy="259045"/>
    <xdr:sp macro="" textlink="">
      <xdr:nvSpPr>
        <xdr:cNvPr id="89" name="n_3mainValue【図書館】&#10;有形固定資産減価償却率">
          <a:extLst>
            <a:ext uri="{FF2B5EF4-FFF2-40B4-BE49-F238E27FC236}">
              <a16:creationId xmlns:a16="http://schemas.microsoft.com/office/drawing/2014/main" id="{A72D4680-A2A0-4EFB-8027-8B5D2C9AB029}"/>
            </a:ext>
          </a:extLst>
        </xdr:cNvPr>
        <xdr:cNvSpPr txBox="1"/>
      </xdr:nvSpPr>
      <xdr:spPr>
        <a:xfrm>
          <a:off x="1816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107332</xdr:rowOff>
    </xdr:from>
    <xdr:ext cx="405111" cy="259045"/>
    <xdr:sp macro="" textlink="">
      <xdr:nvSpPr>
        <xdr:cNvPr id="90" name="n_4mainValue【図書館】&#10;有形固定資産減価償却率">
          <a:extLst>
            <a:ext uri="{FF2B5EF4-FFF2-40B4-BE49-F238E27FC236}">
              <a16:creationId xmlns:a16="http://schemas.microsoft.com/office/drawing/2014/main" id="{17A19727-31D6-4C9C-8698-32282FA27FFD}"/>
            </a:ext>
          </a:extLst>
        </xdr:cNvPr>
        <xdr:cNvSpPr txBox="1"/>
      </xdr:nvSpPr>
      <xdr:spPr>
        <a:xfrm>
          <a:off x="927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E1D063E-A560-46F8-A537-D32FA1C808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0A25066-A776-4E66-A80E-3FEC6D57D5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1ACC922-D7B9-4000-B012-2A5EB5DABB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113EF69-D286-4D8D-82E0-E7561754B8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5C8BE2A-1540-4E24-8BEA-A899545B24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588C8DF-5637-45C3-B019-667B2CC65E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190AC25-12C1-4D7C-A642-567FD06596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9CEA860-DFF0-42BC-B26A-C4D221D0AB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43269CB-5B93-4DDA-856A-40B8E2B8387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9D5A37-5FAE-49EE-947D-4DCBBD12392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4039D53-4D9C-4F5E-9D02-0C785294D8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F2633E3-BAF3-429E-9470-3E04DE0E8B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E4E888F-1545-4B96-BA14-62C2FAEA26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896892A-783C-4666-A944-8385E7775C8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3BC3BA2-2B17-4182-8721-2EE37F1D70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348398F-1A5E-406A-8F95-5313C9BBE55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BB28F6E-211A-4AC3-83F3-D6E0A801659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9ACAFA9A-1DB3-45A6-98A4-B7F27D22ED0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17D6598-F1F5-4754-88FA-9AE48C11FB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51C951ED-96E1-4214-AA52-FD85C97E0D9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2CA93E5-5E60-4F93-82AF-71CC65F1A6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C8395CAA-0D0D-491F-9734-C552FE26064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20DABAA-2683-4C30-8090-C1F3689CAE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4233863F-60A4-4882-A1AD-8DB125B4CF71}"/>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6512A31F-F470-4902-A0EB-24018516770A}"/>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53294C9A-4381-4966-950C-0250D9A640C2}"/>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28539855-73F8-499D-914B-D469C68EEFD3}"/>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27F88816-72AD-4F1C-8253-2E7A4CA10C07}"/>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334AE0D3-EEF8-40A2-9469-D5942231DBAE}"/>
            </a:ext>
          </a:extLst>
        </xdr:cNvPr>
        <xdr:cNvSpPr txBox="1"/>
      </xdr:nvSpPr>
      <xdr:spPr>
        <a:xfrm>
          <a:off x="10515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FE7DB60A-CF7F-45B9-B74A-860EF7B43FAC}"/>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20F350D1-6BD1-40D7-8638-B56A5D26AFAB}"/>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F63816AC-1D5F-4615-921C-E93856CD369E}"/>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E109E3DE-9C03-4B5A-8F15-2AEB40E3973B}"/>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D5024EE5-4D56-4929-AAD2-93E7F32D6BBF}"/>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33E022-467A-483A-89F9-8F902964FB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16CDE8-A4CC-44A7-BD56-5C9540EDED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B098EA-3759-4F1A-A3C2-4DE9307BED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251734A-02DF-4318-B303-03BD134031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F6DB521-9DA1-4E6B-8EC0-B70C89B87C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0" name="楕円 129">
          <a:extLst>
            <a:ext uri="{FF2B5EF4-FFF2-40B4-BE49-F238E27FC236}">
              <a16:creationId xmlns:a16="http://schemas.microsoft.com/office/drawing/2014/main" id="{048A3C29-CD65-485B-B80F-F5132145CA71}"/>
            </a:ext>
          </a:extLst>
        </xdr:cNvPr>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1" name="【図書館】&#10;一人当たり面積該当値テキスト">
          <a:extLst>
            <a:ext uri="{FF2B5EF4-FFF2-40B4-BE49-F238E27FC236}">
              <a16:creationId xmlns:a16="http://schemas.microsoft.com/office/drawing/2014/main" id="{4460AED8-DF58-4B64-9DFE-DD30F779E8D8}"/>
            </a:ext>
          </a:extLst>
        </xdr:cNvPr>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32" name="楕円 131">
          <a:extLst>
            <a:ext uri="{FF2B5EF4-FFF2-40B4-BE49-F238E27FC236}">
              <a16:creationId xmlns:a16="http://schemas.microsoft.com/office/drawing/2014/main" id="{148FBCCB-9263-4076-A537-F293341C8597}"/>
            </a:ext>
          </a:extLst>
        </xdr:cNvPr>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33" name="直線コネクタ 132">
          <a:extLst>
            <a:ext uri="{FF2B5EF4-FFF2-40B4-BE49-F238E27FC236}">
              <a16:creationId xmlns:a16="http://schemas.microsoft.com/office/drawing/2014/main" id="{C21478EF-BADA-4A8E-8156-D4B9D3969DBD}"/>
            </a:ext>
          </a:extLst>
        </xdr:cNvPr>
        <xdr:cNvCxnSpPr/>
      </xdr:nvCxnSpPr>
      <xdr:spPr>
        <a:xfrm>
          <a:off x="9639300" y="680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34" name="楕円 133">
          <a:extLst>
            <a:ext uri="{FF2B5EF4-FFF2-40B4-BE49-F238E27FC236}">
              <a16:creationId xmlns:a16="http://schemas.microsoft.com/office/drawing/2014/main" id="{82F9707A-D845-4DD3-BC69-2A9CD3BF05BE}"/>
            </a:ext>
          </a:extLst>
        </xdr:cNvPr>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120650</xdr:rowOff>
    </xdr:to>
    <xdr:cxnSp macro="">
      <xdr:nvCxnSpPr>
        <xdr:cNvPr id="135" name="直線コネクタ 134">
          <a:extLst>
            <a:ext uri="{FF2B5EF4-FFF2-40B4-BE49-F238E27FC236}">
              <a16:creationId xmlns:a16="http://schemas.microsoft.com/office/drawing/2014/main" id="{686D2135-BB8B-4C4B-9AB9-75E3F9913964}"/>
            </a:ext>
          </a:extLst>
        </xdr:cNvPr>
        <xdr:cNvCxnSpPr/>
      </xdr:nvCxnSpPr>
      <xdr:spPr>
        <a:xfrm>
          <a:off x="8750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a:extLst>
            <a:ext uri="{FF2B5EF4-FFF2-40B4-BE49-F238E27FC236}">
              <a16:creationId xmlns:a16="http://schemas.microsoft.com/office/drawing/2014/main" id="{71BA0FF3-C646-46AF-94A3-18F8501582AE}"/>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133350</xdr:rowOff>
    </xdr:to>
    <xdr:cxnSp macro="">
      <xdr:nvCxnSpPr>
        <xdr:cNvPr id="137" name="直線コネクタ 136">
          <a:extLst>
            <a:ext uri="{FF2B5EF4-FFF2-40B4-BE49-F238E27FC236}">
              <a16:creationId xmlns:a16="http://schemas.microsoft.com/office/drawing/2014/main" id="{42CEEB15-DF22-4DED-9C32-7BDC52F5ACA0}"/>
            </a:ext>
          </a:extLst>
        </xdr:cNvPr>
        <xdr:cNvCxnSpPr/>
      </xdr:nvCxnSpPr>
      <xdr:spPr>
        <a:xfrm flipV="1">
          <a:off x="7861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8" name="楕円 137">
          <a:extLst>
            <a:ext uri="{FF2B5EF4-FFF2-40B4-BE49-F238E27FC236}">
              <a16:creationId xmlns:a16="http://schemas.microsoft.com/office/drawing/2014/main" id="{49DA7CAB-A1F5-4EB0-8574-0272D76E8F2A}"/>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9" name="直線コネクタ 138">
          <a:extLst>
            <a:ext uri="{FF2B5EF4-FFF2-40B4-BE49-F238E27FC236}">
              <a16:creationId xmlns:a16="http://schemas.microsoft.com/office/drawing/2014/main" id="{7ADBFA30-9AE5-4D07-90AF-8354C1B9DA1C}"/>
            </a:ext>
          </a:extLst>
        </xdr:cNvPr>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7624DDD0-EC6B-4833-81CD-60217A6466FD}"/>
            </a:ext>
          </a:extLst>
        </xdr:cNvPr>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3C9DB565-74D1-484C-94D2-E2D4FF1FED62}"/>
            </a:ext>
          </a:extLst>
        </xdr:cNvPr>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BE0BAF77-2C71-40A9-9DD2-4C18F5B4E2E8}"/>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BE42979D-5403-483F-86FE-CECA85C189EE}"/>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16527</xdr:rowOff>
    </xdr:from>
    <xdr:ext cx="469744" cy="259045"/>
    <xdr:sp macro="" textlink="">
      <xdr:nvSpPr>
        <xdr:cNvPr id="144" name="n_1mainValue【図書館】&#10;一人当たり面積">
          <a:extLst>
            <a:ext uri="{FF2B5EF4-FFF2-40B4-BE49-F238E27FC236}">
              <a16:creationId xmlns:a16="http://schemas.microsoft.com/office/drawing/2014/main" id="{07DB1F3E-6A10-4106-9940-021A5A560069}"/>
            </a:ext>
          </a:extLst>
        </xdr:cNvPr>
        <xdr:cNvSpPr txBox="1"/>
      </xdr:nvSpPr>
      <xdr:spPr>
        <a:xfrm>
          <a:off x="93917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16527</xdr:rowOff>
    </xdr:from>
    <xdr:ext cx="469744" cy="259045"/>
    <xdr:sp macro="" textlink="">
      <xdr:nvSpPr>
        <xdr:cNvPr id="145" name="n_2mainValue【図書館】&#10;一人当たり面積">
          <a:extLst>
            <a:ext uri="{FF2B5EF4-FFF2-40B4-BE49-F238E27FC236}">
              <a16:creationId xmlns:a16="http://schemas.microsoft.com/office/drawing/2014/main" id="{0B12B37D-08E6-48B5-BBC5-9FD50E11CEB1}"/>
            </a:ext>
          </a:extLst>
        </xdr:cNvPr>
        <xdr:cNvSpPr txBox="1"/>
      </xdr:nvSpPr>
      <xdr:spPr>
        <a:xfrm>
          <a:off x="8515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6" name="n_3mainValue【図書館】&#10;一人当たり面積">
          <a:extLst>
            <a:ext uri="{FF2B5EF4-FFF2-40B4-BE49-F238E27FC236}">
              <a16:creationId xmlns:a16="http://schemas.microsoft.com/office/drawing/2014/main" id="{6E1A5403-8A58-4B80-B205-645EF516D4FA}"/>
            </a:ext>
          </a:extLst>
        </xdr:cNvPr>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7" name="n_4mainValue【図書館】&#10;一人当たり面積">
          <a:extLst>
            <a:ext uri="{FF2B5EF4-FFF2-40B4-BE49-F238E27FC236}">
              <a16:creationId xmlns:a16="http://schemas.microsoft.com/office/drawing/2014/main" id="{364046E7-3EF2-4FC8-AC00-590957BBDED1}"/>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2EC12E0-E445-4026-B68C-6A58A2CC5B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B167CB8-EABD-4C3A-8234-66825723A2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2F4D333-1C5A-4BE6-B617-8FC671ACAD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6586D84-C0F8-4289-8A6A-A8790A3AEE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9159BD4-F611-455C-9617-E2CFC77CE9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952BF64-23D6-454B-931C-538C076F86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88ECD13-E9F2-40BC-AC19-683A3FA2D1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62EE187-97FF-41B2-A8C9-2A59B8B848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24A6ECD-0445-4848-B42F-07BDC1D0C6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1BCDCA8-55A1-41F2-AD59-EA085B4910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C1C61AA-A1D7-4EA6-930A-D027B8D3BC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AA2BE9E-DAB1-4B75-818D-A84612CA9D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718BC5F6-21D9-4722-A2AF-E6F9B5DB911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0ABD2C8-4911-4BE2-A35C-8EEEA30F74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3869143-40F6-4982-B722-3C527FEF3D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137983A-75E0-48AA-990D-3E0ECA09BFB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5D81EBB-1C73-4578-9D20-1C42AC5B49C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CABF3131-B7B8-418E-849E-E3E18DEE98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F906885-1183-4506-BD2C-FAA5F4CD222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8BA9B70C-4D8F-4E8E-8AB8-D47469FBDE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6A029BD-CFD3-4A41-B7EC-79804747EA6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E62B495-1F75-4F82-8C4B-D0338A487C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5091FB3-89C7-4AD8-8049-3D298C1CF70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2689508-6F43-4AB2-A852-32A313855A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626927B0-6591-4A82-B4C0-9E812E1BCF97}"/>
            </a:ext>
          </a:extLst>
        </xdr:cNvPr>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CEDB434E-B393-4203-A29B-E9E406C009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ABE39DB8-8510-4000-AB73-963A51E4920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DB8BE8B1-FB8D-49F7-8918-18DC030ED726}"/>
            </a:ext>
          </a:extLst>
        </xdr:cNvPr>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E5450D57-C72E-43FE-B8F1-7630B48B7210}"/>
            </a:ext>
          </a:extLst>
        </xdr:cNvPr>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53E569F0-C5C4-4723-BB8A-1E2F59A0F9A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218D9188-5859-4297-8E6B-D1145C57988A}"/>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1DBCF400-3C3E-4EB6-8EDE-DBE63F73717D}"/>
            </a:ext>
          </a:extLst>
        </xdr:cNvPr>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A46347C3-1233-4DC6-BF7E-6F502B71F0AF}"/>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568E5756-F4F9-4628-B78D-5DCE4149F5DC}"/>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5871E6D9-4E54-449A-89A0-D133B455EDFE}"/>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E7A6C1-8827-4AC0-94B6-16D9C09E96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1B8E61A-6308-4A43-BC0C-B06BEE50A8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90542C-8797-4FCB-BEA7-FDF4CA266B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3A80AB-07C3-4EFD-B6C0-9EA703DD76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F33457-D5B3-472E-8674-54D4EB7571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8" name="楕円 187">
          <a:extLst>
            <a:ext uri="{FF2B5EF4-FFF2-40B4-BE49-F238E27FC236}">
              <a16:creationId xmlns:a16="http://schemas.microsoft.com/office/drawing/2014/main" id="{42CC1D3E-C8EB-4B3C-B632-C7A640C7BC5A}"/>
            </a:ext>
          </a:extLst>
        </xdr:cNvPr>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E6558B4B-766D-4A65-B2BA-ACFB0D14A7B4}"/>
            </a:ext>
          </a:extLst>
        </xdr:cNvPr>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90" name="楕円 189">
          <a:extLst>
            <a:ext uri="{FF2B5EF4-FFF2-40B4-BE49-F238E27FC236}">
              <a16:creationId xmlns:a16="http://schemas.microsoft.com/office/drawing/2014/main" id="{6F385501-3CDF-4B1C-B2E2-9339B3B726CA}"/>
            </a:ext>
          </a:extLst>
        </xdr:cNvPr>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139065</xdr:rowOff>
    </xdr:to>
    <xdr:cxnSp macro="">
      <xdr:nvCxnSpPr>
        <xdr:cNvPr id="191" name="直線コネクタ 190">
          <a:extLst>
            <a:ext uri="{FF2B5EF4-FFF2-40B4-BE49-F238E27FC236}">
              <a16:creationId xmlns:a16="http://schemas.microsoft.com/office/drawing/2014/main" id="{F8FC0F6D-CFB9-4C65-BEF2-F5A9086CE314}"/>
            </a:ext>
          </a:extLst>
        </xdr:cNvPr>
        <xdr:cNvCxnSpPr/>
      </xdr:nvCxnSpPr>
      <xdr:spPr>
        <a:xfrm>
          <a:off x="3797300" y="104051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92" name="楕円 191">
          <a:extLst>
            <a:ext uri="{FF2B5EF4-FFF2-40B4-BE49-F238E27FC236}">
              <a16:creationId xmlns:a16="http://schemas.microsoft.com/office/drawing/2014/main" id="{2E171FDE-0BB9-47A2-AB38-D03EB53A2FA1}"/>
            </a:ext>
          </a:extLst>
        </xdr:cNvPr>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118110</xdr:rowOff>
    </xdr:to>
    <xdr:cxnSp macro="">
      <xdr:nvCxnSpPr>
        <xdr:cNvPr id="193" name="直線コネクタ 192">
          <a:extLst>
            <a:ext uri="{FF2B5EF4-FFF2-40B4-BE49-F238E27FC236}">
              <a16:creationId xmlns:a16="http://schemas.microsoft.com/office/drawing/2014/main" id="{F120CA17-20D3-4119-B0A9-7B373FAA3C66}"/>
            </a:ext>
          </a:extLst>
        </xdr:cNvPr>
        <xdr:cNvCxnSpPr/>
      </xdr:nvCxnSpPr>
      <xdr:spPr>
        <a:xfrm>
          <a:off x="2908300" y="10382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94" name="楕円 193">
          <a:extLst>
            <a:ext uri="{FF2B5EF4-FFF2-40B4-BE49-F238E27FC236}">
              <a16:creationId xmlns:a16="http://schemas.microsoft.com/office/drawing/2014/main" id="{C312A9C4-6976-464F-AE7A-11BCE86ED407}"/>
            </a:ext>
          </a:extLst>
        </xdr:cNvPr>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95250</xdr:rowOff>
    </xdr:to>
    <xdr:cxnSp macro="">
      <xdr:nvCxnSpPr>
        <xdr:cNvPr id="195" name="直線コネクタ 194">
          <a:extLst>
            <a:ext uri="{FF2B5EF4-FFF2-40B4-BE49-F238E27FC236}">
              <a16:creationId xmlns:a16="http://schemas.microsoft.com/office/drawing/2014/main" id="{DC067F6E-65FD-4F8D-843D-F3AC2D5608B1}"/>
            </a:ext>
          </a:extLst>
        </xdr:cNvPr>
        <xdr:cNvCxnSpPr/>
      </xdr:nvCxnSpPr>
      <xdr:spPr>
        <a:xfrm>
          <a:off x="2019300" y="10361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162560</xdr:rowOff>
    </xdr:from>
    <xdr:to>
      <xdr:col>6</xdr:col>
      <xdr:colOff>38100</xdr:colOff>
      <xdr:row>63</xdr:row>
      <xdr:rowOff>92710</xdr:rowOff>
    </xdr:to>
    <xdr:sp macro="" textlink="">
      <xdr:nvSpPr>
        <xdr:cNvPr id="196" name="楕円 195">
          <a:extLst>
            <a:ext uri="{FF2B5EF4-FFF2-40B4-BE49-F238E27FC236}">
              <a16:creationId xmlns:a16="http://schemas.microsoft.com/office/drawing/2014/main" id="{4BB26AD7-3167-4795-BAE4-3B6B2B187F62}"/>
            </a:ext>
          </a:extLst>
        </xdr:cNvPr>
        <xdr:cNvSpPr/>
      </xdr:nvSpPr>
      <xdr:spPr>
        <a:xfrm>
          <a:off x="107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74295</xdr:rowOff>
    </xdr:from>
    <xdr:to>
      <xdr:col>10</xdr:col>
      <xdr:colOff>114300</xdr:colOff>
      <xdr:row>63</xdr:row>
      <xdr:rowOff>41910</xdr:rowOff>
    </xdr:to>
    <xdr:cxnSp macro="">
      <xdr:nvCxnSpPr>
        <xdr:cNvPr id="197" name="直線コネクタ 196">
          <a:extLst>
            <a:ext uri="{FF2B5EF4-FFF2-40B4-BE49-F238E27FC236}">
              <a16:creationId xmlns:a16="http://schemas.microsoft.com/office/drawing/2014/main" id="{D7A96400-24D3-4899-B8BF-72350F656720}"/>
            </a:ext>
          </a:extLst>
        </xdr:cNvPr>
        <xdr:cNvCxnSpPr/>
      </xdr:nvCxnSpPr>
      <xdr:spPr>
        <a:xfrm flipV="1">
          <a:off x="1130300" y="10361295"/>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9D5C429D-7B3A-4900-8CB8-3D82DE37EDBD}"/>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95452303-F18B-4585-8149-84758B15A538}"/>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B99B7CA2-9D01-417F-8933-1B7A116FF313}"/>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02964715-9889-4ED2-819E-075FB7D40975}"/>
            </a:ext>
          </a:extLst>
        </xdr:cNvPr>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160037</xdr:rowOff>
    </xdr:from>
    <xdr:ext cx="405111" cy="259045"/>
    <xdr:sp macro="" textlink="">
      <xdr:nvSpPr>
        <xdr:cNvPr id="202" name="n_1mainValue【体育館・プール】&#10;有形固定資産減価償却率">
          <a:extLst>
            <a:ext uri="{FF2B5EF4-FFF2-40B4-BE49-F238E27FC236}">
              <a16:creationId xmlns:a16="http://schemas.microsoft.com/office/drawing/2014/main" id="{D8D644E6-63CD-4E76-8CB9-D29B0D986158}"/>
            </a:ext>
          </a:extLst>
        </xdr:cNvPr>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203" name="n_2mainValue【体育館・プール】&#10;有形固定資産減価償却率">
          <a:extLst>
            <a:ext uri="{FF2B5EF4-FFF2-40B4-BE49-F238E27FC236}">
              <a16:creationId xmlns:a16="http://schemas.microsoft.com/office/drawing/2014/main" id="{D2C15FEC-C8CB-4C45-9F5C-44C787977CBB}"/>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116222</xdr:rowOff>
    </xdr:from>
    <xdr:ext cx="405111" cy="259045"/>
    <xdr:sp macro="" textlink="">
      <xdr:nvSpPr>
        <xdr:cNvPr id="204" name="n_3mainValue【体育館・プール】&#10;有形固定資産減価償却率">
          <a:extLst>
            <a:ext uri="{FF2B5EF4-FFF2-40B4-BE49-F238E27FC236}">
              <a16:creationId xmlns:a16="http://schemas.microsoft.com/office/drawing/2014/main" id="{67B20B43-6D6D-4E14-9490-FAB4CA8B7930}"/>
            </a:ext>
          </a:extLst>
        </xdr:cNvPr>
        <xdr:cNvSpPr txBox="1"/>
      </xdr:nvSpPr>
      <xdr:spPr>
        <a:xfrm>
          <a:off x="1816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83837</xdr:rowOff>
    </xdr:from>
    <xdr:ext cx="405111" cy="259045"/>
    <xdr:sp macro="" textlink="">
      <xdr:nvSpPr>
        <xdr:cNvPr id="205" name="n_4mainValue【体育館・プール】&#10;有形固定資産減価償却率">
          <a:extLst>
            <a:ext uri="{FF2B5EF4-FFF2-40B4-BE49-F238E27FC236}">
              <a16:creationId xmlns:a16="http://schemas.microsoft.com/office/drawing/2014/main" id="{593FC1FD-1290-458C-AFAF-1E724869318E}"/>
            </a:ext>
          </a:extLst>
        </xdr:cNvPr>
        <xdr:cNvSpPr txBox="1"/>
      </xdr:nvSpPr>
      <xdr:spPr>
        <a:xfrm>
          <a:off x="927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0D2D9F9-6E31-4D82-8064-96950915C4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FE4D791-C3BF-41A0-A7C1-EB5FEA7D06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044E52C-3A06-459F-8F16-53EC321FB2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2601770-3140-4972-AB7B-5712909C75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39897A7-98C4-40D5-A49F-61F6A159CD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71A24AE-C3BD-443F-AC47-1B0F1CC27A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F11CE29-1B67-4538-A3A0-FDC89AD1D6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2E74F97-476F-48DC-A2F8-F613EA187A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A78D7CF-8DFD-46DB-95FA-1B32BB6F8A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38DDB6A-B69E-451E-A8E8-FBF267B88C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B4AFFF6-AC8C-475F-9D44-CD8274BF585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98A021DA-06BC-4814-AC95-D70AFA1D55D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BAB3037-4A13-4F0B-BB3F-24F94DAEE9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A1871CD1-25B3-4404-A0DD-C9F51923043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40B8BFC-3E07-4B72-9AFD-E7644814FB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2945D12-E244-4472-A65E-0758625DE8C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4E5A986-BB89-4CF6-9FCF-704F9ACFA7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90349E20-400F-4ACC-853D-5E6F386B0B7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11F77A0-E0F6-427D-A0E6-9AC9A544D1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A792A7F8-4191-4D50-9B9B-280ABF6F69D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2B58212-A623-41ED-9039-DFE20E83E6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F1401A4D-44B5-4FF2-9B59-FAA6F02BD8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10EE0618-564D-4E3E-97BF-2FD3C6FED5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F3039023-2314-451F-818F-4A2F30EA9D99}"/>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AF2A5D10-9EAD-424F-9ED1-3A042C9168AB}"/>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C940FA92-15FB-4910-81A1-649213B2D0FD}"/>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50DE4711-43E6-446F-A24E-5CC96B1BDF86}"/>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F9B70380-5D9E-4381-A798-48DF5CFD2ED6}"/>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B80D2212-97E5-4950-A1A4-7C1C84A08EB2}"/>
            </a:ext>
          </a:extLst>
        </xdr:cNvPr>
        <xdr:cNvSpPr txBox="1"/>
      </xdr:nvSpPr>
      <xdr:spPr>
        <a:xfrm>
          <a:off x="10515600" y="106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3EA7E117-B9EA-46A3-930E-555B5693E4C4}"/>
            </a:ext>
          </a:extLst>
        </xdr:cNvPr>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1BA25797-63C9-4A7E-A6D3-12A986988164}"/>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2E08FE9C-29BD-4F08-A32A-B04B40366A63}"/>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4DB39D63-6397-4C9A-B6C9-0AE3F67DD901}"/>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62835BF9-DE7F-4775-AB36-49D5D0544A02}"/>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43A5BD-DB97-4D71-BEC0-81DD5E2809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8FBA9A8-B537-48C3-8FC0-52A4E64CB4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C96FE47-C9A2-483F-AE7B-B1CC32BB8C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C6AAEA-EAE9-4736-8CEA-157AE12C05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87A19D1-8D4C-4D71-8FAC-F28A56FE56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170180</xdr:rowOff>
    </xdr:from>
    <xdr:to>
      <xdr:col>55</xdr:col>
      <xdr:colOff>50800</xdr:colOff>
      <xdr:row>62</xdr:row>
      <xdr:rowOff>100330</xdr:rowOff>
    </xdr:to>
    <xdr:sp macro="" textlink="">
      <xdr:nvSpPr>
        <xdr:cNvPr id="245" name="楕円 244">
          <a:extLst>
            <a:ext uri="{FF2B5EF4-FFF2-40B4-BE49-F238E27FC236}">
              <a16:creationId xmlns:a16="http://schemas.microsoft.com/office/drawing/2014/main" id="{6C7C1069-CB8F-48EC-B059-33179CB49A5A}"/>
            </a:ext>
          </a:extLst>
        </xdr:cNvPr>
        <xdr:cNvSpPr/>
      </xdr:nvSpPr>
      <xdr:spPr>
        <a:xfrm>
          <a:off x="10426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21607</xdr:rowOff>
    </xdr:from>
    <xdr:ext cx="469744" cy="259045"/>
    <xdr:sp macro="" textlink="">
      <xdr:nvSpPr>
        <xdr:cNvPr id="246" name="【体育館・プール】&#10;一人当たり面積該当値テキスト">
          <a:extLst>
            <a:ext uri="{FF2B5EF4-FFF2-40B4-BE49-F238E27FC236}">
              <a16:creationId xmlns:a16="http://schemas.microsoft.com/office/drawing/2014/main" id="{09E0E6F7-4E3F-468B-827D-CAF99934CEBA}"/>
            </a:ext>
          </a:extLst>
        </xdr:cNvPr>
        <xdr:cNvSpPr txBox="1"/>
      </xdr:nvSpPr>
      <xdr:spPr>
        <a:xfrm>
          <a:off x="10515600"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247" name="楕円 246">
          <a:extLst>
            <a:ext uri="{FF2B5EF4-FFF2-40B4-BE49-F238E27FC236}">
              <a16:creationId xmlns:a16="http://schemas.microsoft.com/office/drawing/2014/main" id="{5EC785BC-68AA-4C60-9AF2-64F381F28C7A}"/>
            </a:ext>
          </a:extLst>
        </xdr:cNvPr>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49530</xdr:rowOff>
    </xdr:from>
    <xdr:to>
      <xdr:col>55</xdr:col>
      <xdr:colOff>0</xdr:colOff>
      <xdr:row>62</xdr:row>
      <xdr:rowOff>53340</xdr:rowOff>
    </xdr:to>
    <xdr:cxnSp macro="">
      <xdr:nvCxnSpPr>
        <xdr:cNvPr id="248" name="直線コネクタ 247">
          <a:extLst>
            <a:ext uri="{FF2B5EF4-FFF2-40B4-BE49-F238E27FC236}">
              <a16:creationId xmlns:a16="http://schemas.microsoft.com/office/drawing/2014/main" id="{60EC3172-7C69-4968-9FC6-D5FDA2B9AF1E}"/>
            </a:ext>
          </a:extLst>
        </xdr:cNvPr>
        <xdr:cNvCxnSpPr/>
      </xdr:nvCxnSpPr>
      <xdr:spPr>
        <a:xfrm flipV="1">
          <a:off x="9639300" y="10679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49" name="楕円 248">
          <a:extLst>
            <a:ext uri="{FF2B5EF4-FFF2-40B4-BE49-F238E27FC236}">
              <a16:creationId xmlns:a16="http://schemas.microsoft.com/office/drawing/2014/main" id="{DA95FA56-5069-4F5F-A515-5CDCCD87D80F}"/>
            </a:ext>
          </a:extLst>
        </xdr:cNvPr>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53340</xdr:rowOff>
    </xdr:to>
    <xdr:cxnSp macro="">
      <xdr:nvCxnSpPr>
        <xdr:cNvPr id="250" name="直線コネクタ 249">
          <a:extLst>
            <a:ext uri="{FF2B5EF4-FFF2-40B4-BE49-F238E27FC236}">
              <a16:creationId xmlns:a16="http://schemas.microsoft.com/office/drawing/2014/main" id="{BB1510A4-B121-48D9-BB0B-B27799A2BB1A}"/>
            </a:ext>
          </a:extLst>
        </xdr:cNvPr>
        <xdr:cNvCxnSpPr/>
      </xdr:nvCxnSpPr>
      <xdr:spPr>
        <a:xfrm>
          <a:off x="8750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51" name="楕円 250">
          <a:extLst>
            <a:ext uri="{FF2B5EF4-FFF2-40B4-BE49-F238E27FC236}">
              <a16:creationId xmlns:a16="http://schemas.microsoft.com/office/drawing/2014/main" id="{40A09B6C-3486-4340-8246-FF7AA73A3F90}"/>
            </a:ext>
          </a:extLst>
        </xdr:cNvPr>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57150</xdr:rowOff>
    </xdr:to>
    <xdr:cxnSp macro="">
      <xdr:nvCxnSpPr>
        <xdr:cNvPr id="252" name="直線コネクタ 251">
          <a:extLst>
            <a:ext uri="{FF2B5EF4-FFF2-40B4-BE49-F238E27FC236}">
              <a16:creationId xmlns:a16="http://schemas.microsoft.com/office/drawing/2014/main" id="{A7736904-D62A-4FB6-9A93-0A7D0F77B267}"/>
            </a:ext>
          </a:extLst>
        </xdr:cNvPr>
        <xdr:cNvCxnSpPr/>
      </xdr:nvCxnSpPr>
      <xdr:spPr>
        <a:xfrm flipV="1">
          <a:off x="7861300" y="1068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53" name="楕円 252">
          <a:extLst>
            <a:ext uri="{FF2B5EF4-FFF2-40B4-BE49-F238E27FC236}">
              <a16:creationId xmlns:a16="http://schemas.microsoft.com/office/drawing/2014/main" id="{5945F9A4-A323-4931-8BD7-82B6855C259C}"/>
            </a:ext>
          </a:extLst>
        </xdr:cNvPr>
        <xdr:cNvSpPr/>
      </xdr:nvSpPr>
      <xdr:spPr>
        <a:xfrm>
          <a:off x="692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60960</xdr:rowOff>
    </xdr:to>
    <xdr:cxnSp macro="">
      <xdr:nvCxnSpPr>
        <xdr:cNvPr id="254" name="直線コネクタ 253">
          <a:extLst>
            <a:ext uri="{FF2B5EF4-FFF2-40B4-BE49-F238E27FC236}">
              <a16:creationId xmlns:a16="http://schemas.microsoft.com/office/drawing/2014/main" id="{2725AB51-F5F8-4CE0-9355-3328322B8C38}"/>
            </a:ext>
          </a:extLst>
        </xdr:cNvPr>
        <xdr:cNvCxnSpPr/>
      </xdr:nvCxnSpPr>
      <xdr:spPr>
        <a:xfrm flipV="1">
          <a:off x="6972300" y="1068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a:extLst>
            <a:ext uri="{FF2B5EF4-FFF2-40B4-BE49-F238E27FC236}">
              <a16:creationId xmlns:a16="http://schemas.microsoft.com/office/drawing/2014/main" id="{3329CA23-CD1E-4E9A-B996-A41D610DAEE4}"/>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6" name="n_2aveValue【体育館・プール】&#10;一人当たり面積">
          <a:extLst>
            <a:ext uri="{FF2B5EF4-FFF2-40B4-BE49-F238E27FC236}">
              <a16:creationId xmlns:a16="http://schemas.microsoft.com/office/drawing/2014/main" id="{51DBD58E-7E03-466F-9B9B-3DACB695C4E1}"/>
            </a:ext>
          </a:extLst>
        </xdr:cNvPr>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CFDE3B3C-2F0D-4210-AA04-A2D7AFC359EC}"/>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F5331C45-2F80-4954-802F-3F012B22D4A3}"/>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120667</xdr:rowOff>
    </xdr:from>
    <xdr:ext cx="469744" cy="259045"/>
    <xdr:sp macro="" textlink="">
      <xdr:nvSpPr>
        <xdr:cNvPr id="259" name="n_1mainValue【体育館・プール】&#10;一人当たり面積">
          <a:extLst>
            <a:ext uri="{FF2B5EF4-FFF2-40B4-BE49-F238E27FC236}">
              <a16:creationId xmlns:a16="http://schemas.microsoft.com/office/drawing/2014/main" id="{DC86EC43-98E6-4E78-99F3-81709A11C114}"/>
            </a:ext>
          </a:extLst>
        </xdr:cNvPr>
        <xdr:cNvSpPr txBox="1"/>
      </xdr:nvSpPr>
      <xdr:spPr>
        <a:xfrm>
          <a:off x="9391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60" name="n_2mainValue【体育館・プール】&#10;一人当たり面積">
          <a:extLst>
            <a:ext uri="{FF2B5EF4-FFF2-40B4-BE49-F238E27FC236}">
              <a16:creationId xmlns:a16="http://schemas.microsoft.com/office/drawing/2014/main" id="{FD6514F6-B6E0-484C-968F-FABC674E9A5B}"/>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61" name="n_3mainValue【体育館・プール】&#10;一人当たり面積">
          <a:extLst>
            <a:ext uri="{FF2B5EF4-FFF2-40B4-BE49-F238E27FC236}">
              <a16:creationId xmlns:a16="http://schemas.microsoft.com/office/drawing/2014/main" id="{FA40ED3A-2BA0-4DF8-9C0F-BF8627E609C4}"/>
            </a:ext>
          </a:extLst>
        </xdr:cNvPr>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128287</xdr:rowOff>
    </xdr:from>
    <xdr:ext cx="469744" cy="259045"/>
    <xdr:sp macro="" textlink="">
      <xdr:nvSpPr>
        <xdr:cNvPr id="262" name="n_4mainValue【体育館・プール】&#10;一人当たり面積">
          <a:extLst>
            <a:ext uri="{FF2B5EF4-FFF2-40B4-BE49-F238E27FC236}">
              <a16:creationId xmlns:a16="http://schemas.microsoft.com/office/drawing/2014/main" id="{200E2586-81B6-4E49-B151-5873A1237690}"/>
            </a:ext>
          </a:extLst>
        </xdr:cNvPr>
        <xdr:cNvSpPr txBox="1"/>
      </xdr:nvSpPr>
      <xdr:spPr>
        <a:xfrm>
          <a:off x="6737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AC203F2-6099-4E2C-989B-C2FECA9E3D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5728E43-08C1-4112-879B-907CEC1F56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4DF8B22-18EB-4E54-AB02-AE54C45409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0D088B3-60CF-45A9-8DDD-7C7982E8B2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F432FE5-4DC5-4B66-B2F9-833A3B8370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9877FB9-C8BB-41D4-AD89-F83974BDF0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E086AB9-3E65-4A1A-B15A-898D0EF9F5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2D45560-4613-4576-9291-50A48156CE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3BA4234-1AB5-45B4-A320-C572F33A4E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04366BF-23AA-4E90-9D11-FC6304EAD6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A54B72A-CC8B-42BE-9C78-23EAF2ED39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FC3037A5-0721-4123-83BE-F089BC25893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AD16918-C0C2-4D9B-A3DB-1C148FF073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C328322-BCC5-463A-BDD8-CF91D2FBEF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DF8B256C-7805-40CB-84FF-8C9E67B470F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45CA87E-457D-430D-BD97-3F730568532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95DFCCAE-4C2A-4327-AD85-814B12B667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2B20C21D-3569-4F28-A7D5-B5C990586B1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0AD4A08-92FB-44F0-B94E-4EF04AAC06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75F2AEF2-947E-457F-9071-06FF89EC18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B75C98D8-6B24-494A-9312-5B3ACEFD6D0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87E6EC-3CB4-4870-AF80-E2CF5AEBDE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07EC8D3-F49D-44E1-9E70-F19CF1C7712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DDADF74-7D30-482F-A4F6-B9002D800AE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56FD5B2A-0B34-4A19-B682-0C22BB4612B8}"/>
            </a:ext>
          </a:extLst>
        </xdr:cNvPr>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1172676-4069-4C1A-8030-9F4BC82DBC37}"/>
            </a:ext>
          </a:extLst>
        </xdr:cNvPr>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BDDAB3BB-A049-4462-A69A-AD5C0097D553}"/>
            </a:ext>
          </a:extLst>
        </xdr:cNvPr>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1281770-BA35-46CE-A355-1215CC80D1C5}"/>
            </a:ext>
          </a:extLst>
        </xdr:cNvPr>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321EFD34-C963-4A38-9F7C-02044DE679FE}"/>
            </a:ext>
          </a:extLst>
        </xdr:cNvPr>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51A557E-6C53-4EF2-987D-86AB4324B12B}"/>
            </a:ext>
          </a:extLst>
        </xdr:cNvPr>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197BF32C-183B-42B2-A1DB-35315D674F3B}"/>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E637B7A6-3034-473E-A763-097D93B5105B}"/>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25A41BB5-AE96-4D77-BEBC-81BB4AD19D37}"/>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C89E577F-92F5-4B08-8040-1F5EF9159DA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EE3F5EDA-A449-4B8B-AB8E-064656E3980C}"/>
            </a:ext>
          </a:extLst>
        </xdr:cNvPr>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BB60CB-13B8-4ADC-B2BC-DE6097F842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B053485-AD0F-43E4-BDC1-6C670B33B8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72D3A0-30B7-4CE9-9473-CA18391BE4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188A027-2655-41F5-9260-C9B5CB7592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E60FBD-1D11-4803-8D91-F2426D30E9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303" name="楕円 302">
          <a:extLst>
            <a:ext uri="{FF2B5EF4-FFF2-40B4-BE49-F238E27FC236}">
              <a16:creationId xmlns:a16="http://schemas.microsoft.com/office/drawing/2014/main" id="{1B327D88-8911-4F0A-8260-337A9A14296F}"/>
            </a:ext>
          </a:extLst>
        </xdr:cNvPr>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88916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DF652D4-4087-471E-AB7F-B53A739B4CDC}"/>
            </a:ext>
          </a:extLst>
        </xdr:cNvPr>
        <xdr:cNvSpPr txBox="1"/>
      </xdr:nvSpPr>
      <xdr:spPr>
        <a:xfrm>
          <a:off x="4673600" y="1449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5" name="楕円 304">
          <a:extLst>
            <a:ext uri="{FF2B5EF4-FFF2-40B4-BE49-F238E27FC236}">
              <a16:creationId xmlns:a16="http://schemas.microsoft.com/office/drawing/2014/main" id="{5EF6F998-C81E-48E5-9491-4C822911A4CF}"/>
            </a:ext>
          </a:extLst>
        </xdr:cNvPr>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53339</xdr:rowOff>
    </xdr:to>
    <xdr:cxnSp macro="">
      <xdr:nvCxnSpPr>
        <xdr:cNvPr id="306" name="直線コネクタ 305">
          <a:extLst>
            <a:ext uri="{FF2B5EF4-FFF2-40B4-BE49-F238E27FC236}">
              <a16:creationId xmlns:a16="http://schemas.microsoft.com/office/drawing/2014/main" id="{CAEFF6D9-2B71-4F02-991F-CFA9E51B8751}"/>
            </a:ext>
          </a:extLst>
        </xdr:cNvPr>
        <xdr:cNvCxnSpPr/>
      </xdr:nvCxnSpPr>
      <xdr:spPr>
        <a:xfrm>
          <a:off x="3797300" y="14588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107314</xdr:rowOff>
    </xdr:from>
    <xdr:to>
      <xdr:col>15</xdr:col>
      <xdr:colOff>101600</xdr:colOff>
      <xdr:row>85</xdr:row>
      <xdr:rowOff>37464</xdr:rowOff>
    </xdr:to>
    <xdr:sp macro="" textlink="">
      <xdr:nvSpPr>
        <xdr:cNvPr id="307" name="楕円 306">
          <a:extLst>
            <a:ext uri="{FF2B5EF4-FFF2-40B4-BE49-F238E27FC236}">
              <a16:creationId xmlns:a16="http://schemas.microsoft.com/office/drawing/2014/main" id="{8BAE634D-8C37-4DE9-8BF2-C973F34BD944}"/>
            </a:ext>
          </a:extLst>
        </xdr:cNvPr>
        <xdr:cNvSpPr/>
      </xdr:nvSpPr>
      <xdr:spPr>
        <a:xfrm>
          <a:off x="2857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158114</xdr:rowOff>
    </xdr:from>
    <xdr:to>
      <xdr:col>19</xdr:col>
      <xdr:colOff>177800</xdr:colOff>
      <xdr:row>85</xdr:row>
      <xdr:rowOff>15239</xdr:rowOff>
    </xdr:to>
    <xdr:cxnSp macro="">
      <xdr:nvCxnSpPr>
        <xdr:cNvPr id="308" name="直線コネクタ 307">
          <a:extLst>
            <a:ext uri="{FF2B5EF4-FFF2-40B4-BE49-F238E27FC236}">
              <a16:creationId xmlns:a16="http://schemas.microsoft.com/office/drawing/2014/main" id="{F586F0CB-09A0-48F7-86DA-8960AABFB8D6}"/>
            </a:ext>
          </a:extLst>
        </xdr:cNvPr>
        <xdr:cNvCxnSpPr/>
      </xdr:nvCxnSpPr>
      <xdr:spPr>
        <a:xfrm>
          <a:off x="2908300" y="145599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76836</xdr:rowOff>
    </xdr:from>
    <xdr:to>
      <xdr:col>10</xdr:col>
      <xdr:colOff>165100</xdr:colOff>
      <xdr:row>85</xdr:row>
      <xdr:rowOff>6986</xdr:rowOff>
    </xdr:to>
    <xdr:sp macro="" textlink="">
      <xdr:nvSpPr>
        <xdr:cNvPr id="309" name="楕円 308">
          <a:extLst>
            <a:ext uri="{FF2B5EF4-FFF2-40B4-BE49-F238E27FC236}">
              <a16:creationId xmlns:a16="http://schemas.microsoft.com/office/drawing/2014/main" id="{ECF2BB79-A28E-47F1-93BE-6F962561AF42}"/>
            </a:ext>
          </a:extLst>
        </xdr:cNvPr>
        <xdr:cNvSpPr/>
      </xdr:nvSpPr>
      <xdr:spPr>
        <a:xfrm>
          <a:off x="1968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127636</xdr:rowOff>
    </xdr:from>
    <xdr:to>
      <xdr:col>15</xdr:col>
      <xdr:colOff>50800</xdr:colOff>
      <xdr:row>84</xdr:row>
      <xdr:rowOff>158114</xdr:rowOff>
    </xdr:to>
    <xdr:cxnSp macro="">
      <xdr:nvCxnSpPr>
        <xdr:cNvPr id="310" name="直線コネクタ 309">
          <a:extLst>
            <a:ext uri="{FF2B5EF4-FFF2-40B4-BE49-F238E27FC236}">
              <a16:creationId xmlns:a16="http://schemas.microsoft.com/office/drawing/2014/main" id="{9E44854C-C802-4332-9886-71A3863CAD25}"/>
            </a:ext>
          </a:extLst>
        </xdr:cNvPr>
        <xdr:cNvCxnSpPr/>
      </xdr:nvCxnSpPr>
      <xdr:spPr>
        <a:xfrm>
          <a:off x="2019300" y="145294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1" name="楕円 310">
          <a:extLst>
            <a:ext uri="{FF2B5EF4-FFF2-40B4-BE49-F238E27FC236}">
              <a16:creationId xmlns:a16="http://schemas.microsoft.com/office/drawing/2014/main" id="{91C867BF-723C-4E53-80F9-27FC137F36E0}"/>
            </a:ext>
          </a:extLst>
        </xdr:cNvPr>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127636</xdr:rowOff>
    </xdr:to>
    <xdr:cxnSp macro="">
      <xdr:nvCxnSpPr>
        <xdr:cNvPr id="312" name="直線コネクタ 311">
          <a:extLst>
            <a:ext uri="{FF2B5EF4-FFF2-40B4-BE49-F238E27FC236}">
              <a16:creationId xmlns:a16="http://schemas.microsoft.com/office/drawing/2014/main" id="{64484B44-8EA9-485A-B5C5-661712FFABE2}"/>
            </a:ext>
          </a:extLst>
        </xdr:cNvPr>
        <xdr:cNvCxnSpPr/>
      </xdr:nvCxnSpPr>
      <xdr:spPr>
        <a:xfrm>
          <a:off x="1130300" y="144970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10743271-9A1F-44CE-BD1B-F9BCBDBCB528}"/>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a:extLst>
            <a:ext uri="{FF2B5EF4-FFF2-40B4-BE49-F238E27FC236}">
              <a16:creationId xmlns:a16="http://schemas.microsoft.com/office/drawing/2014/main" id="{D4CD29D0-81CB-4687-80B3-71FACA54A50C}"/>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5C809A9E-46DF-4726-9E97-F3A328EEEBEE}"/>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C6EE2910-26C5-471B-AF10-54087EEE2A6A}"/>
            </a:ext>
          </a:extLst>
        </xdr:cNvPr>
        <xdr:cNvSpPr txBox="1"/>
      </xdr:nvSpPr>
      <xdr:spPr>
        <a:xfrm>
          <a:off x="927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7" name="n_1mainValue【福祉施設】&#10;有形固定資産減価償却率">
          <a:extLst>
            <a:ext uri="{FF2B5EF4-FFF2-40B4-BE49-F238E27FC236}">
              <a16:creationId xmlns:a16="http://schemas.microsoft.com/office/drawing/2014/main" id="{DC701857-3778-4066-9689-7E71B9563CBE}"/>
            </a:ext>
          </a:extLst>
        </xdr:cNvPr>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28591</xdr:rowOff>
    </xdr:from>
    <xdr:ext cx="405111" cy="259045"/>
    <xdr:sp macro="" textlink="">
      <xdr:nvSpPr>
        <xdr:cNvPr id="318" name="n_2mainValue【福祉施設】&#10;有形固定資産減価償却率">
          <a:extLst>
            <a:ext uri="{FF2B5EF4-FFF2-40B4-BE49-F238E27FC236}">
              <a16:creationId xmlns:a16="http://schemas.microsoft.com/office/drawing/2014/main" id="{9A50C588-F307-4716-8217-E504D61843F1}"/>
            </a:ext>
          </a:extLst>
        </xdr:cNvPr>
        <xdr:cNvSpPr txBox="1"/>
      </xdr:nvSpPr>
      <xdr:spPr>
        <a:xfrm>
          <a:off x="2705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169563</xdr:rowOff>
    </xdr:from>
    <xdr:ext cx="405111" cy="259045"/>
    <xdr:sp macro="" textlink="">
      <xdr:nvSpPr>
        <xdr:cNvPr id="319" name="n_3mainValue【福祉施設】&#10;有形固定資産減価償却率">
          <a:extLst>
            <a:ext uri="{FF2B5EF4-FFF2-40B4-BE49-F238E27FC236}">
              <a16:creationId xmlns:a16="http://schemas.microsoft.com/office/drawing/2014/main" id="{572A681F-60B9-4AEC-AE7E-965C6BC74CA1}"/>
            </a:ext>
          </a:extLst>
        </xdr:cNvPr>
        <xdr:cNvSpPr txBox="1"/>
      </xdr:nvSpPr>
      <xdr:spPr>
        <a:xfrm>
          <a:off x="1816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20" name="n_4mainValue【福祉施設】&#10;有形固定資産減価償却率">
          <a:extLst>
            <a:ext uri="{FF2B5EF4-FFF2-40B4-BE49-F238E27FC236}">
              <a16:creationId xmlns:a16="http://schemas.microsoft.com/office/drawing/2014/main" id="{9463D181-89C7-482D-836F-5B8D4D7E7DD8}"/>
            </a:ext>
          </a:extLst>
        </xdr:cNvPr>
        <xdr:cNvSpPr txBox="1"/>
      </xdr:nvSpPr>
      <xdr:spPr>
        <a:xfrm>
          <a:off x="927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0F45CF2-ABF2-4795-A98D-1165E2959A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2220600-6E7A-4B97-86D1-40F1DE9A7B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258F42A-5E67-49D0-8378-BF1F211C0B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9C94C18-8FC4-45A8-97FC-B6EDA18E85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9407BA3-6E43-40A4-A7D4-1BACE7679B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AD05B16-7535-4CDB-A976-DE3F8127ED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C64CEE0-0454-4FC3-97A8-AD22DCB888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1DE1662-972B-4583-8D7C-3A871D2F09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26ECB8D-7C68-4111-95E3-8F967691A6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7BE709F-1F45-4613-B151-7E9492BD0F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E90A7206-2D9C-4B5C-AB80-DAB1C0B268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6948FB4-92BE-4FDB-9873-7156DD6E63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1151557F-E94B-431C-8620-E782DD7D4DA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45A9F4C-FE93-421C-A916-BEC3990CE3D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BF02F1B-C150-4CDB-8DCD-21686152E2C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113CE9B-4A6B-4E01-89DF-455DFD30B09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753B758-B19F-4558-A3A6-65C404F45F9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ECC6B3CA-F006-4360-8179-B63B9362BA8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587C468D-01D1-40B7-9A71-5F4991F5E35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C0DB9531-AC20-4F86-9FAC-0BC4928C82C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34174D3-CB69-416C-A0CD-D942268742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94F3BD6-81F9-48C5-931F-7DE8340CA9F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EE34CC7-B351-45C7-B31C-41A9C6151A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CC3B78D9-3BA5-4EAD-A3E2-350425FA0484}"/>
            </a:ext>
          </a:extLst>
        </xdr:cNvPr>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4FE73EBB-B45C-4AA6-AAE1-9CD1231472D1}"/>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A8214D06-26FD-46C5-8B1F-2D8A33DFA4D8}"/>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A8EB44BC-91C9-4353-8524-D7529B693798}"/>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0048468D-BC6B-4ABA-8CD4-245316952C5C}"/>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E74E5A65-FDBB-4EEB-AF3D-58BAF25D4E1C}"/>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6432D2A5-DB29-47A0-863A-9EACD0F33EEA}"/>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A1D8783B-3586-4601-924C-85314DBBA440}"/>
            </a:ext>
          </a:extLst>
        </xdr:cNvPr>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8D3AD918-B8D0-483E-82E3-8CEC8F65082A}"/>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7FE51156-B093-43F9-91B1-CDFFABB106FD}"/>
            </a:ext>
          </a:extLst>
        </xdr:cNvPr>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0DFDF6E5-1934-414D-BD25-FF43E46DEE7B}"/>
            </a:ext>
          </a:extLst>
        </xdr:cNvPr>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3B6EAB7-E522-4DBA-A453-995CB018F3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133958-36C8-4498-9614-4D936D5DA3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9F08033-A52C-4747-9F05-B823583AC6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1BFD562-06B9-4DF9-B6C2-3D0FFB2595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EE50DD0-A5C4-42B7-BB56-6449786BB7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60" name="楕円 359">
          <a:extLst>
            <a:ext uri="{FF2B5EF4-FFF2-40B4-BE49-F238E27FC236}">
              <a16:creationId xmlns:a16="http://schemas.microsoft.com/office/drawing/2014/main" id="{CDDF1E52-4CF2-4EF8-970B-10C0196ED9E1}"/>
            </a:ext>
          </a:extLst>
        </xdr:cNvPr>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61" name="【福祉施設】&#10;一人当たり面積該当値テキスト">
          <a:extLst>
            <a:ext uri="{FF2B5EF4-FFF2-40B4-BE49-F238E27FC236}">
              <a16:creationId xmlns:a16="http://schemas.microsoft.com/office/drawing/2014/main" id="{EF68C88B-295D-453C-A32E-FD89BC3646A2}"/>
            </a:ext>
          </a:extLst>
        </xdr:cNvPr>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62" name="楕円 361">
          <a:extLst>
            <a:ext uri="{FF2B5EF4-FFF2-40B4-BE49-F238E27FC236}">
              <a16:creationId xmlns:a16="http://schemas.microsoft.com/office/drawing/2014/main" id="{CB79DBE1-6CAA-4607-BE09-55EDF918967D}"/>
            </a:ext>
          </a:extLst>
        </xdr:cNvPr>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82550</xdr:rowOff>
    </xdr:to>
    <xdr:cxnSp macro="">
      <xdr:nvCxnSpPr>
        <xdr:cNvPr id="363" name="直線コネクタ 362">
          <a:extLst>
            <a:ext uri="{FF2B5EF4-FFF2-40B4-BE49-F238E27FC236}">
              <a16:creationId xmlns:a16="http://schemas.microsoft.com/office/drawing/2014/main" id="{BB42876F-4EBA-4BA4-BE78-A65A74780FEA}"/>
            </a:ext>
          </a:extLst>
        </xdr:cNvPr>
        <xdr:cNvCxnSpPr/>
      </xdr:nvCxnSpPr>
      <xdr:spPr>
        <a:xfrm>
          <a:off x="9639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64" name="楕円 363">
          <a:extLst>
            <a:ext uri="{FF2B5EF4-FFF2-40B4-BE49-F238E27FC236}">
              <a16:creationId xmlns:a16="http://schemas.microsoft.com/office/drawing/2014/main" id="{A1EAC973-872B-4A74-A031-DCE18BCA6349}"/>
            </a:ext>
          </a:extLst>
        </xdr:cNvPr>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365" name="直線コネクタ 364">
          <a:extLst>
            <a:ext uri="{FF2B5EF4-FFF2-40B4-BE49-F238E27FC236}">
              <a16:creationId xmlns:a16="http://schemas.microsoft.com/office/drawing/2014/main" id="{D6F6218D-AEA6-4DE2-B678-CED4CE543CD0}"/>
            </a:ext>
          </a:extLst>
        </xdr:cNvPr>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31750</xdr:rowOff>
    </xdr:from>
    <xdr:to>
      <xdr:col>41</xdr:col>
      <xdr:colOff>101600</xdr:colOff>
      <xdr:row>85</xdr:row>
      <xdr:rowOff>133350</xdr:rowOff>
    </xdr:to>
    <xdr:sp macro="" textlink="">
      <xdr:nvSpPr>
        <xdr:cNvPr id="366" name="楕円 365">
          <a:extLst>
            <a:ext uri="{FF2B5EF4-FFF2-40B4-BE49-F238E27FC236}">
              <a16:creationId xmlns:a16="http://schemas.microsoft.com/office/drawing/2014/main" id="{4060560E-5493-4F83-B576-9A97EF2CE6DC}"/>
            </a:ext>
          </a:extLst>
        </xdr:cNvPr>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82550</xdr:rowOff>
    </xdr:to>
    <xdr:cxnSp macro="">
      <xdr:nvCxnSpPr>
        <xdr:cNvPr id="367" name="直線コネクタ 366">
          <a:extLst>
            <a:ext uri="{FF2B5EF4-FFF2-40B4-BE49-F238E27FC236}">
              <a16:creationId xmlns:a16="http://schemas.microsoft.com/office/drawing/2014/main" id="{8D743942-A0B9-4ABC-88D0-E3AA8F66CD40}"/>
            </a:ext>
          </a:extLst>
        </xdr:cNvPr>
        <xdr:cNvCxnSpPr/>
      </xdr:nvCxnSpPr>
      <xdr:spPr>
        <a:xfrm>
          <a:off x="7861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31750</xdr:rowOff>
    </xdr:from>
    <xdr:to>
      <xdr:col>36</xdr:col>
      <xdr:colOff>165100</xdr:colOff>
      <xdr:row>85</xdr:row>
      <xdr:rowOff>133350</xdr:rowOff>
    </xdr:to>
    <xdr:sp macro="" textlink="">
      <xdr:nvSpPr>
        <xdr:cNvPr id="368" name="楕円 367">
          <a:extLst>
            <a:ext uri="{FF2B5EF4-FFF2-40B4-BE49-F238E27FC236}">
              <a16:creationId xmlns:a16="http://schemas.microsoft.com/office/drawing/2014/main" id="{BD2EB1AE-B884-4B7F-9C86-96D928878798}"/>
            </a:ext>
          </a:extLst>
        </xdr:cNvPr>
        <xdr:cNvSpPr/>
      </xdr:nvSpPr>
      <xdr:spPr>
        <a:xfrm>
          <a:off x="6921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82550</xdr:rowOff>
    </xdr:from>
    <xdr:to>
      <xdr:col>41</xdr:col>
      <xdr:colOff>50800</xdr:colOff>
      <xdr:row>85</xdr:row>
      <xdr:rowOff>82550</xdr:rowOff>
    </xdr:to>
    <xdr:cxnSp macro="">
      <xdr:nvCxnSpPr>
        <xdr:cNvPr id="369" name="直線コネクタ 368">
          <a:extLst>
            <a:ext uri="{FF2B5EF4-FFF2-40B4-BE49-F238E27FC236}">
              <a16:creationId xmlns:a16="http://schemas.microsoft.com/office/drawing/2014/main" id="{CB90910E-636B-4F52-8DC2-166D64AFBBEF}"/>
            </a:ext>
          </a:extLst>
        </xdr:cNvPr>
        <xdr:cNvCxnSpPr/>
      </xdr:nvCxnSpPr>
      <xdr:spPr>
        <a:xfrm>
          <a:off x="6972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E52F657C-BD63-4866-BAF8-C84EE5B03A65}"/>
            </a:ext>
          </a:extLst>
        </xdr:cNvPr>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7F4A17B9-4366-4823-95C9-851E82DD6085}"/>
            </a:ext>
          </a:extLst>
        </xdr:cNvPr>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CB0D62C8-A453-4C43-A479-8A0E287DFBD3}"/>
            </a:ext>
          </a:extLst>
        </xdr:cNvPr>
        <xdr:cNvSpPr txBox="1"/>
      </xdr:nvSpPr>
      <xdr:spPr>
        <a:xfrm>
          <a:off x="7626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95F8F7BF-8C44-4619-AE30-F06177B07DB7}"/>
            </a:ext>
          </a:extLst>
        </xdr:cNvPr>
        <xdr:cNvSpPr txBox="1"/>
      </xdr:nvSpPr>
      <xdr:spPr>
        <a:xfrm>
          <a:off x="6737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124477</xdr:rowOff>
    </xdr:from>
    <xdr:ext cx="469744" cy="259045"/>
    <xdr:sp macro="" textlink="">
      <xdr:nvSpPr>
        <xdr:cNvPr id="374" name="n_1mainValue【福祉施設】&#10;一人当たり面積">
          <a:extLst>
            <a:ext uri="{FF2B5EF4-FFF2-40B4-BE49-F238E27FC236}">
              <a16:creationId xmlns:a16="http://schemas.microsoft.com/office/drawing/2014/main" id="{AC2EB1CC-DAF6-483D-83DB-EB09B973918F}"/>
            </a:ext>
          </a:extLst>
        </xdr:cNvPr>
        <xdr:cNvSpPr txBox="1"/>
      </xdr:nvSpPr>
      <xdr:spPr>
        <a:xfrm>
          <a:off x="9391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75" name="n_2mainValue【福祉施設】&#10;一人当たり面積">
          <a:extLst>
            <a:ext uri="{FF2B5EF4-FFF2-40B4-BE49-F238E27FC236}">
              <a16:creationId xmlns:a16="http://schemas.microsoft.com/office/drawing/2014/main" id="{6733ACD1-3DC9-4C9E-B26D-F6F9C4F62A7E}"/>
            </a:ext>
          </a:extLst>
        </xdr:cNvPr>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124477</xdr:rowOff>
    </xdr:from>
    <xdr:ext cx="469744" cy="259045"/>
    <xdr:sp macro="" textlink="">
      <xdr:nvSpPr>
        <xdr:cNvPr id="376" name="n_3mainValue【福祉施設】&#10;一人当たり面積">
          <a:extLst>
            <a:ext uri="{FF2B5EF4-FFF2-40B4-BE49-F238E27FC236}">
              <a16:creationId xmlns:a16="http://schemas.microsoft.com/office/drawing/2014/main" id="{F57B726E-2722-4B3E-8CDB-BE987014879F}"/>
            </a:ext>
          </a:extLst>
        </xdr:cNvPr>
        <xdr:cNvSpPr txBox="1"/>
      </xdr:nvSpPr>
      <xdr:spPr>
        <a:xfrm>
          <a:off x="7626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124477</xdr:rowOff>
    </xdr:from>
    <xdr:ext cx="469744" cy="259045"/>
    <xdr:sp macro="" textlink="">
      <xdr:nvSpPr>
        <xdr:cNvPr id="377" name="n_4mainValue【福祉施設】&#10;一人当たり面積">
          <a:extLst>
            <a:ext uri="{FF2B5EF4-FFF2-40B4-BE49-F238E27FC236}">
              <a16:creationId xmlns:a16="http://schemas.microsoft.com/office/drawing/2014/main" id="{493D2105-49B3-43E4-8378-A84956C2B441}"/>
            </a:ext>
          </a:extLst>
        </xdr:cNvPr>
        <xdr:cNvSpPr txBox="1"/>
      </xdr:nvSpPr>
      <xdr:spPr>
        <a:xfrm>
          <a:off x="6737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19DD8AA-C7F4-411F-9836-34204C873D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E9BAC34-8239-419C-9670-C2A92D27D6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AE5B7F8-0626-4393-AAB6-884BD02C13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A735867-7563-46F8-A5A1-EEFFF25754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320A638-A083-4984-AE3F-82CAF008DE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129A3C5-EF80-45C3-91D7-3D50E67B54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1416407-B53A-45B6-B9A3-1525F51ACB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BDF28DC-DDBD-4E3E-A385-9B0CF46146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2980A4B3-48FF-498C-B99A-8193C5A24C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A9C7773-1BC7-4447-A361-1A618C83C0B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79A4B0E-CB3D-4D2C-A664-74E8C64E9B6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889553CF-B705-4DEB-B948-3B6D54C72E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A277F7E-32B5-4662-81BE-E16FEC38F1B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6779C5F2-BB92-49FF-8178-8C87AE0BF40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63F05C96-1A86-4E21-9AA8-1485491612C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C71C1DD-DD9A-420D-8BF1-2B29748D4F4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72C8E40F-F8ED-484B-B89D-D11E051C94C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5A590A41-3943-44B6-AC72-32B1248B130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5EC4E3AC-80E1-4E8C-99CE-66FF5E26AF6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8DACF18-4B0A-4691-8E9C-75EBC7DE14F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FCF03C9F-8D6D-4506-9BFC-DEE3259DBAE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76FCA17A-BC05-4946-825E-1615CC8101E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16BEE5C5-C336-4E68-80DE-EE874025F74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0ECBD3D-7004-4252-953B-A9F602BF7A7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B27E196C-38C6-40FE-96BF-A287A5DE73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EF4BB18C-40F5-4A89-8E86-AD44F7BCE30F}"/>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FD534CF0-AE62-4CFE-8C50-8618258C7563}"/>
            </a:ext>
          </a:extLst>
        </xdr:cNvPr>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1E18162A-1C09-456C-802A-DEF2814D70B1}"/>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BA984D7F-EDA8-4F03-B309-FD23F574A5B2}"/>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1DE59E26-54F9-4AED-A621-B6470A46F3FC}"/>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54D81840-F9BC-4278-8954-47FD995AA5E4}"/>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14165FAB-A415-4467-8C36-8BD876BFC0B5}"/>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8D089EBF-E5D5-4AD1-8006-702778F103E7}"/>
            </a:ext>
          </a:extLst>
        </xdr:cNvPr>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E48BC280-CEA9-4E16-9E8C-001DFBD7DC38}"/>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3B0EBD3A-1E96-4B18-8643-3198793AC1B0}"/>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C0569DF6-07EB-473A-A2C2-077F5D7B3EBC}"/>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2557A74-9AB2-4DFD-986A-DDD5DA63CA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1C4E78D-0DB1-4BC3-B972-BDBA602DE06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0DEEA35-7B82-4D5B-8503-70D93D53A29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8BE4D74-F17F-4248-9A1F-62A9299120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125128D-9784-4BD5-921A-96BED20BE2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87449</xdr:rowOff>
    </xdr:from>
    <xdr:to>
      <xdr:col>24</xdr:col>
      <xdr:colOff>114300</xdr:colOff>
      <xdr:row>109</xdr:row>
      <xdr:rowOff>17599</xdr:rowOff>
    </xdr:to>
    <xdr:sp macro="" textlink="">
      <xdr:nvSpPr>
        <xdr:cNvPr id="419" name="楕円 418">
          <a:extLst>
            <a:ext uri="{FF2B5EF4-FFF2-40B4-BE49-F238E27FC236}">
              <a16:creationId xmlns:a16="http://schemas.microsoft.com/office/drawing/2014/main" id="{CE68CEBC-C5B8-4889-9F95-4CEA4D2589BC}"/>
            </a:ext>
          </a:extLst>
        </xdr:cNvPr>
        <xdr:cNvSpPr/>
      </xdr:nvSpPr>
      <xdr:spPr>
        <a:xfrm>
          <a:off x="4584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2376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3BA03FBB-2AAB-4A51-8D21-47457F913A8B}"/>
            </a:ext>
          </a:extLst>
        </xdr:cNvPr>
        <xdr:cNvSpPr txBox="1"/>
      </xdr:nvSpPr>
      <xdr:spPr>
        <a:xfrm>
          <a:off x="4673600" y="1851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46627</xdr:rowOff>
    </xdr:from>
    <xdr:to>
      <xdr:col>20</xdr:col>
      <xdr:colOff>38100</xdr:colOff>
      <xdr:row>108</xdr:row>
      <xdr:rowOff>148227</xdr:rowOff>
    </xdr:to>
    <xdr:sp macro="" textlink="">
      <xdr:nvSpPr>
        <xdr:cNvPr id="421" name="楕円 420">
          <a:extLst>
            <a:ext uri="{FF2B5EF4-FFF2-40B4-BE49-F238E27FC236}">
              <a16:creationId xmlns:a16="http://schemas.microsoft.com/office/drawing/2014/main" id="{E4D67A08-1DD6-4218-AD82-62A698182918}"/>
            </a:ext>
          </a:extLst>
        </xdr:cNvPr>
        <xdr:cNvSpPr/>
      </xdr:nvSpPr>
      <xdr:spPr>
        <a:xfrm>
          <a:off x="3746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97427</xdr:rowOff>
    </xdr:from>
    <xdr:to>
      <xdr:col>24</xdr:col>
      <xdr:colOff>63500</xdr:colOff>
      <xdr:row>108</xdr:row>
      <xdr:rowOff>138249</xdr:rowOff>
    </xdr:to>
    <xdr:cxnSp macro="">
      <xdr:nvCxnSpPr>
        <xdr:cNvPr id="422" name="直線コネクタ 421">
          <a:extLst>
            <a:ext uri="{FF2B5EF4-FFF2-40B4-BE49-F238E27FC236}">
              <a16:creationId xmlns:a16="http://schemas.microsoft.com/office/drawing/2014/main" id="{B31E6F99-1992-4562-BCE0-12382A68008F}"/>
            </a:ext>
          </a:extLst>
        </xdr:cNvPr>
        <xdr:cNvCxnSpPr/>
      </xdr:nvCxnSpPr>
      <xdr:spPr>
        <a:xfrm>
          <a:off x="3797300" y="186140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31931</xdr:rowOff>
    </xdr:from>
    <xdr:to>
      <xdr:col>15</xdr:col>
      <xdr:colOff>101600</xdr:colOff>
      <xdr:row>108</xdr:row>
      <xdr:rowOff>133531</xdr:rowOff>
    </xdr:to>
    <xdr:sp macro="" textlink="">
      <xdr:nvSpPr>
        <xdr:cNvPr id="423" name="楕円 422">
          <a:extLst>
            <a:ext uri="{FF2B5EF4-FFF2-40B4-BE49-F238E27FC236}">
              <a16:creationId xmlns:a16="http://schemas.microsoft.com/office/drawing/2014/main" id="{BDC03320-9862-4DC3-87E1-3AE91671EA54}"/>
            </a:ext>
          </a:extLst>
        </xdr:cNvPr>
        <xdr:cNvSpPr/>
      </xdr:nvSpPr>
      <xdr:spPr>
        <a:xfrm>
          <a:off x="2857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82731</xdr:rowOff>
    </xdr:from>
    <xdr:to>
      <xdr:col>19</xdr:col>
      <xdr:colOff>177800</xdr:colOff>
      <xdr:row>108</xdr:row>
      <xdr:rowOff>97427</xdr:rowOff>
    </xdr:to>
    <xdr:cxnSp macro="">
      <xdr:nvCxnSpPr>
        <xdr:cNvPr id="424" name="直線コネクタ 423">
          <a:extLst>
            <a:ext uri="{FF2B5EF4-FFF2-40B4-BE49-F238E27FC236}">
              <a16:creationId xmlns:a16="http://schemas.microsoft.com/office/drawing/2014/main" id="{2F684F0E-AE0B-428E-8B7C-A89BBEA49E5A}"/>
            </a:ext>
          </a:extLst>
        </xdr:cNvPr>
        <xdr:cNvCxnSpPr/>
      </xdr:nvCxnSpPr>
      <xdr:spPr>
        <a:xfrm>
          <a:off x="2908300" y="185993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38463</xdr:rowOff>
    </xdr:from>
    <xdr:to>
      <xdr:col>10</xdr:col>
      <xdr:colOff>165100</xdr:colOff>
      <xdr:row>108</xdr:row>
      <xdr:rowOff>140063</xdr:rowOff>
    </xdr:to>
    <xdr:sp macro="" textlink="">
      <xdr:nvSpPr>
        <xdr:cNvPr id="425" name="楕円 424">
          <a:extLst>
            <a:ext uri="{FF2B5EF4-FFF2-40B4-BE49-F238E27FC236}">
              <a16:creationId xmlns:a16="http://schemas.microsoft.com/office/drawing/2014/main" id="{ABC433AA-9F8E-4081-87B5-DFC01A65FE44}"/>
            </a:ext>
          </a:extLst>
        </xdr:cNvPr>
        <xdr:cNvSpPr/>
      </xdr:nvSpPr>
      <xdr:spPr>
        <a:xfrm>
          <a:off x="1968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82731</xdr:rowOff>
    </xdr:from>
    <xdr:to>
      <xdr:col>15</xdr:col>
      <xdr:colOff>50800</xdr:colOff>
      <xdr:row>108</xdr:row>
      <xdr:rowOff>89263</xdr:rowOff>
    </xdr:to>
    <xdr:cxnSp macro="">
      <xdr:nvCxnSpPr>
        <xdr:cNvPr id="426" name="直線コネクタ 425">
          <a:extLst>
            <a:ext uri="{FF2B5EF4-FFF2-40B4-BE49-F238E27FC236}">
              <a16:creationId xmlns:a16="http://schemas.microsoft.com/office/drawing/2014/main" id="{F2359B8F-8D6C-4AD7-A7B9-684F077D4F37}"/>
            </a:ext>
          </a:extLst>
        </xdr:cNvPr>
        <xdr:cNvCxnSpPr/>
      </xdr:nvCxnSpPr>
      <xdr:spPr>
        <a:xfrm flipV="1">
          <a:off x="2019300" y="185993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23768</xdr:rowOff>
    </xdr:from>
    <xdr:to>
      <xdr:col>6</xdr:col>
      <xdr:colOff>38100</xdr:colOff>
      <xdr:row>108</xdr:row>
      <xdr:rowOff>125368</xdr:rowOff>
    </xdr:to>
    <xdr:sp macro="" textlink="">
      <xdr:nvSpPr>
        <xdr:cNvPr id="427" name="楕円 426">
          <a:extLst>
            <a:ext uri="{FF2B5EF4-FFF2-40B4-BE49-F238E27FC236}">
              <a16:creationId xmlns:a16="http://schemas.microsoft.com/office/drawing/2014/main" id="{E0389F35-64DD-4F64-90E3-445DD33C83BB}"/>
            </a:ext>
          </a:extLst>
        </xdr:cNvPr>
        <xdr:cNvSpPr/>
      </xdr:nvSpPr>
      <xdr:spPr>
        <a:xfrm>
          <a:off x="1079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74568</xdr:rowOff>
    </xdr:from>
    <xdr:to>
      <xdr:col>10</xdr:col>
      <xdr:colOff>114300</xdr:colOff>
      <xdr:row>108</xdr:row>
      <xdr:rowOff>89263</xdr:rowOff>
    </xdr:to>
    <xdr:cxnSp macro="">
      <xdr:nvCxnSpPr>
        <xdr:cNvPr id="428" name="直線コネクタ 427">
          <a:extLst>
            <a:ext uri="{FF2B5EF4-FFF2-40B4-BE49-F238E27FC236}">
              <a16:creationId xmlns:a16="http://schemas.microsoft.com/office/drawing/2014/main" id="{96899CEE-07E0-4594-B621-45CBDDD21570}"/>
            </a:ext>
          </a:extLst>
        </xdr:cNvPr>
        <xdr:cNvCxnSpPr/>
      </xdr:nvCxnSpPr>
      <xdr:spPr>
        <a:xfrm>
          <a:off x="1130300" y="185911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F6E78DC3-645F-4DCE-966A-7D3C1982C124}"/>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14DF90FF-313B-46C5-A709-589F8972ACEC}"/>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26C01E04-EBFE-44C1-A83B-6EA5A4016148}"/>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96EDA63D-9239-40D3-B212-BE64CCE9671A}"/>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139354</xdr:rowOff>
    </xdr:from>
    <xdr:ext cx="405111" cy="259045"/>
    <xdr:sp macro="" textlink="">
      <xdr:nvSpPr>
        <xdr:cNvPr id="433" name="n_1mainValue【市民会館】&#10;有形固定資産減価償却率">
          <a:extLst>
            <a:ext uri="{FF2B5EF4-FFF2-40B4-BE49-F238E27FC236}">
              <a16:creationId xmlns:a16="http://schemas.microsoft.com/office/drawing/2014/main" id="{B7237959-7D61-4B24-9FC9-85F214447E87}"/>
            </a:ext>
          </a:extLst>
        </xdr:cNvPr>
        <xdr:cNvSpPr txBox="1"/>
      </xdr:nvSpPr>
      <xdr:spPr>
        <a:xfrm>
          <a:off x="35820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124658</xdr:rowOff>
    </xdr:from>
    <xdr:ext cx="405111" cy="259045"/>
    <xdr:sp macro="" textlink="">
      <xdr:nvSpPr>
        <xdr:cNvPr id="434" name="n_2mainValue【市民会館】&#10;有形固定資産減価償却率">
          <a:extLst>
            <a:ext uri="{FF2B5EF4-FFF2-40B4-BE49-F238E27FC236}">
              <a16:creationId xmlns:a16="http://schemas.microsoft.com/office/drawing/2014/main" id="{3EAD57BE-5B74-48EC-8E24-98FEA3DA1202}"/>
            </a:ext>
          </a:extLst>
        </xdr:cNvPr>
        <xdr:cNvSpPr txBox="1"/>
      </xdr:nvSpPr>
      <xdr:spPr>
        <a:xfrm>
          <a:off x="2705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131190</xdr:rowOff>
    </xdr:from>
    <xdr:ext cx="405111" cy="259045"/>
    <xdr:sp macro="" textlink="">
      <xdr:nvSpPr>
        <xdr:cNvPr id="435" name="n_3mainValue【市民会館】&#10;有形固定資産減価償却率">
          <a:extLst>
            <a:ext uri="{FF2B5EF4-FFF2-40B4-BE49-F238E27FC236}">
              <a16:creationId xmlns:a16="http://schemas.microsoft.com/office/drawing/2014/main" id="{CA94C769-0FE1-41AD-A10E-2417F3C26B13}"/>
            </a:ext>
          </a:extLst>
        </xdr:cNvPr>
        <xdr:cNvSpPr txBox="1"/>
      </xdr:nvSpPr>
      <xdr:spPr>
        <a:xfrm>
          <a:off x="1816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116495</xdr:rowOff>
    </xdr:from>
    <xdr:ext cx="405111" cy="259045"/>
    <xdr:sp macro="" textlink="">
      <xdr:nvSpPr>
        <xdr:cNvPr id="436" name="n_4mainValue【市民会館】&#10;有形固定資産減価償却率">
          <a:extLst>
            <a:ext uri="{FF2B5EF4-FFF2-40B4-BE49-F238E27FC236}">
              <a16:creationId xmlns:a16="http://schemas.microsoft.com/office/drawing/2014/main" id="{FA650891-333F-493E-8063-0A6F0CF16266}"/>
            </a:ext>
          </a:extLst>
        </xdr:cNvPr>
        <xdr:cNvSpPr txBox="1"/>
      </xdr:nvSpPr>
      <xdr:spPr>
        <a:xfrm>
          <a:off x="927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28C8989B-B9C6-42C8-9DE5-208CC43E5B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EA07423-F8F0-4A9F-8C8F-84977DC486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129E938-8030-4319-91A5-B647B0C0C4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67649EAB-7126-45A1-BD66-2A96E5AF27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6DB9A65-810E-4116-A8B8-49E6515C1C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810DA43C-4512-499A-99A8-9F068E08F4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5F2992FB-8A35-4514-9A30-83B783E54C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4109BF2B-E3DD-44D0-8928-288DB44AD76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CDAE2B13-64C7-453F-AF64-08FC4C28933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649846B-44F0-4C10-A55E-13BA9D786A2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D02C560F-44B2-4760-8E33-87E2A1D0110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BE378777-07E5-4E34-97D6-480457AA7AB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377CA20E-15FE-42D4-AE3A-8DB2976C5AB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E5BB2ED3-A6D3-4042-9E01-3310EFBD484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5A0B2BFB-065A-4076-9B93-B99C7ACF17E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A6395398-EBAB-4A8D-BD41-BAC2AA1CD48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3798242D-75AF-46B8-9E90-F9C485C99AB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B3BA12B0-2CF7-46B0-B9AE-ACB53B73C03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EA4F61F7-D7F5-4F8B-AA3E-04570B8E9EE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2D06CF3A-B749-4CB9-87CC-7051A4ACB87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3D24B723-49A6-4CAB-99B5-803A48557B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DC8999BE-005A-4EA7-978A-416809ECA3E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C33D329-B66C-4F6C-A881-C76999AA98D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49109EB4-ED33-4F36-91E1-1AD7C574C4A2}"/>
            </a:ext>
          </a:extLst>
        </xdr:cNvPr>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B64F926F-1C67-4769-BB89-3D01B54706C7}"/>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CFF3FFC3-8333-4D59-BF00-9814BDE46B23}"/>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41C5E1F3-950D-4059-A28F-D5F7E969CE93}"/>
            </a:ext>
          </a:extLst>
        </xdr:cNvPr>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B89AAA19-9E6D-46E2-BC27-B529D7784BF0}"/>
            </a:ext>
          </a:extLst>
        </xdr:cNvPr>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2FA314FA-1D1B-4ABB-AF79-8E4811D79BCC}"/>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C5876FDA-66D0-426D-905B-0A41DDF484D7}"/>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5BF18B53-130F-4689-90D7-4FE3A920337A}"/>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07EA2339-1CC4-4219-B016-2B27BD4A1F37}"/>
            </a:ext>
          </a:extLst>
        </xdr:cNvPr>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A39ED67D-A617-4FEA-B39A-CA7D85EBE547}"/>
            </a:ext>
          </a:extLst>
        </xdr:cNvPr>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6D827C10-717F-43EA-A101-441174EB25E5}"/>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80CA8D5-6C03-455E-B30D-47B59CD982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DEE850E-91BE-4A06-B655-DBF9DA759B6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B049FD7-B622-4BB4-AB27-3C48C72C590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24BB842-7F88-42FE-801F-233338B21DC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D8967C1-B7D0-40F9-BA74-183568F4BB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6" name="楕円 475">
          <a:extLst>
            <a:ext uri="{FF2B5EF4-FFF2-40B4-BE49-F238E27FC236}">
              <a16:creationId xmlns:a16="http://schemas.microsoft.com/office/drawing/2014/main" id="{1C877DC7-6B92-46F0-8CEC-ED09F9B6539F}"/>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77" name="【市民会館】&#10;一人当たり面積該当値テキスト">
          <a:extLst>
            <a:ext uri="{FF2B5EF4-FFF2-40B4-BE49-F238E27FC236}">
              <a16:creationId xmlns:a16="http://schemas.microsoft.com/office/drawing/2014/main" id="{89A0C0BE-014A-4F4F-AC6E-EE50F7E4B9EA}"/>
            </a:ext>
          </a:extLst>
        </xdr:cNvPr>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478" name="楕円 477">
          <a:extLst>
            <a:ext uri="{FF2B5EF4-FFF2-40B4-BE49-F238E27FC236}">
              <a16:creationId xmlns:a16="http://schemas.microsoft.com/office/drawing/2014/main" id="{460C759B-FEE0-4A7B-B761-3AEC72F90770}"/>
            </a:ext>
          </a:extLst>
        </xdr:cNvPr>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76200</xdr:rowOff>
    </xdr:to>
    <xdr:cxnSp macro="">
      <xdr:nvCxnSpPr>
        <xdr:cNvPr id="479" name="直線コネクタ 478">
          <a:extLst>
            <a:ext uri="{FF2B5EF4-FFF2-40B4-BE49-F238E27FC236}">
              <a16:creationId xmlns:a16="http://schemas.microsoft.com/office/drawing/2014/main" id="{2FD14B9C-4CAF-4B8D-88C1-A0350592BF6A}"/>
            </a:ext>
          </a:extLst>
        </xdr:cNvPr>
        <xdr:cNvCxnSpPr/>
      </xdr:nvCxnSpPr>
      <xdr:spPr>
        <a:xfrm>
          <a:off x="9639300" y="18234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80" name="楕円 479">
          <a:extLst>
            <a:ext uri="{FF2B5EF4-FFF2-40B4-BE49-F238E27FC236}">
              <a16:creationId xmlns:a16="http://schemas.microsoft.com/office/drawing/2014/main" id="{E8A00F6A-ED1D-4611-9530-87C7F4CD0478}"/>
            </a:ext>
          </a:extLst>
        </xdr:cNvPr>
        <xdr:cNvSpPr/>
      </xdr:nvSpPr>
      <xdr:spPr>
        <a:xfrm>
          <a:off x="869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60961</xdr:rowOff>
    </xdr:to>
    <xdr:cxnSp macro="">
      <xdr:nvCxnSpPr>
        <xdr:cNvPr id="481" name="直線コネクタ 480">
          <a:extLst>
            <a:ext uri="{FF2B5EF4-FFF2-40B4-BE49-F238E27FC236}">
              <a16:creationId xmlns:a16="http://schemas.microsoft.com/office/drawing/2014/main" id="{A2CFE37B-4127-4122-A5F7-D6F9F4CB2DAF}"/>
            </a:ext>
          </a:extLst>
        </xdr:cNvPr>
        <xdr:cNvCxnSpPr/>
      </xdr:nvCxnSpPr>
      <xdr:spPr>
        <a:xfrm>
          <a:off x="8750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33020</xdr:rowOff>
    </xdr:from>
    <xdr:to>
      <xdr:col>41</xdr:col>
      <xdr:colOff>101600</xdr:colOff>
      <xdr:row>106</xdr:row>
      <xdr:rowOff>134620</xdr:rowOff>
    </xdr:to>
    <xdr:sp macro="" textlink="">
      <xdr:nvSpPr>
        <xdr:cNvPr id="482" name="楕円 481">
          <a:extLst>
            <a:ext uri="{FF2B5EF4-FFF2-40B4-BE49-F238E27FC236}">
              <a16:creationId xmlns:a16="http://schemas.microsoft.com/office/drawing/2014/main" id="{64705060-750C-4079-981B-C179E8B19ACD}"/>
            </a:ext>
          </a:extLst>
        </xdr:cNvPr>
        <xdr:cNvSpPr/>
      </xdr:nvSpPr>
      <xdr:spPr>
        <a:xfrm>
          <a:off x="781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83820</xdr:rowOff>
    </xdr:to>
    <xdr:cxnSp macro="">
      <xdr:nvCxnSpPr>
        <xdr:cNvPr id="483" name="直線コネクタ 482">
          <a:extLst>
            <a:ext uri="{FF2B5EF4-FFF2-40B4-BE49-F238E27FC236}">
              <a16:creationId xmlns:a16="http://schemas.microsoft.com/office/drawing/2014/main" id="{83D0D1C6-8A94-4586-9484-5B453D7E8345}"/>
            </a:ext>
          </a:extLst>
        </xdr:cNvPr>
        <xdr:cNvCxnSpPr/>
      </xdr:nvCxnSpPr>
      <xdr:spPr>
        <a:xfrm flipV="1">
          <a:off x="7861300" y="18227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4" name="楕円 483">
          <a:extLst>
            <a:ext uri="{FF2B5EF4-FFF2-40B4-BE49-F238E27FC236}">
              <a16:creationId xmlns:a16="http://schemas.microsoft.com/office/drawing/2014/main" id="{796E2A8B-CCF5-4310-BCB7-C2319F3D64CC}"/>
            </a:ext>
          </a:extLst>
        </xdr:cNvPr>
        <xdr:cNvSpPr/>
      </xdr:nvSpPr>
      <xdr:spPr>
        <a:xfrm>
          <a:off x="6921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83820</xdr:rowOff>
    </xdr:from>
    <xdr:to>
      <xdr:col>41</xdr:col>
      <xdr:colOff>50800</xdr:colOff>
      <xdr:row>106</xdr:row>
      <xdr:rowOff>91439</xdr:rowOff>
    </xdr:to>
    <xdr:cxnSp macro="">
      <xdr:nvCxnSpPr>
        <xdr:cNvPr id="485" name="直線コネクタ 484">
          <a:extLst>
            <a:ext uri="{FF2B5EF4-FFF2-40B4-BE49-F238E27FC236}">
              <a16:creationId xmlns:a16="http://schemas.microsoft.com/office/drawing/2014/main" id="{121F4F12-25F4-4BB6-9DC1-706D796D0543}"/>
            </a:ext>
          </a:extLst>
        </xdr:cNvPr>
        <xdr:cNvCxnSpPr/>
      </xdr:nvCxnSpPr>
      <xdr:spPr>
        <a:xfrm flipV="1">
          <a:off x="6972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C603744A-B9D5-4970-B2E1-908ACD20B6E2}"/>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14C4B804-69F3-4380-9B73-C019678760C1}"/>
            </a:ext>
          </a:extLst>
        </xdr:cNvPr>
        <xdr:cNvSpPr txBox="1"/>
      </xdr:nvSpPr>
      <xdr:spPr>
        <a:xfrm>
          <a:off x="8515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88" name="n_3aveValue【市民会館】&#10;一人当たり面積">
          <a:extLst>
            <a:ext uri="{FF2B5EF4-FFF2-40B4-BE49-F238E27FC236}">
              <a16:creationId xmlns:a16="http://schemas.microsoft.com/office/drawing/2014/main" id="{7024E9B0-64E7-4DA0-BE62-7FD0BA1CD6F6}"/>
            </a:ext>
          </a:extLst>
        </xdr:cNvPr>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a:extLst>
            <a:ext uri="{FF2B5EF4-FFF2-40B4-BE49-F238E27FC236}">
              <a16:creationId xmlns:a16="http://schemas.microsoft.com/office/drawing/2014/main" id="{DB719456-1028-4CC4-B28D-7B664778E49B}"/>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102888</xdr:rowOff>
    </xdr:from>
    <xdr:ext cx="469744" cy="259045"/>
    <xdr:sp macro="" textlink="">
      <xdr:nvSpPr>
        <xdr:cNvPr id="490" name="n_1mainValue【市民会館】&#10;一人当たり面積">
          <a:extLst>
            <a:ext uri="{FF2B5EF4-FFF2-40B4-BE49-F238E27FC236}">
              <a16:creationId xmlns:a16="http://schemas.microsoft.com/office/drawing/2014/main" id="{DC89C52E-B2BC-45DC-9CCB-81AEA16BAEAD}"/>
            </a:ext>
          </a:extLst>
        </xdr:cNvPr>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91" name="n_2mainValue【市民会館】&#10;一人当たり面積">
          <a:extLst>
            <a:ext uri="{FF2B5EF4-FFF2-40B4-BE49-F238E27FC236}">
              <a16:creationId xmlns:a16="http://schemas.microsoft.com/office/drawing/2014/main" id="{D7601C27-F939-42C5-AAA9-524C86B01887}"/>
            </a:ext>
          </a:extLst>
        </xdr:cNvPr>
        <xdr:cNvSpPr txBox="1"/>
      </xdr:nvSpPr>
      <xdr:spPr>
        <a:xfrm>
          <a:off x="8515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492" name="n_3mainValue【市民会館】&#10;一人当たり面積">
          <a:extLst>
            <a:ext uri="{FF2B5EF4-FFF2-40B4-BE49-F238E27FC236}">
              <a16:creationId xmlns:a16="http://schemas.microsoft.com/office/drawing/2014/main" id="{15B00CB1-7325-4DFB-81D6-157C2574DCC6}"/>
            </a:ext>
          </a:extLst>
        </xdr:cNvPr>
        <xdr:cNvSpPr txBox="1"/>
      </xdr:nvSpPr>
      <xdr:spPr>
        <a:xfrm>
          <a:off x="7626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3" name="n_4mainValue【市民会館】&#10;一人当たり面積">
          <a:extLst>
            <a:ext uri="{FF2B5EF4-FFF2-40B4-BE49-F238E27FC236}">
              <a16:creationId xmlns:a16="http://schemas.microsoft.com/office/drawing/2014/main" id="{52CFD19C-5E42-49B7-88C8-27661CDC1A94}"/>
            </a:ext>
          </a:extLst>
        </xdr:cNvPr>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B43768B-2E36-4CE4-A9D3-739465FC76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C35420C7-F198-4326-9BBB-A4F23810E4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43C5222A-9903-4666-A2A1-8B882888F7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251E0ED1-E3A8-4D05-BB8F-21BDA9256D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1678A332-D023-4CC4-A5F1-DD6C99F68B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DB0448D1-9155-443A-8C7D-93731BA33F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9CCA59A-949C-4301-9D37-88D692DC19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B7F10C02-6A5D-4FC8-95AC-4BEDF43193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F94B4267-15C9-4591-8F4A-B8C2230D9A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BC96E6F-46F0-4227-9D59-0700F174C2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9C168973-F3AB-4182-98CF-FFB219B72B9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2C4EC0EC-4BBD-48E1-B8BC-F4F1BF9345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762CFB86-A496-459D-8BA6-3BA80D605D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ADD13C0E-D54A-4E5C-AF89-0FAF4F7005F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A59A4E2C-CE1F-4C8D-BF35-CF924D1C0D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75C8D4DE-7806-4A07-9D9D-27290AD411C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8DE99444-624B-485D-8156-D66137D43C1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DCA1E04B-3678-4402-AFD2-BA5CE70431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929587C1-1E7C-40A2-8071-2CEA5097F2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E8054505-C2F8-4D88-929B-5449B02403D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CE243D92-A226-42D2-9347-5D92B3C9975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17663C3-B192-40D6-9049-068D1A3878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AE318F55-F4D7-4562-AD29-25F8348FD2D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3384FFE3-8BBB-460F-847D-F9C2CD5B51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77DEA2EB-EF28-47B0-8B62-A2850D1A9246}"/>
            </a:ext>
          </a:extLst>
        </xdr:cNvPr>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10DCCD7E-D4AF-4C23-B356-8C6472FA31B7}"/>
            </a:ext>
          </a:extLst>
        </xdr:cNvPr>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C8A55B24-E3AB-4DA6-A00B-B7F9346E77A7}"/>
            </a:ext>
          </a:extLst>
        </xdr:cNvPr>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9D928016-59A1-4CF5-BE22-F5767F5B7D81}"/>
            </a:ext>
          </a:extLst>
        </xdr:cNvPr>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AEA6AB2A-7C04-49CD-9CB8-8DB393B1A363}"/>
            </a:ext>
          </a:extLst>
        </xdr:cNvPr>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9F3BB62E-7FF7-4067-A8B4-F6BB8DA4DB93}"/>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3D7F6448-D5C6-4526-8E63-84D2B5E200C6}"/>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2D94D1ED-F0A9-4EFA-8F98-5A5CC3BD433A}"/>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59827296-6542-4D02-B1F3-BA994C69F8D4}"/>
            </a:ext>
          </a:extLst>
        </xdr:cNvPr>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7154117A-B269-411E-A97B-B88C1CB61FB4}"/>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B93FB5BC-48DE-468C-91C1-7721EE5169FC}"/>
            </a:ext>
          </a:extLst>
        </xdr:cNvPr>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EABCD2C-63B0-4158-B55A-6B18BFB4F8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38B84E5-10D8-4346-B671-2A0193849C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0A4F602-A5A8-4DD9-B85B-DF9BCCE0F6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1B8E80C-7003-464F-A103-DE13B56460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126E474-59BC-48D9-9A6F-CDD285BD92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34" name="楕円 533">
          <a:extLst>
            <a:ext uri="{FF2B5EF4-FFF2-40B4-BE49-F238E27FC236}">
              <a16:creationId xmlns:a16="http://schemas.microsoft.com/office/drawing/2014/main" id="{8DD2C495-8017-42F8-A678-015235C940F0}"/>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C9DEBB3A-9EA1-43DE-A605-F65BB0AE1AD0}"/>
            </a:ext>
          </a:extLst>
        </xdr:cNvPr>
        <xdr:cNvSpPr txBox="1"/>
      </xdr:nvSpPr>
      <xdr:spPr>
        <a:xfrm>
          <a:off x="16357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536" name="楕円 535">
          <a:extLst>
            <a:ext uri="{FF2B5EF4-FFF2-40B4-BE49-F238E27FC236}">
              <a16:creationId xmlns:a16="http://schemas.microsoft.com/office/drawing/2014/main" id="{D60AEA34-B71C-4421-B2D8-5E76C767FD62}"/>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70485</xdr:rowOff>
    </xdr:to>
    <xdr:cxnSp macro="">
      <xdr:nvCxnSpPr>
        <xdr:cNvPr id="537" name="直線コネクタ 536">
          <a:extLst>
            <a:ext uri="{FF2B5EF4-FFF2-40B4-BE49-F238E27FC236}">
              <a16:creationId xmlns:a16="http://schemas.microsoft.com/office/drawing/2014/main" id="{A930F872-3DC4-4A8C-B56D-E02BEC41529D}"/>
            </a:ext>
          </a:extLst>
        </xdr:cNvPr>
        <xdr:cNvCxnSpPr/>
      </xdr:nvCxnSpPr>
      <xdr:spPr>
        <a:xfrm>
          <a:off x="15481300" y="63893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38" name="楕円 537">
          <a:extLst>
            <a:ext uri="{FF2B5EF4-FFF2-40B4-BE49-F238E27FC236}">
              <a16:creationId xmlns:a16="http://schemas.microsoft.com/office/drawing/2014/main" id="{D60E8D22-127C-4635-B4C8-FAA4E4AB9F37}"/>
            </a:ext>
          </a:extLst>
        </xdr:cNvPr>
        <xdr:cNvSpPr/>
      </xdr:nvSpPr>
      <xdr:spPr>
        <a:xfrm>
          <a:off x="14541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45720</xdr:rowOff>
    </xdr:to>
    <xdr:cxnSp macro="">
      <xdr:nvCxnSpPr>
        <xdr:cNvPr id="539" name="直線コネクタ 538">
          <a:extLst>
            <a:ext uri="{FF2B5EF4-FFF2-40B4-BE49-F238E27FC236}">
              <a16:creationId xmlns:a16="http://schemas.microsoft.com/office/drawing/2014/main" id="{E1FD85C9-3F1E-4F19-96B7-861077081917}"/>
            </a:ext>
          </a:extLst>
        </xdr:cNvPr>
        <xdr:cNvCxnSpPr/>
      </xdr:nvCxnSpPr>
      <xdr:spPr>
        <a:xfrm>
          <a:off x="14592300" y="6349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14605</xdr:rowOff>
    </xdr:to>
    <xdr:sp macro="" textlink="">
      <xdr:nvSpPr>
        <xdr:cNvPr id="540" name="楕円 539">
          <a:extLst>
            <a:ext uri="{FF2B5EF4-FFF2-40B4-BE49-F238E27FC236}">
              <a16:creationId xmlns:a16="http://schemas.microsoft.com/office/drawing/2014/main" id="{BA63FB2C-A659-4E3F-BF7E-056386335F6E}"/>
            </a:ext>
          </a:extLst>
        </xdr:cNvPr>
        <xdr:cNvSpPr/>
      </xdr:nvSpPr>
      <xdr:spPr>
        <a:xfrm>
          <a:off x="13652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135255</xdr:rowOff>
    </xdr:from>
    <xdr:to>
      <xdr:col>76</xdr:col>
      <xdr:colOff>114300</xdr:colOff>
      <xdr:row>37</xdr:row>
      <xdr:rowOff>5715</xdr:rowOff>
    </xdr:to>
    <xdr:cxnSp macro="">
      <xdr:nvCxnSpPr>
        <xdr:cNvPr id="541" name="直線コネクタ 540">
          <a:extLst>
            <a:ext uri="{FF2B5EF4-FFF2-40B4-BE49-F238E27FC236}">
              <a16:creationId xmlns:a16="http://schemas.microsoft.com/office/drawing/2014/main" id="{CC908BA2-F079-4B79-92CC-5C4B810ACB0C}"/>
            </a:ext>
          </a:extLst>
        </xdr:cNvPr>
        <xdr:cNvCxnSpPr/>
      </xdr:nvCxnSpPr>
      <xdr:spPr>
        <a:xfrm>
          <a:off x="13703300" y="6307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151130</xdr:rowOff>
    </xdr:from>
    <xdr:to>
      <xdr:col>67</xdr:col>
      <xdr:colOff>101600</xdr:colOff>
      <xdr:row>36</xdr:row>
      <xdr:rowOff>81280</xdr:rowOff>
    </xdr:to>
    <xdr:sp macro="" textlink="">
      <xdr:nvSpPr>
        <xdr:cNvPr id="542" name="楕円 541">
          <a:extLst>
            <a:ext uri="{FF2B5EF4-FFF2-40B4-BE49-F238E27FC236}">
              <a16:creationId xmlns:a16="http://schemas.microsoft.com/office/drawing/2014/main" id="{29EAD408-910A-4657-96A7-9EDE2F2B2F26}"/>
            </a:ext>
          </a:extLst>
        </xdr:cNvPr>
        <xdr:cNvSpPr/>
      </xdr:nvSpPr>
      <xdr:spPr>
        <a:xfrm>
          <a:off x="12763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36</xdr:row>
      <xdr:rowOff>135255</xdr:rowOff>
    </xdr:to>
    <xdr:cxnSp macro="">
      <xdr:nvCxnSpPr>
        <xdr:cNvPr id="543" name="直線コネクタ 542">
          <a:extLst>
            <a:ext uri="{FF2B5EF4-FFF2-40B4-BE49-F238E27FC236}">
              <a16:creationId xmlns:a16="http://schemas.microsoft.com/office/drawing/2014/main" id="{DD9FDAAD-2C7C-45B4-AD0D-FA8A428DF3C2}"/>
            </a:ext>
          </a:extLst>
        </xdr:cNvPr>
        <xdr:cNvCxnSpPr/>
      </xdr:nvCxnSpPr>
      <xdr:spPr>
        <a:xfrm>
          <a:off x="12814300" y="620268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E34CA951-143B-435C-8F6E-AA183BB47ED9}"/>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94B4F0B3-AF28-4D77-9F8C-74C72AF07222}"/>
            </a:ext>
          </a:extLst>
        </xdr:cNvPr>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5266E044-9F2B-4038-AC71-37AA24EC465D}"/>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1018AEA6-6A99-4C4A-9388-685A0D4EC2F6}"/>
            </a:ext>
          </a:extLst>
        </xdr:cNvPr>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C9D23133-788C-495D-A605-78D21F1DD9A5}"/>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3A2105B7-E514-485F-BFB8-A5265036E70B}"/>
            </a:ext>
          </a:extLst>
        </xdr:cNvPr>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31132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BB1821B-643B-4D56-880B-F1A96560110F}"/>
            </a:ext>
          </a:extLst>
        </xdr:cNvPr>
        <xdr:cNvSpPr txBox="1"/>
      </xdr:nvSpPr>
      <xdr:spPr>
        <a:xfrm>
          <a:off x="13500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6995DFDE-B593-4A6A-B4C7-0BA132FC9900}"/>
            </a:ext>
          </a:extLst>
        </xdr:cNvPr>
        <xdr:cNvSpPr txBox="1"/>
      </xdr:nvSpPr>
      <xdr:spPr>
        <a:xfrm>
          <a:off x="12611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A567EF27-AF0C-44F2-AD52-D7B173B7DB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DDB81DAF-6AFF-4093-BE4C-243E81A642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4D335BA8-3C78-44FE-8328-A0643B43C6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B277A271-0E0D-4AE7-AA14-29F804BC92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FDBF9F95-12C3-4755-9D4C-CFA73A0571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77A877B8-5C91-443B-B037-6B342A89D8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0A3F0E7-3150-45A8-8090-7A26382EFA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2094CA1A-213F-4625-810B-3F8859ABD4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92BAE208-91A9-4C07-97FE-C5D6C26E36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952B5425-5544-4B5C-A1D0-CFF0CBD69C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ADF91CA4-C7E7-4D2B-82F3-51E40F01796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DD1CF71C-2B01-4A5A-B597-B7BEC40FD91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9A1DF730-61C1-4A39-8C2F-FB9726FD52B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8B9DC921-B366-481C-B119-F05B24262226}"/>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28F0C6F5-3372-4AC7-99DC-49A8072DC7C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A0B97BE2-1F85-460F-A13D-F5C884A38E2C}"/>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986F34A3-D5EA-4FCE-9615-48D13B4D16F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B5B700CC-5C4B-4BDC-8B4E-49835492096E}"/>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C692E7F3-7283-4C6E-9C77-2F2D5B47D6A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B9EB7C8A-C3F3-40CB-8D4A-42F09C0B627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D0359FEA-D671-4DE8-913C-DF84B751B19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3F8F23C9-0EE0-4D25-8E91-B6A65AC388A3}"/>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74278786-68D9-45DC-9278-DFFF338546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7D12FBB9-2BCB-4829-BF36-C0F71B827B9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291BA2B0-0870-4213-BA49-F2C3DB9AF7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06A16B2C-F962-46DD-8029-517233CCE138}"/>
            </a:ext>
          </a:extLst>
        </xdr:cNvPr>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DE820A0-6734-44C0-830A-3CD20DFAFE0A}"/>
            </a:ext>
          </a:extLst>
        </xdr:cNvPr>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6CD14BCA-6017-4FEB-9914-7B5E4BE39D28}"/>
            </a:ext>
          </a:extLst>
        </xdr:cNvPr>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A2FA7B02-DB9F-4F25-991D-6E9E63E9C885}"/>
            </a:ext>
          </a:extLst>
        </xdr:cNvPr>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4405E368-36CC-48DA-BD55-F21A1C146821}"/>
            </a:ext>
          </a:extLst>
        </xdr:cNvPr>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132EF13D-E96B-4340-8CC6-2E0107517520}"/>
            </a:ext>
          </a:extLst>
        </xdr:cNvPr>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4ACCE56A-87BE-4027-90A0-9A9247DE459D}"/>
            </a:ext>
          </a:extLst>
        </xdr:cNvPr>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EFB26BDD-1267-40C6-808E-EE7C31D0E96A}"/>
            </a:ext>
          </a:extLst>
        </xdr:cNvPr>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BC61BBF5-B7BD-41D8-BAD7-F8827EF7F1DD}"/>
            </a:ext>
          </a:extLst>
        </xdr:cNvPr>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17C93A22-1230-45B6-9227-19D783813B5F}"/>
            </a:ext>
          </a:extLst>
        </xdr:cNvPr>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C79BF757-9040-4287-AB69-7AB2379BBA12}"/>
            </a:ext>
          </a:extLst>
        </xdr:cNvPr>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100F359-50D9-49DF-AAA5-50AB956125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B40FF5A-8E00-4D07-A83D-038630099A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2F94BFE-E28A-4BBF-AC7F-1E42B8D084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5DC6EDF-2BBC-4B6A-92E8-912C5F21B3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215C2D7-5D56-4CFC-B670-7044763146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85293</xdr:rowOff>
    </xdr:from>
    <xdr:to>
      <xdr:col>116</xdr:col>
      <xdr:colOff>114300</xdr:colOff>
      <xdr:row>41</xdr:row>
      <xdr:rowOff>15443</xdr:rowOff>
    </xdr:to>
    <xdr:sp macro="" textlink="">
      <xdr:nvSpPr>
        <xdr:cNvPr id="593" name="楕円 592">
          <a:extLst>
            <a:ext uri="{FF2B5EF4-FFF2-40B4-BE49-F238E27FC236}">
              <a16:creationId xmlns:a16="http://schemas.microsoft.com/office/drawing/2014/main" id="{20FEEEC4-E476-49C8-821A-D5A498B06FF2}"/>
            </a:ext>
          </a:extLst>
        </xdr:cNvPr>
        <xdr:cNvSpPr/>
      </xdr:nvSpPr>
      <xdr:spPr>
        <a:xfrm>
          <a:off x="22110700" y="69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63720</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2FE8CBB5-B4D5-4A5F-B264-9BDD08A31B5B}"/>
            </a:ext>
          </a:extLst>
        </xdr:cNvPr>
        <xdr:cNvSpPr txBox="1"/>
      </xdr:nvSpPr>
      <xdr:spPr>
        <a:xfrm>
          <a:off x="22199600" y="69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75267</xdr:rowOff>
    </xdr:from>
    <xdr:to>
      <xdr:col>112</xdr:col>
      <xdr:colOff>38100</xdr:colOff>
      <xdr:row>41</xdr:row>
      <xdr:rowOff>5417</xdr:rowOff>
    </xdr:to>
    <xdr:sp macro="" textlink="">
      <xdr:nvSpPr>
        <xdr:cNvPr id="595" name="楕円 594">
          <a:extLst>
            <a:ext uri="{FF2B5EF4-FFF2-40B4-BE49-F238E27FC236}">
              <a16:creationId xmlns:a16="http://schemas.microsoft.com/office/drawing/2014/main" id="{FC7615C3-B27B-4D33-A087-BC9AB5F4573F}"/>
            </a:ext>
          </a:extLst>
        </xdr:cNvPr>
        <xdr:cNvSpPr/>
      </xdr:nvSpPr>
      <xdr:spPr>
        <a:xfrm>
          <a:off x="21272500" y="69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126067</xdr:rowOff>
    </xdr:from>
    <xdr:to>
      <xdr:col>116</xdr:col>
      <xdr:colOff>63500</xdr:colOff>
      <xdr:row>40</xdr:row>
      <xdr:rowOff>136093</xdr:rowOff>
    </xdr:to>
    <xdr:cxnSp macro="">
      <xdr:nvCxnSpPr>
        <xdr:cNvPr id="596" name="直線コネクタ 595">
          <a:extLst>
            <a:ext uri="{FF2B5EF4-FFF2-40B4-BE49-F238E27FC236}">
              <a16:creationId xmlns:a16="http://schemas.microsoft.com/office/drawing/2014/main" id="{2B29CA26-B2DA-41B5-853F-ED6666FBB93F}"/>
            </a:ext>
          </a:extLst>
        </xdr:cNvPr>
        <xdr:cNvCxnSpPr/>
      </xdr:nvCxnSpPr>
      <xdr:spPr>
        <a:xfrm>
          <a:off x="21323300" y="6984067"/>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76095</xdr:rowOff>
    </xdr:from>
    <xdr:to>
      <xdr:col>107</xdr:col>
      <xdr:colOff>101600</xdr:colOff>
      <xdr:row>41</xdr:row>
      <xdr:rowOff>6245</xdr:rowOff>
    </xdr:to>
    <xdr:sp macro="" textlink="">
      <xdr:nvSpPr>
        <xdr:cNvPr id="597" name="楕円 596">
          <a:extLst>
            <a:ext uri="{FF2B5EF4-FFF2-40B4-BE49-F238E27FC236}">
              <a16:creationId xmlns:a16="http://schemas.microsoft.com/office/drawing/2014/main" id="{744AFADE-8837-4F75-8113-5D466081E70C}"/>
            </a:ext>
          </a:extLst>
        </xdr:cNvPr>
        <xdr:cNvSpPr/>
      </xdr:nvSpPr>
      <xdr:spPr>
        <a:xfrm>
          <a:off x="20383500" y="69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126067</xdr:rowOff>
    </xdr:from>
    <xdr:to>
      <xdr:col>111</xdr:col>
      <xdr:colOff>177800</xdr:colOff>
      <xdr:row>40</xdr:row>
      <xdr:rowOff>126895</xdr:rowOff>
    </xdr:to>
    <xdr:cxnSp macro="">
      <xdr:nvCxnSpPr>
        <xdr:cNvPr id="598" name="直線コネクタ 597">
          <a:extLst>
            <a:ext uri="{FF2B5EF4-FFF2-40B4-BE49-F238E27FC236}">
              <a16:creationId xmlns:a16="http://schemas.microsoft.com/office/drawing/2014/main" id="{F998F0F6-52A0-4527-A071-E8A314E6DF2E}"/>
            </a:ext>
          </a:extLst>
        </xdr:cNvPr>
        <xdr:cNvCxnSpPr/>
      </xdr:nvCxnSpPr>
      <xdr:spPr>
        <a:xfrm flipV="1">
          <a:off x="20434300" y="698406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78239</xdr:rowOff>
    </xdr:from>
    <xdr:to>
      <xdr:col>102</xdr:col>
      <xdr:colOff>165100</xdr:colOff>
      <xdr:row>41</xdr:row>
      <xdr:rowOff>8389</xdr:rowOff>
    </xdr:to>
    <xdr:sp macro="" textlink="">
      <xdr:nvSpPr>
        <xdr:cNvPr id="599" name="楕円 598">
          <a:extLst>
            <a:ext uri="{FF2B5EF4-FFF2-40B4-BE49-F238E27FC236}">
              <a16:creationId xmlns:a16="http://schemas.microsoft.com/office/drawing/2014/main" id="{5C5576B0-084D-4F6C-AADE-28AA385132A6}"/>
            </a:ext>
          </a:extLst>
        </xdr:cNvPr>
        <xdr:cNvSpPr/>
      </xdr:nvSpPr>
      <xdr:spPr>
        <a:xfrm>
          <a:off x="19494500" y="69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126895</xdr:rowOff>
    </xdr:from>
    <xdr:to>
      <xdr:col>107</xdr:col>
      <xdr:colOff>50800</xdr:colOff>
      <xdr:row>40</xdr:row>
      <xdr:rowOff>129039</xdr:rowOff>
    </xdr:to>
    <xdr:cxnSp macro="">
      <xdr:nvCxnSpPr>
        <xdr:cNvPr id="600" name="直線コネクタ 599">
          <a:extLst>
            <a:ext uri="{FF2B5EF4-FFF2-40B4-BE49-F238E27FC236}">
              <a16:creationId xmlns:a16="http://schemas.microsoft.com/office/drawing/2014/main" id="{7E196F1E-8688-47EE-BCD6-581DB5C845C8}"/>
            </a:ext>
          </a:extLst>
        </xdr:cNvPr>
        <xdr:cNvCxnSpPr/>
      </xdr:nvCxnSpPr>
      <xdr:spPr>
        <a:xfrm flipV="1">
          <a:off x="19545300" y="6984895"/>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161319</xdr:rowOff>
    </xdr:from>
    <xdr:to>
      <xdr:col>98</xdr:col>
      <xdr:colOff>38100</xdr:colOff>
      <xdr:row>41</xdr:row>
      <xdr:rowOff>91469</xdr:rowOff>
    </xdr:to>
    <xdr:sp macro="" textlink="">
      <xdr:nvSpPr>
        <xdr:cNvPr id="601" name="楕円 600">
          <a:extLst>
            <a:ext uri="{FF2B5EF4-FFF2-40B4-BE49-F238E27FC236}">
              <a16:creationId xmlns:a16="http://schemas.microsoft.com/office/drawing/2014/main" id="{A1F33D3F-37C7-4273-BC65-24DE4D822DBE}"/>
            </a:ext>
          </a:extLst>
        </xdr:cNvPr>
        <xdr:cNvSpPr/>
      </xdr:nvSpPr>
      <xdr:spPr>
        <a:xfrm>
          <a:off x="18605500" y="70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129039</xdr:rowOff>
    </xdr:from>
    <xdr:to>
      <xdr:col>102</xdr:col>
      <xdr:colOff>114300</xdr:colOff>
      <xdr:row>41</xdr:row>
      <xdr:rowOff>40669</xdr:rowOff>
    </xdr:to>
    <xdr:cxnSp macro="">
      <xdr:nvCxnSpPr>
        <xdr:cNvPr id="602" name="直線コネクタ 601">
          <a:extLst>
            <a:ext uri="{FF2B5EF4-FFF2-40B4-BE49-F238E27FC236}">
              <a16:creationId xmlns:a16="http://schemas.microsoft.com/office/drawing/2014/main" id="{AC733337-8E26-4CB5-B666-C6090382B776}"/>
            </a:ext>
          </a:extLst>
        </xdr:cNvPr>
        <xdr:cNvCxnSpPr/>
      </xdr:nvCxnSpPr>
      <xdr:spPr>
        <a:xfrm flipV="1">
          <a:off x="18656300" y="6987039"/>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C8A4EA86-B020-4D25-A8A3-8FC21B5AC4AC}"/>
            </a:ext>
          </a:extLst>
        </xdr:cNvPr>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895B66CF-2D17-41C9-AA1C-D45A672C71C9}"/>
            </a:ext>
          </a:extLst>
        </xdr:cNvPr>
        <xdr:cNvSpPr txBox="1"/>
      </xdr:nvSpPr>
      <xdr:spPr>
        <a:xfrm>
          <a:off x="20167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C78C63C4-6089-457F-BE1C-53233CB75C8C}"/>
            </a:ext>
          </a:extLst>
        </xdr:cNvPr>
        <xdr:cNvSpPr txBox="1"/>
      </xdr:nvSpPr>
      <xdr:spPr>
        <a:xfrm>
          <a:off x="19278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381F4912-36BE-4901-B513-A4856367432A}"/>
            </a:ext>
          </a:extLst>
        </xdr:cNvPr>
        <xdr:cNvSpPr txBox="1"/>
      </xdr:nvSpPr>
      <xdr:spPr>
        <a:xfrm>
          <a:off x="18389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167994</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C3A2A9FB-E77B-42CB-B5B6-BDDEC70652D9}"/>
            </a:ext>
          </a:extLst>
        </xdr:cNvPr>
        <xdr:cNvSpPr txBox="1"/>
      </xdr:nvSpPr>
      <xdr:spPr>
        <a:xfrm>
          <a:off x="21043411" y="70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168822</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DD9D4BE1-20E3-4F3F-9A86-1666F8E61D7F}"/>
            </a:ext>
          </a:extLst>
        </xdr:cNvPr>
        <xdr:cNvSpPr txBox="1"/>
      </xdr:nvSpPr>
      <xdr:spPr>
        <a:xfrm>
          <a:off x="20167111" y="70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170966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34BD8E0A-B291-41E7-A2CD-12E7E0B9ECFC}"/>
            </a:ext>
          </a:extLst>
        </xdr:cNvPr>
        <xdr:cNvSpPr txBox="1"/>
      </xdr:nvSpPr>
      <xdr:spPr>
        <a:xfrm>
          <a:off x="19278111" y="70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82596</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5454A8BE-01AA-413F-AF7D-FF7D035A2FE2}"/>
            </a:ext>
          </a:extLst>
        </xdr:cNvPr>
        <xdr:cNvSpPr txBox="1"/>
      </xdr:nvSpPr>
      <xdr:spPr>
        <a:xfrm>
          <a:off x="18389111" y="71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9337F91-585F-4B88-9D0C-DAF7B8A1E0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3BC0BE7-02C4-4E14-BEC7-0673E4D447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6E99014-59A2-4845-B963-6BD7C617D8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2879089C-745C-402D-9525-7A72AED1AB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DB81EE32-ECE0-479D-B886-7BDFC6C5E9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B270FA2-ABE2-4831-B446-737A81C3B5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B02C8012-D24A-4060-AD42-C9231CC49D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4FE5743-AF34-4D09-81A1-74EF886F10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A9176EDB-3CEA-4A7F-9231-DCC94F7681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8D84F297-6922-45C4-A6D8-1D9AAACE1D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DF3C3BF-4B23-4685-B661-0F6C7538BC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CB665F07-BA55-4EA1-8578-F2C34BB8DF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423A23A4-E6FA-461F-9369-24A1D3E024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9CB304E2-818F-4C83-B6E6-9C6BD3123DB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B060EF5C-D99A-443F-9C03-BC18CDE1A2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651194F3-CFA2-4D00-92F0-5C867DA50D3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540CCC51-F2CD-41FB-8373-B8C13D55264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F91880A2-4618-48F4-A8A6-5246B6395DC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63096E44-12C3-44EB-8074-423D59AAA39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2F5AD694-4677-4F98-94CE-4FAF283661E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BA2955BA-0C25-4C04-B541-BD1B4D8EB57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D6D74555-051D-49DA-938D-9803CBE515A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9FBB883C-56CF-4567-9547-2898678B5C2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94AEE66-97CB-4BAF-80AF-B741107F3B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95EB575A-ABC3-4216-AAEA-2FC0056CC04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4FD4474F-2A13-4097-AA11-5BB035607432}"/>
            </a:ext>
          </a:extLst>
        </xdr:cNvPr>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AF0C52CB-091A-4693-ABF9-2175B258CFC8}"/>
            </a:ext>
          </a:extLst>
        </xdr:cNvPr>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09D8BD78-F1B4-4A34-B214-44C5C4767A22}"/>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97D99C5B-6A70-4A5A-BD21-0656FEBD2AA9}"/>
            </a:ext>
          </a:extLst>
        </xdr:cNvPr>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5DD9D6AC-61F3-4C4A-A6DA-E7CC49683A2A}"/>
            </a:ext>
          </a:extLst>
        </xdr:cNvPr>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28F0C20E-216B-469C-88B7-D1E192439759}"/>
            </a:ext>
          </a:extLst>
        </xdr:cNvPr>
        <xdr:cNvSpPr txBox="1"/>
      </xdr:nvSpPr>
      <xdr:spPr>
        <a:xfrm>
          <a:off x="16357600" y="1017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180BE219-3DD1-45A8-9E80-2AE8AF4AAA33}"/>
            </a:ext>
          </a:extLst>
        </xdr:cNvPr>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72C51BFB-00C1-446C-820C-4B10541E485F}"/>
            </a:ext>
          </a:extLst>
        </xdr:cNvPr>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DE8C4617-A87D-4238-A70B-006FB4E5151C}"/>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CAAC82DA-BA77-404B-8812-DE2BD84395DE}"/>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5C4EBE13-DEE5-45E4-9536-6A27A1BB4131}"/>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ECF4627-04DB-407D-BA4F-D00A2762B0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ABAD129-5EB0-4640-AB49-CB5B052D5C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927AA75-8DE0-406B-BF93-DB00302CDF9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392D86F-C409-42C3-9B9C-D39E3B1C3B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2928BD3-84F5-4536-9B51-26D6AD7E6E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652" name="楕円 651">
          <a:extLst>
            <a:ext uri="{FF2B5EF4-FFF2-40B4-BE49-F238E27FC236}">
              <a16:creationId xmlns:a16="http://schemas.microsoft.com/office/drawing/2014/main" id="{381462F0-37FA-4B93-9EFC-FF88A70737A0}"/>
            </a:ext>
          </a:extLst>
        </xdr:cNvPr>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25AABEA2-9296-4017-8E7C-AEC80B5AFD6F}"/>
            </a:ext>
          </a:extLst>
        </xdr:cNvPr>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14515</xdr:rowOff>
    </xdr:from>
    <xdr:to>
      <xdr:col>81</xdr:col>
      <xdr:colOff>101600</xdr:colOff>
      <xdr:row>61</xdr:row>
      <xdr:rowOff>116115</xdr:rowOff>
    </xdr:to>
    <xdr:sp macro="" textlink="">
      <xdr:nvSpPr>
        <xdr:cNvPr id="654" name="楕円 653">
          <a:extLst>
            <a:ext uri="{FF2B5EF4-FFF2-40B4-BE49-F238E27FC236}">
              <a16:creationId xmlns:a16="http://schemas.microsoft.com/office/drawing/2014/main" id="{CE7BD10E-B1CB-4D8B-84F7-C91C83468787}"/>
            </a:ext>
          </a:extLst>
        </xdr:cNvPr>
        <xdr:cNvSpPr/>
      </xdr:nvSpPr>
      <xdr:spPr>
        <a:xfrm>
          <a:off x="15430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65315</xdr:rowOff>
    </xdr:from>
    <xdr:to>
      <xdr:col>85</xdr:col>
      <xdr:colOff>127000</xdr:colOff>
      <xdr:row>61</xdr:row>
      <xdr:rowOff>112667</xdr:rowOff>
    </xdr:to>
    <xdr:cxnSp macro="">
      <xdr:nvCxnSpPr>
        <xdr:cNvPr id="655" name="直線コネクタ 654">
          <a:extLst>
            <a:ext uri="{FF2B5EF4-FFF2-40B4-BE49-F238E27FC236}">
              <a16:creationId xmlns:a16="http://schemas.microsoft.com/office/drawing/2014/main" id="{0E93B209-CE18-40E1-8296-1FBC3108D0CA}"/>
            </a:ext>
          </a:extLst>
        </xdr:cNvPr>
        <xdr:cNvCxnSpPr/>
      </xdr:nvCxnSpPr>
      <xdr:spPr>
        <a:xfrm>
          <a:off x="15481300" y="10523765"/>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656" name="楕円 655">
          <a:extLst>
            <a:ext uri="{FF2B5EF4-FFF2-40B4-BE49-F238E27FC236}">
              <a16:creationId xmlns:a16="http://schemas.microsoft.com/office/drawing/2014/main" id="{B8537DD9-7E88-4183-911C-CF6350143601}"/>
            </a:ext>
          </a:extLst>
        </xdr:cNvPr>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65315</xdr:rowOff>
    </xdr:to>
    <xdr:cxnSp macro="">
      <xdr:nvCxnSpPr>
        <xdr:cNvPr id="657" name="直線コネクタ 656">
          <a:extLst>
            <a:ext uri="{FF2B5EF4-FFF2-40B4-BE49-F238E27FC236}">
              <a16:creationId xmlns:a16="http://schemas.microsoft.com/office/drawing/2014/main" id="{A9AEDB64-F171-47AC-8C95-846474A2CFA1}"/>
            </a:ext>
          </a:extLst>
        </xdr:cNvPr>
        <xdr:cNvCxnSpPr/>
      </xdr:nvCxnSpPr>
      <xdr:spPr>
        <a:xfrm>
          <a:off x="14592300" y="104911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58" name="楕円 657">
          <a:extLst>
            <a:ext uri="{FF2B5EF4-FFF2-40B4-BE49-F238E27FC236}">
              <a16:creationId xmlns:a16="http://schemas.microsoft.com/office/drawing/2014/main" id="{7CEEAD50-45C5-44DA-A9CB-7D24A2C624CB}"/>
            </a:ext>
          </a:extLst>
        </xdr:cNvPr>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32657</xdr:rowOff>
    </xdr:to>
    <xdr:cxnSp macro="">
      <xdr:nvCxnSpPr>
        <xdr:cNvPr id="659" name="直線コネクタ 658">
          <a:extLst>
            <a:ext uri="{FF2B5EF4-FFF2-40B4-BE49-F238E27FC236}">
              <a16:creationId xmlns:a16="http://schemas.microsoft.com/office/drawing/2014/main" id="{03174B8B-ECDA-4BA0-8AA8-CCD6D6E2746D}"/>
            </a:ext>
          </a:extLst>
        </xdr:cNvPr>
        <xdr:cNvCxnSpPr/>
      </xdr:nvCxnSpPr>
      <xdr:spPr>
        <a:xfrm>
          <a:off x="13703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87993</xdr:rowOff>
    </xdr:from>
    <xdr:to>
      <xdr:col>67</xdr:col>
      <xdr:colOff>101600</xdr:colOff>
      <xdr:row>61</xdr:row>
      <xdr:rowOff>18143</xdr:rowOff>
    </xdr:to>
    <xdr:sp macro="" textlink="">
      <xdr:nvSpPr>
        <xdr:cNvPr id="660" name="楕円 659">
          <a:extLst>
            <a:ext uri="{FF2B5EF4-FFF2-40B4-BE49-F238E27FC236}">
              <a16:creationId xmlns:a16="http://schemas.microsoft.com/office/drawing/2014/main" id="{F13A137F-36A2-4712-AEA0-143CBABBE6E9}"/>
            </a:ext>
          </a:extLst>
        </xdr:cNvPr>
        <xdr:cNvSpPr/>
      </xdr:nvSpPr>
      <xdr:spPr>
        <a:xfrm>
          <a:off x="12763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138793</xdr:rowOff>
    </xdr:from>
    <xdr:to>
      <xdr:col>71</xdr:col>
      <xdr:colOff>177800</xdr:colOff>
      <xdr:row>61</xdr:row>
      <xdr:rowOff>0</xdr:rowOff>
    </xdr:to>
    <xdr:cxnSp macro="">
      <xdr:nvCxnSpPr>
        <xdr:cNvPr id="661" name="直線コネクタ 660">
          <a:extLst>
            <a:ext uri="{FF2B5EF4-FFF2-40B4-BE49-F238E27FC236}">
              <a16:creationId xmlns:a16="http://schemas.microsoft.com/office/drawing/2014/main" id="{5212CE4A-6F22-498A-9086-197742D2E91B}"/>
            </a:ext>
          </a:extLst>
        </xdr:cNvPr>
        <xdr:cNvCxnSpPr/>
      </xdr:nvCxnSpPr>
      <xdr:spPr>
        <a:xfrm>
          <a:off x="12814300" y="1042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60704349-96DE-4DD4-A78B-E1F70C54994B}"/>
            </a:ext>
          </a:extLst>
        </xdr:cNvPr>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B039CD61-C772-4112-A2BE-7E04C24941C6}"/>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4AB57FC3-32A1-4076-802B-881144C229CB}"/>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3B6BAFAE-60E4-4CB1-808C-D531B5F370CD}"/>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107242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DFAF028C-5D61-4C3C-93E9-7F058CDCACDD}"/>
            </a:ext>
          </a:extLst>
        </xdr:cNvPr>
        <xdr:cNvSpPr txBox="1"/>
      </xdr:nvSpPr>
      <xdr:spPr>
        <a:xfrm>
          <a:off x="15266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5BF277D9-10E8-4D5E-869D-2989FF0B68E1}"/>
            </a:ext>
          </a:extLst>
        </xdr:cNvPr>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4CEB3578-E5C8-4C66-8B67-E120F7E5C98B}"/>
            </a:ext>
          </a:extLst>
        </xdr:cNvPr>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559B08F5-C1D0-479C-9F7A-6BD85FB039F6}"/>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8B505E1D-F9EF-4E86-B11E-8C38DAFD00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B5E3E24C-5EB3-4E15-88A8-C5801736F2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2EFAEB37-7087-4311-BCC1-A4A55EF309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609C58B3-4F15-4AD8-9923-D90B06020C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3A58F365-9A1B-406B-BDBC-DD0D0A6292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5024590D-ABE7-4776-B1FB-1FEEFEB7D1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513BA982-4109-41A0-A0A7-13726D4698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51CC7302-3703-4962-9E38-33FAC82D7C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6040187F-5C40-4A77-81D0-A3BCA49468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4FD6942-FCAF-4EED-9516-2C933D2499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D75654FD-94C4-4412-86D9-5FABA9E8333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440A1E2B-79DC-48F0-931F-3AF53A0E273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EB06C3FA-955F-4DF1-A483-A97EAD07E06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40A7D6A7-F4E4-435B-82E8-95552AF0301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B80A9B16-92E0-491F-9972-0F89888CB3C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4B35821B-B86E-4CA1-9AF6-FB529041982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17DC92-0E91-4558-8104-91CA80357D3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90118923-C15A-4737-BD33-FB14AF77BC4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BC4DA14A-8F1B-470A-AAC7-0E128F23CF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FE396FD-5C11-40AE-A0C3-A8E46C7DA65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D6979511-F386-486E-AF39-E86F18B1B7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B6F50E53-08F6-459F-B37D-C3E8CB3D56E1}"/>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4F42E1B0-E7E9-488F-BD70-7E7403D89F04}"/>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D48F4183-B8AD-490A-9869-8A85EAF5025F}"/>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CFC7361D-F7CE-4204-BAB8-B3071749BFD4}"/>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A965B3E4-4170-4B4E-8504-90C9BA23334E}"/>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0D7350D-A398-4111-A309-03BF829CFCF7}"/>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90BA6B05-CA4D-4634-A3CA-A6AE4C0E92CC}"/>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1E988FCA-B564-4CE5-9F53-66067AA9F228}"/>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0E2F2118-067C-4DBA-BEA1-C1B96A02CF13}"/>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37C169FC-B69A-4737-8A38-0028252949D1}"/>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55F306FE-780A-4851-96FF-0B6B5E2966DB}"/>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37BB005-D60B-48A0-83EC-16D87E46240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1A8516F-C713-480C-B54B-7B66909886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08BEA5F-1A82-4CE1-B325-B27D60056F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F47AE53-3B33-4714-B2D6-10CED9DA93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DBEA65B-892E-49B5-B586-2E0BAFABBD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7" name="楕円 706">
          <a:extLst>
            <a:ext uri="{FF2B5EF4-FFF2-40B4-BE49-F238E27FC236}">
              <a16:creationId xmlns:a16="http://schemas.microsoft.com/office/drawing/2014/main" id="{556C696A-2DC7-4C3E-972B-B6F59164B9E1}"/>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BF2C2A94-494C-4A68-9F95-28A3A8EC11F4}"/>
            </a:ext>
          </a:extLst>
        </xdr:cNvPr>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9" name="楕円 708">
          <a:extLst>
            <a:ext uri="{FF2B5EF4-FFF2-40B4-BE49-F238E27FC236}">
              <a16:creationId xmlns:a16="http://schemas.microsoft.com/office/drawing/2014/main" id="{1140477A-9D7A-4B1D-AABF-688B349F6E06}"/>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710" name="直線コネクタ 709">
          <a:extLst>
            <a:ext uri="{FF2B5EF4-FFF2-40B4-BE49-F238E27FC236}">
              <a16:creationId xmlns:a16="http://schemas.microsoft.com/office/drawing/2014/main" id="{801245AA-6759-40FC-8F5B-0FD6E0504141}"/>
            </a:ext>
          </a:extLst>
        </xdr:cNvPr>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11" name="楕円 710">
          <a:extLst>
            <a:ext uri="{FF2B5EF4-FFF2-40B4-BE49-F238E27FC236}">
              <a16:creationId xmlns:a16="http://schemas.microsoft.com/office/drawing/2014/main" id="{5DC99810-9839-4278-AEF7-1594746637BC}"/>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712" name="直線コネクタ 711">
          <a:extLst>
            <a:ext uri="{FF2B5EF4-FFF2-40B4-BE49-F238E27FC236}">
              <a16:creationId xmlns:a16="http://schemas.microsoft.com/office/drawing/2014/main" id="{362D9AFF-1FA7-4119-A96D-96747E59603D}"/>
            </a:ext>
          </a:extLst>
        </xdr:cNvPr>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3" name="楕円 712">
          <a:extLst>
            <a:ext uri="{FF2B5EF4-FFF2-40B4-BE49-F238E27FC236}">
              <a16:creationId xmlns:a16="http://schemas.microsoft.com/office/drawing/2014/main" id="{DA961EA4-C58D-4F7C-A22C-FAA294E068C9}"/>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714" name="直線コネクタ 713">
          <a:extLst>
            <a:ext uri="{FF2B5EF4-FFF2-40B4-BE49-F238E27FC236}">
              <a16:creationId xmlns:a16="http://schemas.microsoft.com/office/drawing/2014/main" id="{B4123FA6-9854-4700-9D4E-2BFC2C4C8D28}"/>
            </a:ext>
          </a:extLst>
        </xdr:cNvPr>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5" name="楕円 714">
          <a:extLst>
            <a:ext uri="{FF2B5EF4-FFF2-40B4-BE49-F238E27FC236}">
              <a16:creationId xmlns:a16="http://schemas.microsoft.com/office/drawing/2014/main" id="{4B392BD7-4215-4A7E-83B4-ACEBD434C1AD}"/>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68580</xdr:rowOff>
    </xdr:to>
    <xdr:cxnSp macro="">
      <xdr:nvCxnSpPr>
        <xdr:cNvPr id="716" name="直線コネクタ 715">
          <a:extLst>
            <a:ext uri="{FF2B5EF4-FFF2-40B4-BE49-F238E27FC236}">
              <a16:creationId xmlns:a16="http://schemas.microsoft.com/office/drawing/2014/main" id="{BDA77C62-D28C-47D7-BB65-CC0BEC2C48F4}"/>
            </a:ext>
          </a:extLst>
        </xdr:cNvPr>
        <xdr:cNvCxnSpPr/>
      </xdr:nvCxnSpPr>
      <xdr:spPr>
        <a:xfrm flipV="1">
          <a:off x="18656300" y="1067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BDCD8F37-06F3-4A7A-BA71-192203C251C4}"/>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F66C2038-D3EB-4915-83CC-2C26FEA981EF}"/>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79D04AC2-B6DF-4491-888D-D17BB820540E}"/>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6813B572-0AA9-4145-ABCC-DB5D77BB52EC}"/>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721" name="n_1mainValue【保健センター・保健所】&#10;一人当たり面積">
          <a:extLst>
            <a:ext uri="{FF2B5EF4-FFF2-40B4-BE49-F238E27FC236}">
              <a16:creationId xmlns:a16="http://schemas.microsoft.com/office/drawing/2014/main" id="{EF2D1257-172A-45A7-8625-71110F122244}"/>
            </a:ext>
          </a:extLst>
        </xdr:cNvPr>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22" name="n_2mainValue【保健センター・保健所】&#10;一人当たり面積">
          <a:extLst>
            <a:ext uri="{FF2B5EF4-FFF2-40B4-BE49-F238E27FC236}">
              <a16:creationId xmlns:a16="http://schemas.microsoft.com/office/drawing/2014/main" id="{776B1D6D-85D9-48C9-A545-BAFB9D4AC784}"/>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23" name="n_3mainValue【保健センター・保健所】&#10;一人当たり面積">
          <a:extLst>
            <a:ext uri="{FF2B5EF4-FFF2-40B4-BE49-F238E27FC236}">
              <a16:creationId xmlns:a16="http://schemas.microsoft.com/office/drawing/2014/main" id="{2C175AA8-6976-480B-ABD8-CF1092D98CAD}"/>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4" name="n_4mainValue【保健センター・保健所】&#10;一人当たり面積">
          <a:extLst>
            <a:ext uri="{FF2B5EF4-FFF2-40B4-BE49-F238E27FC236}">
              <a16:creationId xmlns:a16="http://schemas.microsoft.com/office/drawing/2014/main" id="{66A601E4-5484-47AF-964A-1626777B7CA1}"/>
            </a:ext>
          </a:extLst>
        </xdr:cNvPr>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28569D11-6640-4326-BD66-902E6A3AE9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1872A324-577E-41DC-9FA1-AE2E26FF74D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72F29AA6-02A6-45BF-898B-23AFC48A86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680BBD5B-1C18-4C78-AC97-C9D521AF68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C75BF08-C9C2-400F-B4FE-604BA633CA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317F7F6-43E8-44E5-8C8B-DE1B66DF83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9D33B33-7DD5-4C9D-BF7C-7842E2C105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90EF70C-0819-406B-BFCA-5454AB8485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B780A3E7-B7E5-49F7-A124-DD6A9E3222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9A320A5B-DBE0-4B18-BC3A-276D8868A0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21357ED-8FC6-4C23-93FA-C41B4F806E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5BE4F858-88AD-4103-B430-969923E10C7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F3499BCB-8030-4222-8DDF-4847B3D8918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B1B99AC9-B0EF-48E5-A3AC-04A72D1FDA4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A7A4CC9A-FDF7-4A32-81FE-A021B1802C4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A5E4CACB-2337-4C88-821C-8C6B3FA55DE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3198075-F805-4C6F-BBD6-D27392A492E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8E699E01-ABEE-4575-8E1F-E48D27CD6E7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2BA10D8A-9BCA-4D86-9E10-AA478013FB5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38D160E4-07D7-4A68-9B75-66ECB1A02CD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7C446208-F288-4E43-95F4-8DACC14A5D2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DC4FD703-EF00-4A37-BA3A-EE9E32A4B4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945307FB-EEBF-4C4D-99B3-841ED5F1744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CA6850D0-0723-4528-BD21-52FEE6BA05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04076B19-6F56-4E1D-9EA0-C5362B038C41}"/>
            </a:ext>
          </a:extLst>
        </xdr:cNvPr>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A54B28A0-0223-40D8-8C11-3BEFF7C6BE42}"/>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776DB2D2-05E2-4D1D-BE4B-D23C68B1E27E}"/>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96715AA-B740-4401-84B2-25D8695B6878}"/>
            </a:ext>
          </a:extLst>
        </xdr:cNvPr>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9FBD7A80-B5B8-474B-89B2-236C70A6DF66}"/>
            </a:ext>
          </a:extLst>
        </xdr:cNvPr>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CD3419ED-ECAE-47A3-AF39-0B6C25212B9C}"/>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175DD5C5-A028-4E35-8ABE-3F03F7EDC0BD}"/>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12C74797-A410-46D4-AE7D-938D5D397795}"/>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B979F204-B7AF-4F98-AF46-27065EB1343C}"/>
            </a:ext>
          </a:extLst>
        </xdr:cNvPr>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9396DD89-5FCC-44D2-98A7-C43259195745}"/>
            </a:ext>
          </a:extLst>
        </xdr:cNvPr>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F46B2B60-574B-4299-991C-51209448B18F}"/>
            </a:ext>
          </a:extLst>
        </xdr:cNvPr>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FD25D2C-3524-4879-AAEF-3BBA890495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10BA204-4EEF-40A4-9579-A6CD40BBC0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C79F14C-A4BF-492D-A96A-DD07E346A0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F949F41-3AEB-48DC-A156-E631E21A8C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2C1979A-6751-4D97-8BFF-1E7B561B8B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765" name="楕円 764">
          <a:extLst>
            <a:ext uri="{FF2B5EF4-FFF2-40B4-BE49-F238E27FC236}">
              <a16:creationId xmlns:a16="http://schemas.microsoft.com/office/drawing/2014/main" id="{8869B7D5-FA21-4887-9C81-7167F6DF95EF}"/>
            </a:ext>
          </a:extLst>
        </xdr:cNvPr>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7CB9D8AD-52B3-4C7F-82A6-346340C0B8C2}"/>
            </a:ext>
          </a:extLst>
        </xdr:cNvPr>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767" name="楕円 766">
          <a:extLst>
            <a:ext uri="{FF2B5EF4-FFF2-40B4-BE49-F238E27FC236}">
              <a16:creationId xmlns:a16="http://schemas.microsoft.com/office/drawing/2014/main" id="{77C36D07-C82D-45F3-AD21-487FDD9649C5}"/>
            </a:ext>
          </a:extLst>
        </xdr:cNvPr>
        <xdr:cNvSpPr/>
      </xdr:nvSpPr>
      <xdr:spPr>
        <a:xfrm>
          <a:off x="1543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81</xdr:row>
      <xdr:rowOff>127636</xdr:rowOff>
    </xdr:to>
    <xdr:cxnSp macro="">
      <xdr:nvCxnSpPr>
        <xdr:cNvPr id="768" name="直線コネクタ 767">
          <a:extLst>
            <a:ext uri="{FF2B5EF4-FFF2-40B4-BE49-F238E27FC236}">
              <a16:creationId xmlns:a16="http://schemas.microsoft.com/office/drawing/2014/main" id="{A1E7C16C-1BA5-4BC8-978E-E5266DC60105}"/>
            </a:ext>
          </a:extLst>
        </xdr:cNvPr>
        <xdr:cNvCxnSpPr/>
      </xdr:nvCxnSpPr>
      <xdr:spPr>
        <a:xfrm>
          <a:off x="15481300" y="1395603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769" name="楕円 768">
          <a:extLst>
            <a:ext uri="{FF2B5EF4-FFF2-40B4-BE49-F238E27FC236}">
              <a16:creationId xmlns:a16="http://schemas.microsoft.com/office/drawing/2014/main" id="{63866451-5140-40EE-B41C-E1654CF56C57}"/>
            </a:ext>
          </a:extLst>
        </xdr:cNvPr>
        <xdr:cNvSpPr/>
      </xdr:nvSpPr>
      <xdr:spPr>
        <a:xfrm>
          <a:off x="1454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20955</xdr:rowOff>
    </xdr:from>
    <xdr:to>
      <xdr:col>81</xdr:col>
      <xdr:colOff>50800</xdr:colOff>
      <xdr:row>81</xdr:row>
      <xdr:rowOff>68580</xdr:rowOff>
    </xdr:to>
    <xdr:cxnSp macro="">
      <xdr:nvCxnSpPr>
        <xdr:cNvPr id="770" name="直線コネクタ 769">
          <a:extLst>
            <a:ext uri="{FF2B5EF4-FFF2-40B4-BE49-F238E27FC236}">
              <a16:creationId xmlns:a16="http://schemas.microsoft.com/office/drawing/2014/main" id="{0F85195D-9F12-4A6B-9637-7E0A9A70E601}"/>
            </a:ext>
          </a:extLst>
        </xdr:cNvPr>
        <xdr:cNvCxnSpPr/>
      </xdr:nvCxnSpPr>
      <xdr:spPr>
        <a:xfrm>
          <a:off x="14592300" y="13908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93980</xdr:rowOff>
    </xdr:from>
    <xdr:to>
      <xdr:col>72</xdr:col>
      <xdr:colOff>38100</xdr:colOff>
      <xdr:row>81</xdr:row>
      <xdr:rowOff>24130</xdr:rowOff>
    </xdr:to>
    <xdr:sp macro="" textlink="">
      <xdr:nvSpPr>
        <xdr:cNvPr id="771" name="楕円 770">
          <a:extLst>
            <a:ext uri="{FF2B5EF4-FFF2-40B4-BE49-F238E27FC236}">
              <a16:creationId xmlns:a16="http://schemas.microsoft.com/office/drawing/2014/main" id="{5C6C08AB-889B-4697-A8F1-4019A7C4CDE5}"/>
            </a:ext>
          </a:extLst>
        </xdr:cNvPr>
        <xdr:cNvSpPr/>
      </xdr:nvSpPr>
      <xdr:spPr>
        <a:xfrm>
          <a:off x="13652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144780</xdr:rowOff>
    </xdr:from>
    <xdr:to>
      <xdr:col>76</xdr:col>
      <xdr:colOff>114300</xdr:colOff>
      <xdr:row>81</xdr:row>
      <xdr:rowOff>20955</xdr:rowOff>
    </xdr:to>
    <xdr:cxnSp macro="">
      <xdr:nvCxnSpPr>
        <xdr:cNvPr id="772" name="直線コネクタ 771">
          <a:extLst>
            <a:ext uri="{FF2B5EF4-FFF2-40B4-BE49-F238E27FC236}">
              <a16:creationId xmlns:a16="http://schemas.microsoft.com/office/drawing/2014/main" id="{4DF5A381-28D9-4B66-AA80-A948922A1E65}"/>
            </a:ext>
          </a:extLst>
        </xdr:cNvPr>
        <xdr:cNvCxnSpPr/>
      </xdr:nvCxnSpPr>
      <xdr:spPr>
        <a:xfrm>
          <a:off x="13703300" y="13860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773" name="楕円 772">
          <a:extLst>
            <a:ext uri="{FF2B5EF4-FFF2-40B4-BE49-F238E27FC236}">
              <a16:creationId xmlns:a16="http://schemas.microsoft.com/office/drawing/2014/main" id="{0F4A390B-38A5-403E-9DD4-BB0740B0DECF}"/>
            </a:ext>
          </a:extLst>
        </xdr:cNvPr>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80</xdr:row>
      <xdr:rowOff>144780</xdr:rowOff>
    </xdr:to>
    <xdr:cxnSp macro="">
      <xdr:nvCxnSpPr>
        <xdr:cNvPr id="774" name="直線コネクタ 773">
          <a:extLst>
            <a:ext uri="{FF2B5EF4-FFF2-40B4-BE49-F238E27FC236}">
              <a16:creationId xmlns:a16="http://schemas.microsoft.com/office/drawing/2014/main" id="{9380D7E4-F0A3-4C75-A5AD-8C4F4A3419F1}"/>
            </a:ext>
          </a:extLst>
        </xdr:cNvPr>
        <xdr:cNvCxnSpPr/>
      </xdr:nvCxnSpPr>
      <xdr:spPr>
        <a:xfrm>
          <a:off x="12814300" y="13811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5" name="n_1aveValue【消防施設】&#10;有形固定資産減価償却率">
          <a:extLst>
            <a:ext uri="{FF2B5EF4-FFF2-40B4-BE49-F238E27FC236}">
              <a16:creationId xmlns:a16="http://schemas.microsoft.com/office/drawing/2014/main" id="{D329D154-5B78-4D48-8A40-437C4FF2FD34}"/>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6" name="n_2aveValue【消防施設】&#10;有形固定資産減価償却率">
          <a:extLst>
            <a:ext uri="{FF2B5EF4-FFF2-40B4-BE49-F238E27FC236}">
              <a16:creationId xmlns:a16="http://schemas.microsoft.com/office/drawing/2014/main" id="{DFE1DA60-52EF-4644-9784-5B2DD69B979D}"/>
            </a:ext>
          </a:extLst>
        </xdr:cNvPr>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7" name="n_3aveValue【消防施設】&#10;有形固定資産減価償却率">
          <a:extLst>
            <a:ext uri="{FF2B5EF4-FFF2-40B4-BE49-F238E27FC236}">
              <a16:creationId xmlns:a16="http://schemas.microsoft.com/office/drawing/2014/main" id="{CB610174-FE8A-4A2C-9C48-0F683723DB2D}"/>
            </a:ext>
          </a:extLst>
        </xdr:cNvPr>
        <xdr:cNvSpPr txBox="1"/>
      </xdr:nvSpPr>
      <xdr:spPr>
        <a:xfrm>
          <a:off x="13500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8" name="n_4aveValue【消防施設】&#10;有形固定資産減価償却率">
          <a:extLst>
            <a:ext uri="{FF2B5EF4-FFF2-40B4-BE49-F238E27FC236}">
              <a16:creationId xmlns:a16="http://schemas.microsoft.com/office/drawing/2014/main" id="{5972EEE5-C519-49F0-9344-84FB4436E07A}"/>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779" name="n_1mainValue【消防施設】&#10;有形固定資産減価償却率">
          <a:extLst>
            <a:ext uri="{FF2B5EF4-FFF2-40B4-BE49-F238E27FC236}">
              <a16:creationId xmlns:a16="http://schemas.microsoft.com/office/drawing/2014/main" id="{AFFA683B-3F27-4861-8E04-E6731C942B3E}"/>
            </a:ext>
          </a:extLst>
        </xdr:cNvPr>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88282</xdr:rowOff>
    </xdr:from>
    <xdr:ext cx="405111" cy="259045"/>
    <xdr:sp macro="" textlink="">
      <xdr:nvSpPr>
        <xdr:cNvPr id="780" name="n_2mainValue【消防施設】&#10;有形固定資産減価償却率">
          <a:extLst>
            <a:ext uri="{FF2B5EF4-FFF2-40B4-BE49-F238E27FC236}">
              <a16:creationId xmlns:a16="http://schemas.microsoft.com/office/drawing/2014/main" id="{D5CF5291-772E-4A8A-B03D-4590F9D787DC}"/>
            </a:ext>
          </a:extLst>
        </xdr:cNvPr>
        <xdr:cNvSpPr txBox="1"/>
      </xdr:nvSpPr>
      <xdr:spPr>
        <a:xfrm>
          <a:off x="14389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40657</xdr:rowOff>
    </xdr:from>
    <xdr:ext cx="405111" cy="259045"/>
    <xdr:sp macro="" textlink="">
      <xdr:nvSpPr>
        <xdr:cNvPr id="781" name="n_3mainValue【消防施設】&#10;有形固定資産減価償却率">
          <a:extLst>
            <a:ext uri="{FF2B5EF4-FFF2-40B4-BE49-F238E27FC236}">
              <a16:creationId xmlns:a16="http://schemas.microsoft.com/office/drawing/2014/main" id="{8E117973-2EC7-422F-8CD1-8C198CACD81C}"/>
            </a:ext>
          </a:extLst>
        </xdr:cNvPr>
        <xdr:cNvSpPr txBox="1"/>
      </xdr:nvSpPr>
      <xdr:spPr>
        <a:xfrm>
          <a:off x="13500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162577</xdr:rowOff>
    </xdr:from>
    <xdr:ext cx="405111" cy="259045"/>
    <xdr:sp macro="" textlink="">
      <xdr:nvSpPr>
        <xdr:cNvPr id="782" name="n_4mainValue【消防施設】&#10;有形固定資産減価償却率">
          <a:extLst>
            <a:ext uri="{FF2B5EF4-FFF2-40B4-BE49-F238E27FC236}">
              <a16:creationId xmlns:a16="http://schemas.microsoft.com/office/drawing/2014/main" id="{F49351E5-1E12-4259-81E5-E9466078D8F4}"/>
            </a:ext>
          </a:extLst>
        </xdr:cNvPr>
        <xdr:cNvSpPr txBox="1"/>
      </xdr:nvSpPr>
      <xdr:spPr>
        <a:xfrm>
          <a:off x="12611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C55B2572-065E-4B2A-AF21-369D2607AC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DA11D598-6691-4821-98C4-23E836586F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19AE18C6-4E8A-4D46-B97E-AF5FD66A74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CC9F462-0BD5-4CA4-A52F-87376806C9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F5FBEA22-876A-480D-82DF-4453517D0E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A0E16D83-56D7-461A-A687-B3C5A7C374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E2EAAA89-BD21-41AC-986D-AAA70CC6C0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F1C00206-34A1-4BF0-9153-80BD81D036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E256D95-1A0C-4C4D-A153-6738A91359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48D15C1F-A5AE-413D-9CB6-52C8739D22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F5A9C57C-A6AE-4121-9ACC-1166E05EA71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F66974B5-7994-49AC-905C-0980F3F59A8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4ADBD9E4-12CD-405E-96F5-3165CA10D6E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91A6B114-0FF9-4181-9BFC-0B1A5B081F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574635CB-63C3-49AC-9A96-F10840F80C5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F8A74297-DA4E-4D93-B68D-4E837CBE78B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B1E827A9-4F1C-4968-8997-91EF45DEDCD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31C5C964-8B28-4B8B-8F5F-73717E95759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B2488B-2E5B-4431-9CA0-013D88FFF7E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CF869CFB-260A-48AE-8AAC-D6D37A630F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36FCDCDD-E96B-4BC5-953B-ABC649621F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8B32C543-99B4-482F-B692-AFEE6B76A8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2FCA939-186F-45D0-9BE2-FFF97C226B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4457A0C5-8049-4207-9891-BC845F9B7FD7}"/>
            </a:ext>
          </a:extLst>
        </xdr:cNvPr>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C04B438C-2B87-49A6-BCFD-ACEC74187C36}"/>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5EC874FA-2A43-4EC6-BBB2-0F7873C6F9DC}"/>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12DEDFA4-4022-4897-B1FC-16B3E81C7679}"/>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AD05B172-E0AC-4249-8E3A-0C99E5E2FF8C}"/>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7B5EEB32-6FE7-456A-9D92-E5F5363065F5}"/>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998962C8-3B3A-439D-8EF9-0A9CFFE36391}"/>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A91F70A9-502D-4A86-A626-89CDEC5B1361}"/>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E8A71015-0C41-4FB2-BA91-7F472141FDA9}"/>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7070FD70-438A-490F-A82A-879BC61425A6}"/>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C46168B1-5D75-4820-8B07-0AF26C2DA534}"/>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1F36A8A-DAFB-46C7-95D0-4B94893C79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A1487F3-F888-4152-94FF-22A994325C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D4AE8FF-FD6F-4DF2-AEC7-736A75382B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275DB36-D4CF-4C37-9605-B0B0A5582B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5B9E84E-C439-471A-B502-662C313B38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22" name="楕円 821">
          <a:extLst>
            <a:ext uri="{FF2B5EF4-FFF2-40B4-BE49-F238E27FC236}">
              <a16:creationId xmlns:a16="http://schemas.microsoft.com/office/drawing/2014/main" id="{B4569728-FD8C-4486-AE7A-3404E212B88E}"/>
            </a:ext>
          </a:extLst>
        </xdr:cNvPr>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823" name="【消防施設】&#10;一人当たり面積該当値テキスト">
          <a:extLst>
            <a:ext uri="{FF2B5EF4-FFF2-40B4-BE49-F238E27FC236}">
              <a16:creationId xmlns:a16="http://schemas.microsoft.com/office/drawing/2014/main" id="{F4046816-01E6-46D8-B1D9-42299631C7E8}"/>
            </a:ext>
          </a:extLst>
        </xdr:cNvPr>
        <xdr:cNvSpPr txBox="1"/>
      </xdr:nvSpPr>
      <xdr:spPr>
        <a:xfrm>
          <a:off x="221996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24" name="楕円 823">
          <a:extLst>
            <a:ext uri="{FF2B5EF4-FFF2-40B4-BE49-F238E27FC236}">
              <a16:creationId xmlns:a16="http://schemas.microsoft.com/office/drawing/2014/main" id="{94F7C506-D8A5-4FD7-BE4D-FBFF457997CE}"/>
            </a:ext>
          </a:extLst>
        </xdr:cNvPr>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825" name="直線コネクタ 824">
          <a:extLst>
            <a:ext uri="{FF2B5EF4-FFF2-40B4-BE49-F238E27FC236}">
              <a16:creationId xmlns:a16="http://schemas.microsoft.com/office/drawing/2014/main" id="{1DBE1D80-9FB0-4D19-B4E9-80D1EC5EB840}"/>
            </a:ext>
          </a:extLst>
        </xdr:cNvPr>
        <xdr:cNvCxnSpPr/>
      </xdr:nvCxnSpPr>
      <xdr:spPr>
        <a:xfrm flipV="1">
          <a:off x="21323300" y="1430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26" name="楕円 825">
          <a:extLst>
            <a:ext uri="{FF2B5EF4-FFF2-40B4-BE49-F238E27FC236}">
              <a16:creationId xmlns:a16="http://schemas.microsoft.com/office/drawing/2014/main" id="{4B1CDFBF-71E2-43D8-BD71-9EBA807EBDB7}"/>
            </a:ext>
          </a:extLst>
        </xdr:cNvPr>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82550</xdr:rowOff>
    </xdr:to>
    <xdr:cxnSp macro="">
      <xdr:nvCxnSpPr>
        <xdr:cNvPr id="827" name="直線コネクタ 826">
          <a:extLst>
            <a:ext uri="{FF2B5EF4-FFF2-40B4-BE49-F238E27FC236}">
              <a16:creationId xmlns:a16="http://schemas.microsoft.com/office/drawing/2014/main" id="{3AF11581-2CA9-41A3-A424-53E77AD14F48}"/>
            </a:ext>
          </a:extLst>
        </xdr:cNvPr>
        <xdr:cNvCxnSpPr/>
      </xdr:nvCxnSpPr>
      <xdr:spPr>
        <a:xfrm>
          <a:off x="20434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28" name="楕円 827">
          <a:extLst>
            <a:ext uri="{FF2B5EF4-FFF2-40B4-BE49-F238E27FC236}">
              <a16:creationId xmlns:a16="http://schemas.microsoft.com/office/drawing/2014/main" id="{19C597BB-D9DD-4188-B427-C84A417F431E}"/>
            </a:ext>
          </a:extLst>
        </xdr:cNvPr>
        <xdr:cNvSpPr/>
      </xdr:nvSpPr>
      <xdr:spPr>
        <a:xfrm>
          <a:off x="19494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829" name="直線コネクタ 828">
          <a:extLst>
            <a:ext uri="{FF2B5EF4-FFF2-40B4-BE49-F238E27FC236}">
              <a16:creationId xmlns:a16="http://schemas.microsoft.com/office/drawing/2014/main" id="{6DF32604-EA4B-46BF-B5CC-C8F7882E91AA}"/>
            </a:ext>
          </a:extLst>
        </xdr:cNvPr>
        <xdr:cNvCxnSpPr/>
      </xdr:nvCxnSpPr>
      <xdr:spPr>
        <a:xfrm>
          <a:off x="19545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30" name="楕円 829">
          <a:extLst>
            <a:ext uri="{FF2B5EF4-FFF2-40B4-BE49-F238E27FC236}">
              <a16:creationId xmlns:a16="http://schemas.microsoft.com/office/drawing/2014/main" id="{8B8CC869-A312-41B2-94DC-271B14B95E36}"/>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82550</xdr:rowOff>
    </xdr:from>
    <xdr:to>
      <xdr:col>102</xdr:col>
      <xdr:colOff>114300</xdr:colOff>
      <xdr:row>83</xdr:row>
      <xdr:rowOff>95250</xdr:rowOff>
    </xdr:to>
    <xdr:cxnSp macro="">
      <xdr:nvCxnSpPr>
        <xdr:cNvPr id="831" name="直線コネクタ 830">
          <a:extLst>
            <a:ext uri="{FF2B5EF4-FFF2-40B4-BE49-F238E27FC236}">
              <a16:creationId xmlns:a16="http://schemas.microsoft.com/office/drawing/2014/main" id="{C951ECE8-3816-45DE-B875-D7A06C649A34}"/>
            </a:ext>
          </a:extLst>
        </xdr:cNvPr>
        <xdr:cNvCxnSpPr/>
      </xdr:nvCxnSpPr>
      <xdr:spPr>
        <a:xfrm flipV="1">
          <a:off x="18656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6FB6E0E8-9F1A-454C-BAAA-14884D3527A9}"/>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12C0FAD0-AD42-4053-9A5D-C2B411F18F3D}"/>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a:extLst>
            <a:ext uri="{FF2B5EF4-FFF2-40B4-BE49-F238E27FC236}">
              <a16:creationId xmlns:a16="http://schemas.microsoft.com/office/drawing/2014/main" id="{1757BF26-539F-4BE8-8B61-E546D2E7DD98}"/>
            </a:ext>
          </a:extLst>
        </xdr:cNvPr>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a:extLst>
            <a:ext uri="{FF2B5EF4-FFF2-40B4-BE49-F238E27FC236}">
              <a16:creationId xmlns:a16="http://schemas.microsoft.com/office/drawing/2014/main" id="{E67330BD-1C10-465C-A87F-F4D5DA55855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836" name="n_1mainValue【消防施設】&#10;一人当たり面積">
          <a:extLst>
            <a:ext uri="{FF2B5EF4-FFF2-40B4-BE49-F238E27FC236}">
              <a16:creationId xmlns:a16="http://schemas.microsoft.com/office/drawing/2014/main" id="{CFD2C92A-AD5E-442D-AFBB-40A87A8FD4A0}"/>
            </a:ext>
          </a:extLst>
        </xdr:cNvPr>
        <xdr:cNvSpPr txBox="1"/>
      </xdr:nvSpPr>
      <xdr:spPr>
        <a:xfrm>
          <a:off x="21075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149877</xdr:rowOff>
    </xdr:from>
    <xdr:ext cx="469744" cy="259045"/>
    <xdr:sp macro="" textlink="">
      <xdr:nvSpPr>
        <xdr:cNvPr id="837" name="n_2mainValue【消防施設】&#10;一人当たり面積">
          <a:extLst>
            <a:ext uri="{FF2B5EF4-FFF2-40B4-BE49-F238E27FC236}">
              <a16:creationId xmlns:a16="http://schemas.microsoft.com/office/drawing/2014/main" id="{77244529-771E-4997-A74C-CADEE6BA9E9A}"/>
            </a:ext>
          </a:extLst>
        </xdr:cNvPr>
        <xdr:cNvSpPr txBox="1"/>
      </xdr:nvSpPr>
      <xdr:spPr>
        <a:xfrm>
          <a:off x="20199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838" name="n_3mainValue【消防施設】&#10;一人当たり面積">
          <a:extLst>
            <a:ext uri="{FF2B5EF4-FFF2-40B4-BE49-F238E27FC236}">
              <a16:creationId xmlns:a16="http://schemas.microsoft.com/office/drawing/2014/main" id="{75CBCB19-23E2-4430-A9DB-197FD143FE91}"/>
            </a:ext>
          </a:extLst>
        </xdr:cNvPr>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9" name="n_4mainValue【消防施設】&#10;一人当たり面積">
          <a:extLst>
            <a:ext uri="{FF2B5EF4-FFF2-40B4-BE49-F238E27FC236}">
              <a16:creationId xmlns:a16="http://schemas.microsoft.com/office/drawing/2014/main" id="{CA1B577F-F709-4539-859C-B89437D80102}"/>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ECFBCF25-FD71-4690-BF5E-F3493C31E9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1F422E5F-7007-490D-AABD-666CFA4E33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D4BA09F6-4557-437B-B7DE-F62CE9D85B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F288D12A-4D97-4A69-8B36-E21D331B65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BDE45078-7611-4FBA-9025-59106573A7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8941DAEC-ED03-443C-8A2B-E7EE19A26B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6D250C8-03F1-49F6-A541-31441CF360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A2AB9D35-F50C-4EA2-AA58-1D630E4CB1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DD37BAE2-8EA8-4110-B9CB-37E4FC504B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17070672-DF29-447F-9BE2-CE6E4EBC21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529DF8B8-48B7-4BCB-BD51-C26E5B3123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F4BD69B4-CD11-4F82-9526-868350032E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B55F87AF-6D8F-4149-8523-3B8FDC38FEF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EBD4D31B-7D61-444E-9EB7-3B23D6299F7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8143E9E1-ED25-4F35-91C1-ECFB7CAE86C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E49DB60-341A-4EB3-B515-55646CA647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82F0B464-3E22-4099-9188-77132EBBF8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A0672305-339C-4E02-A9AC-0218F96FC8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D86371A-4E5C-4B3B-9777-2E0370C272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6FD54FF8-1FC3-4F53-BC95-119BB697DD4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915D802B-61E6-4E9D-B132-161686B6F1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5D2B553B-CAEE-4255-8449-5F5964653C2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2EF2FEDC-856A-4904-B611-00DC5E908B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2A72A777-80EC-47F7-AA8E-F0DBB1E758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53025DD8-2931-4315-8D8B-0BDC87CA0E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62D2F5DD-D5EC-442C-8EB4-5AF57D02E2CC}"/>
            </a:ext>
          </a:extLst>
        </xdr:cNvPr>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B5DC7E1B-5C83-494A-AEF6-C7B6B6B3C3C8}"/>
            </a:ext>
          </a:extLst>
        </xdr:cNvPr>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849C4A85-904B-4099-AF56-8B5694ACB62B}"/>
            </a:ext>
          </a:extLst>
        </xdr:cNvPr>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8C719788-BCB0-4DFD-8EC6-A588E9FE2F4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D8D949E9-3FE8-4CE6-95E1-CF4D37F6708A}"/>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a:extLst>
            <a:ext uri="{FF2B5EF4-FFF2-40B4-BE49-F238E27FC236}">
              <a16:creationId xmlns:a16="http://schemas.microsoft.com/office/drawing/2014/main" id="{EBDBF67E-76C4-4279-AB0B-42C16147C7B2}"/>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88D0734C-29FD-4A7D-9945-99B393FCEFAF}"/>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5CEEAAB7-90DD-4A5B-ACE4-41B79B124270}"/>
            </a:ext>
          </a:extLst>
        </xdr:cNvPr>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1F0B533F-A116-4B55-B2D6-3710E8DA44DF}"/>
            </a:ext>
          </a:extLst>
        </xdr:cNvPr>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0B023767-1146-478B-B46F-F5F4CB1D50CA}"/>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E6282A30-5CB5-4165-BEA5-40E64CE84A7D}"/>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81FE193-C73B-49C0-9414-7B2BC5CAAD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8272319-FBFB-4423-86B7-068F1783A1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FE20B66-CBF3-4FD8-92BC-F9306AFC41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A1B83CE-F9AA-4456-887D-6873FB8D9A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869C10A-9AC6-42D9-80AF-C86D68EB9F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881" name="楕円 880">
          <a:extLst>
            <a:ext uri="{FF2B5EF4-FFF2-40B4-BE49-F238E27FC236}">
              <a16:creationId xmlns:a16="http://schemas.microsoft.com/office/drawing/2014/main" id="{CE7F503A-63D4-4811-BD3F-BB849E68434D}"/>
            </a:ext>
          </a:extLst>
        </xdr:cNvPr>
        <xdr:cNvSpPr/>
      </xdr:nvSpPr>
      <xdr:spPr>
        <a:xfrm>
          <a:off x="16268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24147</xdr:rowOff>
    </xdr:from>
    <xdr:ext cx="405111" cy="259045"/>
    <xdr:sp macro="" textlink="">
      <xdr:nvSpPr>
        <xdr:cNvPr id="882" name="【庁舎】&#10;有形固定資産減価償却率該当値テキスト">
          <a:extLst>
            <a:ext uri="{FF2B5EF4-FFF2-40B4-BE49-F238E27FC236}">
              <a16:creationId xmlns:a16="http://schemas.microsoft.com/office/drawing/2014/main" id="{8FE4EF50-8EDD-453C-9183-87A48AFCDE55}"/>
            </a:ext>
          </a:extLst>
        </xdr:cNvPr>
        <xdr:cNvSpPr txBox="1"/>
      </xdr:nvSpPr>
      <xdr:spPr>
        <a:xfrm>
          <a:off x="16357600" y="1716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83" name="楕円 882">
          <a:extLst>
            <a:ext uri="{FF2B5EF4-FFF2-40B4-BE49-F238E27FC236}">
              <a16:creationId xmlns:a16="http://schemas.microsoft.com/office/drawing/2014/main" id="{BA851E26-8F40-40B7-BB6D-DDE350F78749}"/>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107</xdr:row>
      <xdr:rowOff>10886</xdr:rowOff>
    </xdr:to>
    <xdr:cxnSp macro="">
      <xdr:nvCxnSpPr>
        <xdr:cNvPr id="884" name="直線コネクタ 883">
          <a:extLst>
            <a:ext uri="{FF2B5EF4-FFF2-40B4-BE49-F238E27FC236}">
              <a16:creationId xmlns:a16="http://schemas.microsoft.com/office/drawing/2014/main" id="{8E9E7D52-B3BD-45BC-9BA2-1D4773D1AC36}"/>
            </a:ext>
          </a:extLst>
        </xdr:cNvPr>
        <xdr:cNvCxnSpPr/>
      </xdr:nvCxnSpPr>
      <xdr:spPr>
        <a:xfrm flipV="1">
          <a:off x="15481300" y="17266920"/>
          <a:ext cx="838200" cy="10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885" name="楕円 884">
          <a:extLst>
            <a:ext uri="{FF2B5EF4-FFF2-40B4-BE49-F238E27FC236}">
              <a16:creationId xmlns:a16="http://schemas.microsoft.com/office/drawing/2014/main" id="{85C7FEFE-0C13-461A-AC1C-F83F0FF13BCE}"/>
            </a:ext>
          </a:extLst>
        </xdr:cNvPr>
        <xdr:cNvSpPr/>
      </xdr:nvSpPr>
      <xdr:spPr>
        <a:xfrm>
          <a:off x="14541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161108</xdr:rowOff>
    </xdr:from>
    <xdr:to>
      <xdr:col>81</xdr:col>
      <xdr:colOff>50800</xdr:colOff>
      <xdr:row>107</xdr:row>
      <xdr:rowOff>10886</xdr:rowOff>
    </xdr:to>
    <xdr:cxnSp macro="">
      <xdr:nvCxnSpPr>
        <xdr:cNvPr id="886" name="直線コネクタ 885">
          <a:extLst>
            <a:ext uri="{FF2B5EF4-FFF2-40B4-BE49-F238E27FC236}">
              <a16:creationId xmlns:a16="http://schemas.microsoft.com/office/drawing/2014/main" id="{9B6F50E1-AEC1-4225-A1A3-6FBFD8EEA871}"/>
            </a:ext>
          </a:extLst>
        </xdr:cNvPr>
        <xdr:cNvCxnSpPr/>
      </xdr:nvCxnSpPr>
      <xdr:spPr>
        <a:xfrm>
          <a:off x="14592300" y="183348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887" name="楕円 886">
          <a:extLst>
            <a:ext uri="{FF2B5EF4-FFF2-40B4-BE49-F238E27FC236}">
              <a16:creationId xmlns:a16="http://schemas.microsoft.com/office/drawing/2014/main" id="{3D164F30-D82A-4F79-B39B-EE94FA3CDBF4}"/>
            </a:ext>
          </a:extLst>
        </xdr:cNvPr>
        <xdr:cNvSpPr/>
      </xdr:nvSpPr>
      <xdr:spPr>
        <a:xfrm>
          <a:off x="1365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106</xdr:row>
      <xdr:rowOff>161108</xdr:rowOff>
    </xdr:to>
    <xdr:cxnSp macro="">
      <xdr:nvCxnSpPr>
        <xdr:cNvPr id="888" name="直線コネクタ 887">
          <a:extLst>
            <a:ext uri="{FF2B5EF4-FFF2-40B4-BE49-F238E27FC236}">
              <a16:creationId xmlns:a16="http://schemas.microsoft.com/office/drawing/2014/main" id="{23F9AB0C-242D-44A8-8700-5CB1019F9DC1}"/>
            </a:ext>
          </a:extLst>
        </xdr:cNvPr>
        <xdr:cNvCxnSpPr/>
      </xdr:nvCxnSpPr>
      <xdr:spPr>
        <a:xfrm>
          <a:off x="13703300" y="183135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89" name="楕円 888">
          <a:extLst>
            <a:ext uri="{FF2B5EF4-FFF2-40B4-BE49-F238E27FC236}">
              <a16:creationId xmlns:a16="http://schemas.microsoft.com/office/drawing/2014/main" id="{8BA11EFA-62FD-41DC-8A0C-3CB59FD4B62C}"/>
            </a:ext>
          </a:extLst>
        </xdr:cNvPr>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106</xdr:row>
      <xdr:rowOff>139881</xdr:rowOff>
    </xdr:to>
    <xdr:cxnSp macro="">
      <xdr:nvCxnSpPr>
        <xdr:cNvPr id="890" name="直線コネクタ 889">
          <a:extLst>
            <a:ext uri="{FF2B5EF4-FFF2-40B4-BE49-F238E27FC236}">
              <a16:creationId xmlns:a16="http://schemas.microsoft.com/office/drawing/2014/main" id="{16BFA9CC-6CFD-4AE5-AC1F-9EC0A9BF2716}"/>
            </a:ext>
          </a:extLst>
        </xdr:cNvPr>
        <xdr:cNvCxnSpPr/>
      </xdr:nvCxnSpPr>
      <xdr:spPr>
        <a:xfrm>
          <a:off x="12814300" y="183103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34145156-E43C-40F0-A174-6B14A356F264}"/>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1AD2C420-F3F1-451B-9A7B-9DE6BA2FA8F2}"/>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44279F94-EF9D-4F70-9CBD-0656976D4CB8}"/>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71A80297-5A9B-4A81-83A3-535772CA6E91}"/>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95" name="n_1mainValue【庁舎】&#10;有形固定資産減価償却率">
          <a:extLst>
            <a:ext uri="{FF2B5EF4-FFF2-40B4-BE49-F238E27FC236}">
              <a16:creationId xmlns:a16="http://schemas.microsoft.com/office/drawing/2014/main" id="{1C956BD7-BBDF-4558-A518-B2B0B951C003}"/>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896" name="n_2mainValue【庁舎】&#10;有形固定資産減価償却率">
          <a:extLst>
            <a:ext uri="{FF2B5EF4-FFF2-40B4-BE49-F238E27FC236}">
              <a16:creationId xmlns:a16="http://schemas.microsoft.com/office/drawing/2014/main" id="{A606C115-3275-4A81-B3D2-7EB99977B292}"/>
            </a:ext>
          </a:extLst>
        </xdr:cNvPr>
        <xdr:cNvSpPr txBox="1"/>
      </xdr:nvSpPr>
      <xdr:spPr>
        <a:xfrm>
          <a:off x="14389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897" name="n_3mainValue【庁舎】&#10;有形固定資産減価償却率">
          <a:extLst>
            <a:ext uri="{FF2B5EF4-FFF2-40B4-BE49-F238E27FC236}">
              <a16:creationId xmlns:a16="http://schemas.microsoft.com/office/drawing/2014/main" id="{D519DCB9-865B-456B-9550-655B0287E613}"/>
            </a:ext>
          </a:extLst>
        </xdr:cNvPr>
        <xdr:cNvSpPr txBox="1"/>
      </xdr:nvSpPr>
      <xdr:spPr>
        <a:xfrm>
          <a:off x="13500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98" name="n_4mainValue【庁舎】&#10;有形固定資産減価償却率">
          <a:extLst>
            <a:ext uri="{FF2B5EF4-FFF2-40B4-BE49-F238E27FC236}">
              <a16:creationId xmlns:a16="http://schemas.microsoft.com/office/drawing/2014/main" id="{49A9EB74-BB1E-47AA-87CF-EC38653BC161}"/>
            </a:ext>
          </a:extLst>
        </xdr:cNvPr>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9526639A-1342-4F68-AF12-2A118D06A8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954EC91E-BFA0-4112-9519-B3987DB114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8A0B0B77-69AA-4692-AEA2-0937C34C6E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5970B708-7210-4E37-8D4B-958C1A95E3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A7ADBB09-FDD5-4782-BC96-DBAA252F48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C5E43005-C659-495F-9B03-C64EF7C192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7B0AF858-B0ED-4408-8860-E2A60C6CE8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61DA3C74-112E-4F45-8CE4-E8141D7A31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48E6E411-7425-4C32-A8C4-DB13B536EB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812B2729-0267-47E8-8154-3F3FCE24E8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BA9FF64C-DD7F-453C-81F9-45C69BE9DB9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4854A8F1-8FFC-4DFD-BA2F-9BB3CF9B291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578504A5-DBAE-4B28-8FEA-E32EDD6A8D1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984EBB20-19B5-48B3-8590-40C3DE65D18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74E62D7-A52B-4A8A-94BD-AC5C7D557C5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85D113DC-476A-4F59-942E-35647CE987A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9BE1ECE2-D076-42D7-A971-A24305C1BA3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A02BD77B-3279-4434-A5A9-C044182F1A3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AFC78885-3BBF-4C6C-9CF2-65340C7935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E5FC88DF-AE46-44E7-83C0-786640FE4F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D18CEE9-1DD9-4346-9716-87366BF305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C23CC59E-444F-40F4-82D9-78B1B07E7DDD}"/>
            </a:ext>
          </a:extLst>
        </xdr:cNvPr>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AA2F507C-5391-4B01-8AB7-DAA96D4AA8F2}"/>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6B136691-28A4-4231-BC48-ACEB9CA9269C}"/>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ED9EB685-3084-4596-8043-980240F09805}"/>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8E495974-B0C2-4953-9716-B92CD910B125}"/>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a:extLst>
            <a:ext uri="{FF2B5EF4-FFF2-40B4-BE49-F238E27FC236}">
              <a16:creationId xmlns:a16="http://schemas.microsoft.com/office/drawing/2014/main" id="{73691786-74BC-42D1-B6B4-647AA716700E}"/>
            </a:ext>
          </a:extLst>
        </xdr:cNvPr>
        <xdr:cNvSpPr txBox="1"/>
      </xdr:nvSpPr>
      <xdr:spPr>
        <a:xfrm>
          <a:off x="22199600" y="1788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1C14CF9E-0D53-4E80-9A69-091D1689DC62}"/>
            </a:ext>
          </a:extLst>
        </xdr:cNvPr>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C5A34782-618E-4537-9615-0BA57668CDCB}"/>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2410D596-3186-41EA-A399-D41EAA14A73A}"/>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629B56AE-D254-4F57-856F-87769E8F5F01}"/>
            </a:ext>
          </a:extLst>
        </xdr:cNvPr>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8C289125-603E-4B48-856D-282FA39EFFA1}"/>
            </a:ext>
          </a:extLst>
        </xdr:cNvPr>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2680D55-5058-4827-AC50-E515B7BEB3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579BFC1-1673-430C-B77B-58DFCF6875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181F806-DC72-4E05-AD89-9749478CDB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EBB03E5-81CB-49DF-BEAE-0B3CFEBA5B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1CD6623-8419-4E7C-82BF-923610C800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36" name="楕円 935">
          <a:extLst>
            <a:ext uri="{FF2B5EF4-FFF2-40B4-BE49-F238E27FC236}">
              <a16:creationId xmlns:a16="http://schemas.microsoft.com/office/drawing/2014/main" id="{A679E52F-7DF4-4221-93DC-09E3D5EAB79A}"/>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937" name="【庁舎】&#10;一人当たり面積該当値テキスト">
          <a:extLst>
            <a:ext uri="{FF2B5EF4-FFF2-40B4-BE49-F238E27FC236}">
              <a16:creationId xmlns:a16="http://schemas.microsoft.com/office/drawing/2014/main" id="{75D9F916-20FC-4547-9196-747D10DFD302}"/>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169418</xdr:rowOff>
    </xdr:from>
    <xdr:to>
      <xdr:col>112</xdr:col>
      <xdr:colOff>38100</xdr:colOff>
      <xdr:row>104</xdr:row>
      <xdr:rowOff>99568</xdr:rowOff>
    </xdr:to>
    <xdr:sp macro="" textlink="">
      <xdr:nvSpPr>
        <xdr:cNvPr id="938" name="楕円 937">
          <a:extLst>
            <a:ext uri="{FF2B5EF4-FFF2-40B4-BE49-F238E27FC236}">
              <a16:creationId xmlns:a16="http://schemas.microsoft.com/office/drawing/2014/main" id="{F0314FC4-5D26-4461-B4CF-46F44D84A00A}"/>
            </a:ext>
          </a:extLst>
        </xdr:cNvPr>
        <xdr:cNvSpPr/>
      </xdr:nvSpPr>
      <xdr:spPr>
        <a:xfrm>
          <a:off x="2127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48768</xdr:rowOff>
    </xdr:to>
    <xdr:cxnSp macro="">
      <xdr:nvCxnSpPr>
        <xdr:cNvPr id="939" name="直線コネクタ 938">
          <a:extLst>
            <a:ext uri="{FF2B5EF4-FFF2-40B4-BE49-F238E27FC236}">
              <a16:creationId xmlns:a16="http://schemas.microsoft.com/office/drawing/2014/main" id="{8E9F4476-5F91-4308-9048-DAFD1C276175}"/>
            </a:ext>
          </a:extLst>
        </xdr:cNvPr>
        <xdr:cNvCxnSpPr/>
      </xdr:nvCxnSpPr>
      <xdr:spPr>
        <a:xfrm flipV="1">
          <a:off x="21323300" y="178612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7113</xdr:rowOff>
    </xdr:from>
    <xdr:to>
      <xdr:col>107</xdr:col>
      <xdr:colOff>101600</xdr:colOff>
      <xdr:row>104</xdr:row>
      <xdr:rowOff>108713</xdr:rowOff>
    </xdr:to>
    <xdr:sp macro="" textlink="">
      <xdr:nvSpPr>
        <xdr:cNvPr id="940" name="楕円 939">
          <a:extLst>
            <a:ext uri="{FF2B5EF4-FFF2-40B4-BE49-F238E27FC236}">
              <a16:creationId xmlns:a16="http://schemas.microsoft.com/office/drawing/2014/main" id="{109D187B-1C05-408E-A0FD-5E34A2AC746C}"/>
            </a:ext>
          </a:extLst>
        </xdr:cNvPr>
        <xdr:cNvSpPr/>
      </xdr:nvSpPr>
      <xdr:spPr>
        <a:xfrm>
          <a:off x="20383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57913</xdr:rowOff>
    </xdr:to>
    <xdr:cxnSp macro="">
      <xdr:nvCxnSpPr>
        <xdr:cNvPr id="941" name="直線コネクタ 940">
          <a:extLst>
            <a:ext uri="{FF2B5EF4-FFF2-40B4-BE49-F238E27FC236}">
              <a16:creationId xmlns:a16="http://schemas.microsoft.com/office/drawing/2014/main" id="{0B89680B-9207-4E7D-AABB-15F603D64389}"/>
            </a:ext>
          </a:extLst>
        </xdr:cNvPr>
        <xdr:cNvCxnSpPr/>
      </xdr:nvCxnSpPr>
      <xdr:spPr>
        <a:xfrm flipV="1">
          <a:off x="20434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11685</xdr:rowOff>
    </xdr:from>
    <xdr:to>
      <xdr:col>102</xdr:col>
      <xdr:colOff>165100</xdr:colOff>
      <xdr:row>104</xdr:row>
      <xdr:rowOff>113285</xdr:rowOff>
    </xdr:to>
    <xdr:sp macro="" textlink="">
      <xdr:nvSpPr>
        <xdr:cNvPr id="942" name="楕円 941">
          <a:extLst>
            <a:ext uri="{FF2B5EF4-FFF2-40B4-BE49-F238E27FC236}">
              <a16:creationId xmlns:a16="http://schemas.microsoft.com/office/drawing/2014/main" id="{53EAB47C-B497-41C7-9BA3-16256CEC9996}"/>
            </a:ext>
          </a:extLst>
        </xdr:cNvPr>
        <xdr:cNvSpPr/>
      </xdr:nvSpPr>
      <xdr:spPr>
        <a:xfrm>
          <a:off x="19494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57913</xdr:rowOff>
    </xdr:from>
    <xdr:to>
      <xdr:col>107</xdr:col>
      <xdr:colOff>50800</xdr:colOff>
      <xdr:row>104</xdr:row>
      <xdr:rowOff>62485</xdr:rowOff>
    </xdr:to>
    <xdr:cxnSp macro="">
      <xdr:nvCxnSpPr>
        <xdr:cNvPr id="943" name="直線コネクタ 942">
          <a:extLst>
            <a:ext uri="{FF2B5EF4-FFF2-40B4-BE49-F238E27FC236}">
              <a16:creationId xmlns:a16="http://schemas.microsoft.com/office/drawing/2014/main" id="{0166C8C5-7EEF-421E-9A6C-1E0BC86FA0D6}"/>
            </a:ext>
          </a:extLst>
        </xdr:cNvPr>
        <xdr:cNvCxnSpPr/>
      </xdr:nvCxnSpPr>
      <xdr:spPr>
        <a:xfrm flipV="1">
          <a:off x="19545300" y="178887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130556</xdr:rowOff>
    </xdr:from>
    <xdr:to>
      <xdr:col>98</xdr:col>
      <xdr:colOff>38100</xdr:colOff>
      <xdr:row>105</xdr:row>
      <xdr:rowOff>60706</xdr:rowOff>
    </xdr:to>
    <xdr:sp macro="" textlink="">
      <xdr:nvSpPr>
        <xdr:cNvPr id="944" name="楕円 943">
          <a:extLst>
            <a:ext uri="{FF2B5EF4-FFF2-40B4-BE49-F238E27FC236}">
              <a16:creationId xmlns:a16="http://schemas.microsoft.com/office/drawing/2014/main" id="{898D1C17-4B03-407A-A2B5-D7F37F1A03BC}"/>
            </a:ext>
          </a:extLst>
        </xdr:cNvPr>
        <xdr:cNvSpPr/>
      </xdr:nvSpPr>
      <xdr:spPr>
        <a:xfrm>
          <a:off x="18605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62485</xdr:rowOff>
    </xdr:from>
    <xdr:to>
      <xdr:col>102</xdr:col>
      <xdr:colOff>114300</xdr:colOff>
      <xdr:row>105</xdr:row>
      <xdr:rowOff>9906</xdr:rowOff>
    </xdr:to>
    <xdr:cxnSp macro="">
      <xdr:nvCxnSpPr>
        <xdr:cNvPr id="945" name="直線コネクタ 944">
          <a:extLst>
            <a:ext uri="{FF2B5EF4-FFF2-40B4-BE49-F238E27FC236}">
              <a16:creationId xmlns:a16="http://schemas.microsoft.com/office/drawing/2014/main" id="{6474D96B-DFD2-49D2-BDE4-2DEAE09C7576}"/>
            </a:ext>
          </a:extLst>
        </xdr:cNvPr>
        <xdr:cNvCxnSpPr/>
      </xdr:nvCxnSpPr>
      <xdr:spPr>
        <a:xfrm flipV="1">
          <a:off x="18656300" y="178932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6" name="n_1aveValue【庁舎】&#10;一人当たり面積">
          <a:extLst>
            <a:ext uri="{FF2B5EF4-FFF2-40B4-BE49-F238E27FC236}">
              <a16:creationId xmlns:a16="http://schemas.microsoft.com/office/drawing/2014/main" id="{EECEAAC3-B1E4-49DD-A107-A838E1DEE6D1}"/>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7" name="n_2aveValue【庁舎】&#10;一人当たり面積">
          <a:extLst>
            <a:ext uri="{FF2B5EF4-FFF2-40B4-BE49-F238E27FC236}">
              <a16:creationId xmlns:a16="http://schemas.microsoft.com/office/drawing/2014/main" id="{D5A669FD-D352-463D-9E9B-F763C300494C}"/>
            </a:ext>
          </a:extLst>
        </xdr:cNvPr>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a:extLst>
            <a:ext uri="{FF2B5EF4-FFF2-40B4-BE49-F238E27FC236}">
              <a16:creationId xmlns:a16="http://schemas.microsoft.com/office/drawing/2014/main" id="{3380CAAD-D44F-4125-AAC9-D99F7071B8C6}"/>
            </a:ext>
          </a:extLst>
        </xdr:cNvPr>
        <xdr:cNvSpPr txBox="1"/>
      </xdr:nvSpPr>
      <xdr:spPr>
        <a:xfrm>
          <a:off x="19310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15E1FEE9-F9B1-441A-B1FF-C2506C2A906C}"/>
            </a:ext>
          </a:extLst>
        </xdr:cNvPr>
        <xdr:cNvSpPr txBox="1"/>
      </xdr:nvSpPr>
      <xdr:spPr>
        <a:xfrm>
          <a:off x="18421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116095</xdr:rowOff>
    </xdr:from>
    <xdr:ext cx="469744" cy="259045"/>
    <xdr:sp macro="" textlink="">
      <xdr:nvSpPr>
        <xdr:cNvPr id="950" name="n_1mainValue【庁舎】&#10;一人当たり面積">
          <a:extLst>
            <a:ext uri="{FF2B5EF4-FFF2-40B4-BE49-F238E27FC236}">
              <a16:creationId xmlns:a16="http://schemas.microsoft.com/office/drawing/2014/main" id="{D1BBF66B-E35E-4BAC-A818-E9DF3738C191}"/>
            </a:ext>
          </a:extLst>
        </xdr:cNvPr>
        <xdr:cNvSpPr txBox="1"/>
      </xdr:nvSpPr>
      <xdr:spPr>
        <a:xfrm>
          <a:off x="21075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125240</xdr:rowOff>
    </xdr:from>
    <xdr:ext cx="469744" cy="259045"/>
    <xdr:sp macro="" textlink="">
      <xdr:nvSpPr>
        <xdr:cNvPr id="951" name="n_2mainValue【庁舎】&#10;一人当たり面積">
          <a:extLst>
            <a:ext uri="{FF2B5EF4-FFF2-40B4-BE49-F238E27FC236}">
              <a16:creationId xmlns:a16="http://schemas.microsoft.com/office/drawing/2014/main" id="{A00244C0-9C8F-4651-B6A3-59D19766D340}"/>
            </a:ext>
          </a:extLst>
        </xdr:cNvPr>
        <xdr:cNvSpPr txBox="1"/>
      </xdr:nvSpPr>
      <xdr:spPr>
        <a:xfrm>
          <a:off x="20199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129812</xdr:rowOff>
    </xdr:from>
    <xdr:ext cx="469744" cy="259045"/>
    <xdr:sp macro="" textlink="">
      <xdr:nvSpPr>
        <xdr:cNvPr id="952" name="n_3mainValue【庁舎】&#10;一人当たり面積">
          <a:extLst>
            <a:ext uri="{FF2B5EF4-FFF2-40B4-BE49-F238E27FC236}">
              <a16:creationId xmlns:a16="http://schemas.microsoft.com/office/drawing/2014/main" id="{301D8CA6-E72A-4E30-84D3-836542DDD7B2}"/>
            </a:ext>
          </a:extLst>
        </xdr:cNvPr>
        <xdr:cNvSpPr txBox="1"/>
      </xdr:nvSpPr>
      <xdr:spPr>
        <a:xfrm>
          <a:off x="19310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51833</xdr:rowOff>
    </xdr:from>
    <xdr:ext cx="469744" cy="259045"/>
    <xdr:sp macro="" textlink="">
      <xdr:nvSpPr>
        <xdr:cNvPr id="953" name="n_4mainValue【庁舎】&#10;一人当たり面積">
          <a:extLst>
            <a:ext uri="{FF2B5EF4-FFF2-40B4-BE49-F238E27FC236}">
              <a16:creationId xmlns:a16="http://schemas.microsoft.com/office/drawing/2014/main" id="{A98DDF99-8206-4F45-89B1-7279CC4DCA4F}"/>
            </a:ext>
          </a:extLst>
        </xdr:cNvPr>
        <xdr:cNvSpPr txBox="1"/>
      </xdr:nvSpPr>
      <xdr:spPr>
        <a:xfrm>
          <a:off x="18421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79231A07-B31E-42B8-A576-6CB3E1EB04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C5DAA3AC-8877-4B2B-986D-FC5DB501BD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46105672-C06F-4D60-AD58-C442E2C51D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類似団体と比較して特に有形固定資産減価償却率が高くなっている施設は、</a:t>
          </a:r>
          <a:r>
            <a:rPr lang="ja-JP" altLang="en-US" sz="1100">
              <a:solidFill>
                <a:schemeClr val="dk1"/>
              </a:solidFill>
              <a:effectLst/>
              <a:latin typeface="+mn-lt"/>
              <a:ea typeface="+mn-ea"/>
              <a:cs typeface="+mn-cs"/>
            </a:rPr>
            <a:t>福祉施設</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市民会館</a:t>
          </a:r>
          <a:r>
            <a:rPr lang="ja-JP" altLang="ja-JP" sz="1100">
              <a:solidFill>
                <a:schemeClr val="dk1"/>
              </a:solidFill>
              <a:effectLst/>
              <a:latin typeface="+mn-lt"/>
              <a:ea typeface="+mn-ea"/>
              <a:cs typeface="+mn-cs"/>
            </a:rPr>
            <a:t>であり、類似団体より</a:t>
          </a:r>
          <a:r>
            <a:rPr lang="ja-JP" altLang="en-US" sz="1100">
              <a:solidFill>
                <a:schemeClr val="dk1"/>
              </a:solidFill>
              <a:effectLst/>
              <a:latin typeface="+mn-lt"/>
              <a:ea typeface="+mn-ea"/>
              <a:cs typeface="+mn-cs"/>
            </a:rPr>
            <a:t>福祉施設</a:t>
          </a:r>
          <a:r>
            <a:rPr lang="ja-JP" altLang="ja-JP" sz="1100">
              <a:solidFill>
                <a:schemeClr val="dk1"/>
              </a:solidFill>
              <a:effectLst/>
              <a:latin typeface="+mn-lt"/>
              <a:ea typeface="+mn-ea"/>
              <a:cs typeface="+mn-cs"/>
            </a:rPr>
            <a:t>で</a:t>
          </a:r>
          <a:r>
            <a:rPr lang="en-US" altLang="ja-JP" sz="1100">
              <a:solidFill>
                <a:schemeClr val="dk1"/>
              </a:solidFill>
              <a:effectLst/>
              <a:latin typeface="+mn-lt"/>
              <a:ea typeface="+mn-ea"/>
              <a:cs typeface="+mn-cs"/>
            </a:rPr>
            <a:t>30.2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市民会館で</a:t>
          </a:r>
          <a:r>
            <a:rPr lang="en-US" altLang="ja-JP" sz="1100">
              <a:solidFill>
                <a:schemeClr val="dk1"/>
              </a:solidFill>
              <a:effectLst/>
              <a:latin typeface="+mn-lt"/>
              <a:ea typeface="+mn-ea"/>
              <a:cs typeface="+mn-cs"/>
            </a:rPr>
            <a:t>43.1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上回っている。</a:t>
          </a:r>
          <a:endParaRPr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年度に本</a:t>
          </a:r>
          <a:r>
            <a:rPr lang="ja-JP" altLang="ja-JP" sz="1100" b="0" i="0">
              <a:solidFill>
                <a:schemeClr val="dk1"/>
              </a:solidFill>
              <a:effectLst/>
              <a:latin typeface="+mn-lt"/>
              <a:ea typeface="+mn-ea"/>
              <a:cs typeface="+mn-cs"/>
            </a:rPr>
            <a:t>庁舎</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期棟の供用を開始し</a:t>
          </a:r>
          <a:r>
            <a:rPr lang="ja-JP" altLang="en-US" sz="1100" b="0" i="0">
              <a:solidFill>
                <a:schemeClr val="dk1"/>
              </a:solidFill>
              <a:effectLst/>
              <a:latin typeface="+mn-lt"/>
              <a:ea typeface="+mn-ea"/>
              <a:cs typeface="+mn-cs"/>
            </a:rPr>
            <a:t>たため、</a:t>
          </a:r>
          <a:r>
            <a:rPr kumimoji="1" lang="ja-JP" altLang="ja-JP" sz="1100" b="0" i="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値</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された。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福祉施設については、個別施設計画に基づき、昭和</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年に建設され、老朽化した総合福祉会館を廃止・除却し、機能を隣接の類似施設へ移転する計画であり、数値が改善する見込みである。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市民会館については、個別施設計画に基づき、渡辺翁記念会館及び文化会館の長寿命化改修等を行うため、数値が改善する見込みである。</a:t>
          </a:r>
          <a:endParaRPr lang="ja-JP" altLang="ja-JP">
            <a:effectLst/>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毎年実施している「診断のすゝめ」など定期的な点検等と計画的な予防保全に努め、安心・安全なサービスの提供を図る。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12" sqref="B12:K1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75518343</v>
      </c>
      <c r="BO4" s="462"/>
      <c r="BP4" s="462"/>
      <c r="BQ4" s="462"/>
      <c r="BR4" s="462"/>
      <c r="BS4" s="462"/>
      <c r="BT4" s="462"/>
      <c r="BU4" s="463"/>
      <c r="BV4" s="461">
        <v>84527726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5.2</v>
      </c>
      <c r="CU4" s="602"/>
      <c r="CV4" s="602"/>
      <c r="CW4" s="602"/>
      <c r="CX4" s="602"/>
      <c r="CY4" s="602"/>
      <c r="CZ4" s="602"/>
      <c r="DA4" s="603"/>
      <c r="DB4" s="601">
        <v>6</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72856043</v>
      </c>
      <c r="BO5" s="433"/>
      <c r="BP5" s="433"/>
      <c r="BQ5" s="433"/>
      <c r="BR5" s="433"/>
      <c r="BS5" s="433"/>
      <c r="BT5" s="433"/>
      <c r="BU5" s="434"/>
      <c r="BV5" s="432">
        <v>81868468</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93.8</v>
      </c>
      <c r="CU5" s="430"/>
      <c r="CV5" s="430"/>
      <c r="CW5" s="430"/>
      <c r="CX5" s="430"/>
      <c r="CY5" s="430"/>
      <c r="CZ5" s="430"/>
      <c r="DA5" s="431"/>
      <c r="DB5" s="429">
        <v>87.5</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2662300</v>
      </c>
      <c r="BO6" s="433"/>
      <c r="BP6" s="433"/>
      <c r="BQ6" s="433"/>
      <c r="BR6" s="433"/>
      <c r="BS6" s="433"/>
      <c r="BT6" s="433"/>
      <c r="BU6" s="434"/>
      <c r="BV6" s="432">
        <v>2659258</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95.8</v>
      </c>
      <c r="CU6" s="576"/>
      <c r="CV6" s="576"/>
      <c r="CW6" s="576"/>
      <c r="CX6" s="576"/>
      <c r="CY6" s="576"/>
      <c r="CZ6" s="576"/>
      <c r="DA6" s="577"/>
      <c r="DB6" s="575">
        <v>94.2</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718450</v>
      </c>
      <c r="BO7" s="433"/>
      <c r="BP7" s="433"/>
      <c r="BQ7" s="433"/>
      <c r="BR7" s="433"/>
      <c r="BS7" s="433"/>
      <c r="BT7" s="433"/>
      <c r="BU7" s="434"/>
      <c r="BV7" s="432">
        <v>390287</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37081244</v>
      </c>
      <c r="CU7" s="433"/>
      <c r="CV7" s="433"/>
      <c r="CW7" s="433"/>
      <c r="CX7" s="433"/>
      <c r="CY7" s="433"/>
      <c r="CZ7" s="433"/>
      <c r="DA7" s="434"/>
      <c r="DB7" s="432">
        <v>37979908</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1943850</v>
      </c>
      <c r="BO8" s="433"/>
      <c r="BP8" s="433"/>
      <c r="BQ8" s="433"/>
      <c r="BR8" s="433"/>
      <c r="BS8" s="433"/>
      <c r="BT8" s="433"/>
      <c r="BU8" s="434"/>
      <c r="BV8" s="432">
        <v>2268971</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0.71</v>
      </c>
      <c r="CU8" s="536"/>
      <c r="CV8" s="536"/>
      <c r="CW8" s="536"/>
      <c r="CX8" s="536"/>
      <c r="CY8" s="536"/>
      <c r="CZ8" s="536"/>
      <c r="DA8" s="537"/>
      <c r="DB8" s="535">
        <v>0.72</v>
      </c>
      <c r="DC8" s="536"/>
      <c r="DD8" s="536"/>
      <c r="DE8" s="536"/>
      <c r="DF8" s="536"/>
      <c r="DG8" s="536"/>
      <c r="DH8" s="536"/>
      <c r="DI8" s="537"/>
    </row>
    <row r="9" spans="1:119" ht="18.75" customHeight="1" thickBot="1" x14ac:dyDescent="0.2">
      <c r="A9" s="175"/>
      <c r="B9" s="564" t="s">
        <v>115</v>
      </c>
      <c r="C9" s="565"/>
      <c r="D9" s="565"/>
      <c r="E9" s="565"/>
      <c r="F9" s="565"/>
      <c r="G9" s="565"/>
      <c r="H9" s="565"/>
      <c r="I9" s="565"/>
      <c r="J9" s="565"/>
      <c r="K9" s="483"/>
      <c r="L9" s="566" t="s">
        <v>116</v>
      </c>
      <c r="M9" s="567"/>
      <c r="N9" s="567"/>
      <c r="O9" s="567"/>
      <c r="P9" s="567"/>
      <c r="Q9" s="568"/>
      <c r="R9" s="569">
        <v>162570</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104</v>
      </c>
      <c r="AV9" s="491"/>
      <c r="AW9" s="491"/>
      <c r="AX9" s="491"/>
      <c r="AY9" s="446" t="s">
        <v>119</v>
      </c>
      <c r="AZ9" s="447"/>
      <c r="BA9" s="447"/>
      <c r="BB9" s="447"/>
      <c r="BC9" s="447"/>
      <c r="BD9" s="447"/>
      <c r="BE9" s="447"/>
      <c r="BF9" s="447"/>
      <c r="BG9" s="447"/>
      <c r="BH9" s="447"/>
      <c r="BI9" s="447"/>
      <c r="BJ9" s="447"/>
      <c r="BK9" s="447"/>
      <c r="BL9" s="447"/>
      <c r="BM9" s="448"/>
      <c r="BN9" s="432">
        <v>-325121</v>
      </c>
      <c r="BO9" s="433"/>
      <c r="BP9" s="433"/>
      <c r="BQ9" s="433"/>
      <c r="BR9" s="433"/>
      <c r="BS9" s="433"/>
      <c r="BT9" s="433"/>
      <c r="BU9" s="434"/>
      <c r="BV9" s="432">
        <v>723365</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12</v>
      </c>
      <c r="CU9" s="430"/>
      <c r="CV9" s="430"/>
      <c r="CW9" s="430"/>
      <c r="CX9" s="430"/>
      <c r="CY9" s="430"/>
      <c r="CZ9" s="430"/>
      <c r="DA9" s="431"/>
      <c r="DB9" s="429">
        <v>12.6</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121</v>
      </c>
      <c r="M10" s="389"/>
      <c r="N10" s="389"/>
      <c r="O10" s="389"/>
      <c r="P10" s="389"/>
      <c r="Q10" s="390"/>
      <c r="R10" s="385">
        <v>169429</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108</v>
      </c>
      <c r="AV10" s="491"/>
      <c r="AW10" s="491"/>
      <c r="AX10" s="491"/>
      <c r="AY10" s="446" t="s">
        <v>123</v>
      </c>
      <c r="AZ10" s="447"/>
      <c r="BA10" s="447"/>
      <c r="BB10" s="447"/>
      <c r="BC10" s="447"/>
      <c r="BD10" s="447"/>
      <c r="BE10" s="447"/>
      <c r="BF10" s="447"/>
      <c r="BG10" s="447"/>
      <c r="BH10" s="447"/>
      <c r="BI10" s="447"/>
      <c r="BJ10" s="447"/>
      <c r="BK10" s="447"/>
      <c r="BL10" s="447"/>
      <c r="BM10" s="448"/>
      <c r="BN10" s="432">
        <v>1464892</v>
      </c>
      <c r="BO10" s="433"/>
      <c r="BP10" s="433"/>
      <c r="BQ10" s="433"/>
      <c r="BR10" s="433"/>
      <c r="BS10" s="433"/>
      <c r="BT10" s="433"/>
      <c r="BU10" s="434"/>
      <c r="BV10" s="432">
        <v>3130342</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128</v>
      </c>
      <c r="AV11" s="491"/>
      <c r="AW11" s="491"/>
      <c r="AX11" s="491"/>
      <c r="AY11" s="446" t="s">
        <v>129</v>
      </c>
      <c r="AZ11" s="447"/>
      <c r="BA11" s="447"/>
      <c r="BB11" s="447"/>
      <c r="BC11" s="447"/>
      <c r="BD11" s="447"/>
      <c r="BE11" s="447"/>
      <c r="BF11" s="447"/>
      <c r="BG11" s="447"/>
      <c r="BH11" s="447"/>
      <c r="BI11" s="447"/>
      <c r="BJ11" s="447"/>
      <c r="BK11" s="447"/>
      <c r="BL11" s="447"/>
      <c r="BM11" s="448"/>
      <c r="BN11" s="432">
        <v>239109</v>
      </c>
      <c r="BO11" s="433"/>
      <c r="BP11" s="433"/>
      <c r="BQ11" s="433"/>
      <c r="BR11" s="433"/>
      <c r="BS11" s="433"/>
      <c r="BT11" s="433"/>
      <c r="BU11" s="434"/>
      <c r="BV11" s="432">
        <v>524307</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131</v>
      </c>
      <c r="DC11" s="536"/>
      <c r="DD11" s="536"/>
      <c r="DE11" s="536"/>
      <c r="DF11" s="536"/>
      <c r="DG11" s="536"/>
      <c r="DH11" s="536"/>
      <c r="DI11" s="537"/>
    </row>
    <row r="12" spans="1:119" ht="18.75" customHeight="1" x14ac:dyDescent="0.15">
      <c r="A12" s="175"/>
      <c r="B12" s="538" t="s">
        <v>132</v>
      </c>
      <c r="C12" s="539"/>
      <c r="D12" s="539"/>
      <c r="E12" s="539"/>
      <c r="F12" s="539"/>
      <c r="G12" s="539"/>
      <c r="H12" s="539"/>
      <c r="I12" s="539"/>
      <c r="J12" s="539"/>
      <c r="K12" s="540"/>
      <c r="L12" s="547" t="s">
        <v>133</v>
      </c>
      <c r="M12" s="548"/>
      <c r="N12" s="548"/>
      <c r="O12" s="548"/>
      <c r="P12" s="548"/>
      <c r="Q12" s="549"/>
      <c r="R12" s="550">
        <v>160353</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1475960</v>
      </c>
      <c r="BO12" s="433"/>
      <c r="BP12" s="433"/>
      <c r="BQ12" s="433"/>
      <c r="BR12" s="433"/>
      <c r="BS12" s="433"/>
      <c r="BT12" s="433"/>
      <c r="BU12" s="434"/>
      <c r="BV12" s="432">
        <v>773159</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131</v>
      </c>
      <c r="CU12" s="536"/>
      <c r="CV12" s="536"/>
      <c r="CW12" s="536"/>
      <c r="CX12" s="536"/>
      <c r="CY12" s="536"/>
      <c r="CZ12" s="536"/>
      <c r="DA12" s="537"/>
      <c r="DB12" s="535" t="s">
        <v>131</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140</v>
      </c>
      <c r="N13" s="517"/>
      <c r="O13" s="517"/>
      <c r="P13" s="517"/>
      <c r="Q13" s="518"/>
      <c r="R13" s="519">
        <v>158212</v>
      </c>
      <c r="S13" s="520"/>
      <c r="T13" s="520"/>
      <c r="U13" s="520"/>
      <c r="V13" s="521"/>
      <c r="W13" s="522" t="s">
        <v>141</v>
      </c>
      <c r="X13" s="418"/>
      <c r="Y13" s="418"/>
      <c r="Z13" s="418"/>
      <c r="AA13" s="418"/>
      <c r="AB13" s="419"/>
      <c r="AC13" s="385">
        <v>1476</v>
      </c>
      <c r="AD13" s="386"/>
      <c r="AE13" s="386"/>
      <c r="AF13" s="386"/>
      <c r="AG13" s="387"/>
      <c r="AH13" s="385">
        <v>1890</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-97080</v>
      </c>
      <c r="BO13" s="433"/>
      <c r="BP13" s="433"/>
      <c r="BQ13" s="433"/>
      <c r="BR13" s="433"/>
      <c r="BS13" s="433"/>
      <c r="BT13" s="433"/>
      <c r="BU13" s="434"/>
      <c r="BV13" s="432">
        <v>3604855</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2.6</v>
      </c>
      <c r="CU13" s="430"/>
      <c r="CV13" s="430"/>
      <c r="CW13" s="430"/>
      <c r="CX13" s="430"/>
      <c r="CY13" s="430"/>
      <c r="CZ13" s="430"/>
      <c r="DA13" s="431"/>
      <c r="DB13" s="429">
        <v>2.7</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146</v>
      </c>
      <c r="M14" s="559"/>
      <c r="N14" s="559"/>
      <c r="O14" s="559"/>
      <c r="P14" s="559"/>
      <c r="Q14" s="560"/>
      <c r="R14" s="519">
        <v>161767</v>
      </c>
      <c r="S14" s="520"/>
      <c r="T14" s="520"/>
      <c r="U14" s="520"/>
      <c r="V14" s="521"/>
      <c r="W14" s="523"/>
      <c r="X14" s="421"/>
      <c r="Y14" s="421"/>
      <c r="Z14" s="421"/>
      <c r="AA14" s="421"/>
      <c r="AB14" s="422"/>
      <c r="AC14" s="512">
        <v>2</v>
      </c>
      <c r="AD14" s="513"/>
      <c r="AE14" s="513"/>
      <c r="AF14" s="513"/>
      <c r="AG14" s="514"/>
      <c r="AH14" s="512">
        <v>2.5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v>26.5</v>
      </c>
      <c r="CU14" s="530"/>
      <c r="CV14" s="530"/>
      <c r="CW14" s="530"/>
      <c r="CX14" s="530"/>
      <c r="CY14" s="530"/>
      <c r="CZ14" s="530"/>
      <c r="DA14" s="531"/>
      <c r="DB14" s="529">
        <v>26.9</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148</v>
      </c>
      <c r="N15" s="517"/>
      <c r="O15" s="517"/>
      <c r="P15" s="517"/>
      <c r="Q15" s="518"/>
      <c r="R15" s="519">
        <v>159727</v>
      </c>
      <c r="S15" s="520"/>
      <c r="T15" s="520"/>
      <c r="U15" s="520"/>
      <c r="V15" s="521"/>
      <c r="W15" s="522" t="s">
        <v>149</v>
      </c>
      <c r="X15" s="418"/>
      <c r="Y15" s="418"/>
      <c r="Z15" s="418"/>
      <c r="AA15" s="418"/>
      <c r="AB15" s="419"/>
      <c r="AC15" s="385">
        <v>20354</v>
      </c>
      <c r="AD15" s="386"/>
      <c r="AE15" s="386"/>
      <c r="AF15" s="386"/>
      <c r="AG15" s="387"/>
      <c r="AH15" s="385">
        <v>20726</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21417830</v>
      </c>
      <c r="BO15" s="462"/>
      <c r="BP15" s="462"/>
      <c r="BQ15" s="462"/>
      <c r="BR15" s="462"/>
      <c r="BS15" s="462"/>
      <c r="BT15" s="462"/>
      <c r="BU15" s="463"/>
      <c r="BV15" s="461">
        <v>20417836</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27.6</v>
      </c>
      <c r="AD16" s="513"/>
      <c r="AE16" s="513"/>
      <c r="AF16" s="513"/>
      <c r="AG16" s="514"/>
      <c r="AH16" s="512">
        <v>27.7</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30399870</v>
      </c>
      <c r="BO16" s="433"/>
      <c r="BP16" s="433"/>
      <c r="BQ16" s="433"/>
      <c r="BR16" s="433"/>
      <c r="BS16" s="433"/>
      <c r="BT16" s="433"/>
      <c r="BU16" s="434"/>
      <c r="BV16" s="432">
        <v>29550717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51882</v>
      </c>
      <c r="AD17" s="386"/>
      <c r="AE17" s="386"/>
      <c r="AF17" s="386"/>
      <c r="AG17" s="387"/>
      <c r="AH17" s="385">
        <v>52165</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27287034</v>
      </c>
      <c r="BO17" s="433"/>
      <c r="BP17" s="433"/>
      <c r="BQ17" s="433"/>
      <c r="BR17" s="433"/>
      <c r="BS17" s="433"/>
      <c r="BT17" s="433"/>
      <c r="BU17" s="434"/>
      <c r="BV17" s="432">
        <v>25993299</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159</v>
      </c>
      <c r="C18" s="483"/>
      <c r="D18" s="483"/>
      <c r="E18" s="484"/>
      <c r="F18" s="484"/>
      <c r="G18" s="484"/>
      <c r="H18" s="484"/>
      <c r="I18" s="484"/>
      <c r="J18" s="484"/>
      <c r="K18" s="484"/>
      <c r="L18" s="485">
        <v>286.64999999999998</v>
      </c>
      <c r="M18" s="485"/>
      <c r="N18" s="485"/>
      <c r="O18" s="485"/>
      <c r="P18" s="485"/>
      <c r="Q18" s="485"/>
      <c r="R18" s="486"/>
      <c r="S18" s="486"/>
      <c r="T18" s="486"/>
      <c r="U18" s="486"/>
      <c r="V18" s="487"/>
      <c r="W18" s="503"/>
      <c r="X18" s="504"/>
      <c r="Y18" s="504"/>
      <c r="Z18" s="504"/>
      <c r="AA18" s="504"/>
      <c r="AB18" s="528"/>
      <c r="AC18" s="402">
        <v>70.400000000000006</v>
      </c>
      <c r="AD18" s="403"/>
      <c r="AE18" s="403"/>
      <c r="AF18" s="403"/>
      <c r="AG18" s="488"/>
      <c r="AH18" s="402">
        <v>69.8</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35696048</v>
      </c>
      <c r="BO18" s="433"/>
      <c r="BP18" s="433"/>
      <c r="BQ18" s="433"/>
      <c r="BR18" s="433"/>
      <c r="BS18" s="433"/>
      <c r="BT18" s="433"/>
      <c r="BU18" s="434"/>
      <c r="BV18" s="432">
        <v>35020196</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161</v>
      </c>
      <c r="C19" s="483"/>
      <c r="D19" s="483"/>
      <c r="E19" s="484"/>
      <c r="F19" s="484"/>
      <c r="G19" s="484"/>
      <c r="H19" s="484"/>
      <c r="I19" s="484"/>
      <c r="J19" s="484"/>
      <c r="K19" s="484"/>
      <c r="L19" s="492">
        <v>567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47995454</v>
      </c>
      <c r="BO19" s="433"/>
      <c r="BP19" s="433"/>
      <c r="BQ19" s="433"/>
      <c r="BR19" s="433"/>
      <c r="BS19" s="433"/>
      <c r="BT19" s="433"/>
      <c r="BU19" s="434"/>
      <c r="BV19" s="432">
        <v>49068716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163</v>
      </c>
      <c r="C20" s="483"/>
      <c r="D20" s="483"/>
      <c r="E20" s="484"/>
      <c r="F20" s="484"/>
      <c r="G20" s="484"/>
      <c r="H20" s="484"/>
      <c r="I20" s="484"/>
      <c r="J20" s="484"/>
      <c r="K20" s="484"/>
      <c r="L20" s="492">
        <v>72595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66250295</v>
      </c>
      <c r="BO22" s="462"/>
      <c r="BP22" s="462"/>
      <c r="BQ22" s="462"/>
      <c r="BR22" s="462"/>
      <c r="BS22" s="462"/>
      <c r="BT22" s="462"/>
      <c r="BU22" s="463"/>
      <c r="BV22" s="461">
        <v>69049502</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47727570</v>
      </c>
      <c r="BO23" s="433"/>
      <c r="BP23" s="433"/>
      <c r="BQ23" s="433"/>
      <c r="BR23" s="433"/>
      <c r="BS23" s="433"/>
      <c r="BT23" s="433"/>
      <c r="BU23" s="434"/>
      <c r="BV23" s="432">
        <v>49871650</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173</v>
      </c>
      <c r="F24" s="389"/>
      <c r="G24" s="389"/>
      <c r="H24" s="389"/>
      <c r="I24" s="389"/>
      <c r="J24" s="389"/>
      <c r="K24" s="390"/>
      <c r="L24" s="385">
        <v>1</v>
      </c>
      <c r="M24" s="386"/>
      <c r="N24" s="386"/>
      <c r="O24" s="386"/>
      <c r="P24" s="387"/>
      <c r="Q24" s="385">
        <v>9400</v>
      </c>
      <c r="R24" s="386"/>
      <c r="S24" s="386"/>
      <c r="T24" s="386"/>
      <c r="U24" s="386"/>
      <c r="V24" s="387"/>
      <c r="W24" s="475"/>
      <c r="X24" s="412"/>
      <c r="Y24" s="413"/>
      <c r="Z24" s="388" t="s">
        <v>174</v>
      </c>
      <c r="AA24" s="389"/>
      <c r="AB24" s="389"/>
      <c r="AC24" s="389"/>
      <c r="AD24" s="389"/>
      <c r="AE24" s="389"/>
      <c r="AF24" s="389"/>
      <c r="AG24" s="390"/>
      <c r="AH24" s="385">
        <v>957</v>
      </c>
      <c r="AI24" s="386"/>
      <c r="AJ24" s="386"/>
      <c r="AK24" s="386"/>
      <c r="AL24" s="387"/>
      <c r="AM24" s="385">
        <v>3229875</v>
      </c>
      <c r="AN24" s="386"/>
      <c r="AO24" s="386"/>
      <c r="AP24" s="386"/>
      <c r="AQ24" s="386"/>
      <c r="AR24" s="387"/>
      <c r="AS24" s="385">
        <v>3375</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38070224</v>
      </c>
      <c r="BO24" s="433"/>
      <c r="BP24" s="433"/>
      <c r="BQ24" s="433"/>
      <c r="BR24" s="433"/>
      <c r="BS24" s="433"/>
      <c r="BT24" s="433"/>
      <c r="BU24" s="434"/>
      <c r="BV24" s="432">
        <v>39140348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176</v>
      </c>
      <c r="F25" s="389"/>
      <c r="G25" s="389"/>
      <c r="H25" s="389"/>
      <c r="I25" s="389"/>
      <c r="J25" s="389"/>
      <c r="K25" s="390"/>
      <c r="L25" s="385">
        <v>1</v>
      </c>
      <c r="M25" s="386"/>
      <c r="N25" s="386"/>
      <c r="O25" s="386"/>
      <c r="P25" s="387"/>
      <c r="Q25" s="385">
        <v>7550</v>
      </c>
      <c r="R25" s="386"/>
      <c r="S25" s="386"/>
      <c r="T25" s="386"/>
      <c r="U25" s="386"/>
      <c r="V25" s="387"/>
      <c r="W25" s="475"/>
      <c r="X25" s="412"/>
      <c r="Y25" s="413"/>
      <c r="Z25" s="388" t="s">
        <v>177</v>
      </c>
      <c r="AA25" s="389"/>
      <c r="AB25" s="389"/>
      <c r="AC25" s="389"/>
      <c r="AD25" s="389"/>
      <c r="AE25" s="389"/>
      <c r="AF25" s="389"/>
      <c r="AG25" s="390"/>
      <c r="AH25" s="385" t="s">
        <v>131</v>
      </c>
      <c r="AI25" s="386"/>
      <c r="AJ25" s="386"/>
      <c r="AK25" s="386"/>
      <c r="AL25" s="387"/>
      <c r="AM25" s="385" t="s">
        <v>178</v>
      </c>
      <c r="AN25" s="386"/>
      <c r="AO25" s="386"/>
      <c r="AP25" s="386"/>
      <c r="AQ25" s="386"/>
      <c r="AR25" s="387"/>
      <c r="AS25" s="385" t="s">
        <v>179</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10196056</v>
      </c>
      <c r="BO25" s="462"/>
      <c r="BP25" s="462"/>
      <c r="BQ25" s="462"/>
      <c r="BR25" s="462"/>
      <c r="BS25" s="462"/>
      <c r="BT25" s="462"/>
      <c r="BU25" s="463"/>
      <c r="BV25" s="461">
        <v>11951559</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181</v>
      </c>
      <c r="F26" s="389"/>
      <c r="G26" s="389"/>
      <c r="H26" s="389"/>
      <c r="I26" s="389"/>
      <c r="J26" s="389"/>
      <c r="K26" s="390"/>
      <c r="L26" s="385">
        <v>1</v>
      </c>
      <c r="M26" s="386"/>
      <c r="N26" s="386"/>
      <c r="O26" s="386"/>
      <c r="P26" s="387"/>
      <c r="Q26" s="385">
        <v>6840</v>
      </c>
      <c r="R26" s="386"/>
      <c r="S26" s="386"/>
      <c r="T26" s="386"/>
      <c r="U26" s="386"/>
      <c r="V26" s="387"/>
      <c r="W26" s="475"/>
      <c r="X26" s="412"/>
      <c r="Y26" s="413"/>
      <c r="Z26" s="388" t="s">
        <v>182</v>
      </c>
      <c r="AA26" s="443"/>
      <c r="AB26" s="443"/>
      <c r="AC26" s="443"/>
      <c r="AD26" s="443"/>
      <c r="AE26" s="443"/>
      <c r="AF26" s="443"/>
      <c r="AG26" s="444"/>
      <c r="AH26" s="385">
        <v>60</v>
      </c>
      <c r="AI26" s="386"/>
      <c r="AJ26" s="386"/>
      <c r="AK26" s="386"/>
      <c r="AL26" s="387"/>
      <c r="AM26" s="385">
        <v>204300</v>
      </c>
      <c r="AN26" s="386"/>
      <c r="AO26" s="386"/>
      <c r="AP26" s="386"/>
      <c r="AQ26" s="386"/>
      <c r="AR26" s="387"/>
      <c r="AS26" s="385">
        <v>3405</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131</v>
      </c>
      <c r="BO26" s="433"/>
      <c r="BP26" s="433"/>
      <c r="BQ26" s="433"/>
      <c r="BR26" s="433"/>
      <c r="BS26" s="433"/>
      <c r="BT26" s="433"/>
      <c r="BU26" s="434"/>
      <c r="BV26" s="432" t="s">
        <v>131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184</v>
      </c>
      <c r="F27" s="389"/>
      <c r="G27" s="389"/>
      <c r="H27" s="389"/>
      <c r="I27" s="389"/>
      <c r="J27" s="389"/>
      <c r="K27" s="390"/>
      <c r="L27" s="385">
        <v>1</v>
      </c>
      <c r="M27" s="386"/>
      <c r="N27" s="386"/>
      <c r="O27" s="386"/>
      <c r="P27" s="387"/>
      <c r="Q27" s="385">
        <v>5510</v>
      </c>
      <c r="R27" s="386"/>
      <c r="S27" s="386"/>
      <c r="T27" s="386"/>
      <c r="U27" s="386"/>
      <c r="V27" s="387"/>
      <c r="W27" s="475"/>
      <c r="X27" s="412"/>
      <c r="Y27" s="413"/>
      <c r="Z27" s="388" t="s">
        <v>185</v>
      </c>
      <c r="AA27" s="389"/>
      <c r="AB27" s="389"/>
      <c r="AC27" s="389"/>
      <c r="AD27" s="389"/>
      <c r="AE27" s="389"/>
      <c r="AF27" s="389"/>
      <c r="AG27" s="390"/>
      <c r="AH27" s="385">
        <v>1</v>
      </c>
      <c r="AI27" s="386"/>
      <c r="AJ27" s="386"/>
      <c r="AK27" s="386"/>
      <c r="AL27" s="387"/>
      <c r="AM27" s="385" t="s">
        <v>186</v>
      </c>
      <c r="AN27" s="386"/>
      <c r="AO27" s="386"/>
      <c r="AP27" s="386"/>
      <c r="AQ27" s="386"/>
      <c r="AR27" s="387"/>
      <c r="AS27" s="385" t="s">
        <v>187</v>
      </c>
      <c r="AT27" s="386"/>
      <c r="AU27" s="386"/>
      <c r="AV27" s="386"/>
      <c r="AW27" s="386"/>
      <c r="AX27" s="445"/>
      <c r="AY27" s="469" t="s">
        <v>188</v>
      </c>
      <c r="AZ27" s="470"/>
      <c r="BA27" s="470"/>
      <c r="BB27" s="470"/>
      <c r="BC27" s="470"/>
      <c r="BD27" s="470"/>
      <c r="BE27" s="470"/>
      <c r="BF27" s="470"/>
      <c r="BG27" s="470"/>
      <c r="BH27" s="470"/>
      <c r="BI27" s="470"/>
      <c r="BJ27" s="470"/>
      <c r="BK27" s="470"/>
      <c r="BL27" s="470"/>
      <c r="BM27" s="471"/>
      <c r="BN27" s="466" t="s">
        <v>178</v>
      </c>
      <c r="BO27" s="467"/>
      <c r="BP27" s="467"/>
      <c r="BQ27" s="467"/>
      <c r="BR27" s="467"/>
      <c r="BS27" s="467"/>
      <c r="BT27" s="467"/>
      <c r="BU27" s="468"/>
      <c r="BV27" s="466">
        <v>2083582</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189</v>
      </c>
      <c r="F28" s="389"/>
      <c r="G28" s="389"/>
      <c r="H28" s="389"/>
      <c r="I28" s="389"/>
      <c r="J28" s="389"/>
      <c r="K28" s="390"/>
      <c r="L28" s="385">
        <v>1</v>
      </c>
      <c r="M28" s="386"/>
      <c r="N28" s="386"/>
      <c r="O28" s="386"/>
      <c r="P28" s="387"/>
      <c r="Q28" s="385">
        <v>4980</v>
      </c>
      <c r="R28" s="386"/>
      <c r="S28" s="386"/>
      <c r="T28" s="386"/>
      <c r="U28" s="386"/>
      <c r="V28" s="387"/>
      <c r="W28" s="475"/>
      <c r="X28" s="412"/>
      <c r="Y28" s="413"/>
      <c r="Z28" s="388" t="s">
        <v>190</v>
      </c>
      <c r="AA28" s="389"/>
      <c r="AB28" s="389"/>
      <c r="AC28" s="389"/>
      <c r="AD28" s="389"/>
      <c r="AE28" s="389"/>
      <c r="AF28" s="389"/>
      <c r="AG28" s="390"/>
      <c r="AH28" s="385" t="s">
        <v>131</v>
      </c>
      <c r="AI28" s="386"/>
      <c r="AJ28" s="386"/>
      <c r="AK28" s="386"/>
      <c r="AL28" s="387"/>
      <c r="AM28" s="385" t="s">
        <v>178</v>
      </c>
      <c r="AN28" s="386"/>
      <c r="AO28" s="386"/>
      <c r="AP28" s="386"/>
      <c r="AQ28" s="386"/>
      <c r="AR28" s="387"/>
      <c r="AS28" s="385" t="s">
        <v>178</v>
      </c>
      <c r="AT28" s="386"/>
      <c r="AU28" s="386"/>
      <c r="AV28" s="386"/>
      <c r="AW28" s="386"/>
      <c r="AX28" s="445"/>
      <c r="AY28" s="449" t="s">
        <v>191</v>
      </c>
      <c r="AZ28" s="450"/>
      <c r="BA28" s="450"/>
      <c r="BB28" s="451"/>
      <c r="BC28" s="458" t="s">
        <v>50</v>
      </c>
      <c r="BD28" s="459"/>
      <c r="BE28" s="459"/>
      <c r="BF28" s="459"/>
      <c r="BG28" s="459"/>
      <c r="BH28" s="459"/>
      <c r="BI28" s="459"/>
      <c r="BJ28" s="459"/>
      <c r="BK28" s="459"/>
      <c r="BL28" s="459"/>
      <c r="BM28" s="460"/>
      <c r="BN28" s="461">
        <v>5594217</v>
      </c>
      <c r="BO28" s="462"/>
      <c r="BP28" s="462"/>
      <c r="BQ28" s="462"/>
      <c r="BR28" s="462"/>
      <c r="BS28" s="462"/>
      <c r="BT28" s="462"/>
      <c r="BU28" s="463"/>
      <c r="BV28" s="461">
        <v>5361221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192</v>
      </c>
      <c r="F29" s="389"/>
      <c r="G29" s="389"/>
      <c r="H29" s="389"/>
      <c r="I29" s="389"/>
      <c r="J29" s="389"/>
      <c r="K29" s="390"/>
      <c r="L29" s="385">
        <v>26</v>
      </c>
      <c r="M29" s="386"/>
      <c r="N29" s="386"/>
      <c r="O29" s="386"/>
      <c r="P29" s="387"/>
      <c r="Q29" s="385">
        <v>4700</v>
      </c>
      <c r="R29" s="386"/>
      <c r="S29" s="386"/>
      <c r="T29" s="386"/>
      <c r="U29" s="386"/>
      <c r="V29" s="387"/>
      <c r="W29" s="476"/>
      <c r="X29" s="477"/>
      <c r="Y29" s="478"/>
      <c r="Z29" s="388" t="s">
        <v>193</v>
      </c>
      <c r="AA29" s="389"/>
      <c r="AB29" s="389"/>
      <c r="AC29" s="389"/>
      <c r="AD29" s="389"/>
      <c r="AE29" s="389"/>
      <c r="AF29" s="389"/>
      <c r="AG29" s="390"/>
      <c r="AH29" s="385">
        <v>958</v>
      </c>
      <c r="AI29" s="386"/>
      <c r="AJ29" s="386"/>
      <c r="AK29" s="386"/>
      <c r="AL29" s="387"/>
      <c r="AM29" s="385">
        <v>3233855</v>
      </c>
      <c r="AN29" s="386"/>
      <c r="AO29" s="386"/>
      <c r="AP29" s="386"/>
      <c r="AQ29" s="386"/>
      <c r="AR29" s="387"/>
      <c r="AS29" s="385">
        <v>3376</v>
      </c>
      <c r="AT29" s="386"/>
      <c r="AU29" s="386"/>
      <c r="AV29" s="386"/>
      <c r="AW29" s="386"/>
      <c r="AX29" s="445"/>
      <c r="AY29" s="452"/>
      <c r="AZ29" s="453"/>
      <c r="BA29" s="453"/>
      <c r="BB29" s="454"/>
      <c r="BC29" s="446" t="s">
        <v>194</v>
      </c>
      <c r="BD29" s="447"/>
      <c r="BE29" s="447"/>
      <c r="BF29" s="447"/>
      <c r="BG29" s="447"/>
      <c r="BH29" s="447"/>
      <c r="BI29" s="447"/>
      <c r="BJ29" s="447"/>
      <c r="BK29" s="447"/>
      <c r="BL29" s="447"/>
      <c r="BM29" s="448"/>
      <c r="BN29" s="432">
        <v>1659526</v>
      </c>
      <c r="BO29" s="433"/>
      <c r="BP29" s="433"/>
      <c r="BQ29" s="433"/>
      <c r="BR29" s="433"/>
      <c r="BS29" s="433"/>
      <c r="BT29" s="433"/>
      <c r="BU29" s="434"/>
      <c r="BV29" s="432">
        <v>1179502</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195</v>
      </c>
      <c r="X30" s="400"/>
      <c r="Y30" s="400"/>
      <c r="Z30" s="400"/>
      <c r="AA30" s="400"/>
      <c r="AB30" s="400"/>
      <c r="AC30" s="400"/>
      <c r="AD30" s="400"/>
      <c r="AE30" s="400"/>
      <c r="AF30" s="400"/>
      <c r="AG30" s="401"/>
      <c r="AH30" s="402">
        <v>100.1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7084239</v>
      </c>
      <c r="BO30" s="467"/>
      <c r="BP30" s="467"/>
      <c r="BQ30" s="467"/>
      <c r="BR30" s="467"/>
      <c r="BS30" s="467"/>
      <c r="BT30" s="467"/>
      <c r="BU30" s="468"/>
      <c r="BV30" s="466">
        <v>6524501</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196</v>
      </c>
      <c r="D32" s="391"/>
      <c r="E32" s="391"/>
      <c r="F32" s="391"/>
      <c r="G32" s="391"/>
      <c r="H32" s="391"/>
      <c r="I32" s="391"/>
      <c r="J32" s="391"/>
      <c r="K32" s="391"/>
      <c r="L32" s="391"/>
      <c r="M32" s="391"/>
      <c r="N32" s="391"/>
      <c r="O32" s="391"/>
      <c r="P32" s="391"/>
      <c r="Q32" s="391"/>
      <c r="R32" s="391"/>
      <c r="S32" s="391"/>
      <c r="U32" s="392" t="s">
        <v>197</v>
      </c>
      <c r="V32" s="392"/>
      <c r="W32" s="392"/>
      <c r="X32" s="392"/>
      <c r="Y32" s="392"/>
      <c r="Z32" s="392"/>
      <c r="AA32" s="392"/>
      <c r="AB32" s="392"/>
      <c r="AC32" s="392"/>
      <c r="AD32" s="392"/>
      <c r="AE32" s="392"/>
      <c r="AF32" s="392"/>
      <c r="AG32" s="392"/>
      <c r="AH32" s="392"/>
      <c r="AI32" s="392"/>
      <c r="AJ32" s="392"/>
      <c r="AK32" s="392"/>
      <c r="AM32" s="392" t="s">
        <v>198</v>
      </c>
      <c r="AN32" s="392"/>
      <c r="AO32" s="392"/>
      <c r="AP32" s="392"/>
      <c r="AQ32" s="392"/>
      <c r="AR32" s="392"/>
      <c r="AS32" s="392"/>
      <c r="AT32" s="392"/>
      <c r="AU32" s="392"/>
      <c r="AV32" s="392"/>
      <c r="AW32" s="392"/>
      <c r="AX32" s="392"/>
      <c r="AY32" s="392"/>
      <c r="AZ32" s="392"/>
      <c r="BA32" s="392"/>
      <c r="BB32" s="392"/>
      <c r="BC32" s="392"/>
      <c r="BE32" s="392" t="s">
        <v>199</v>
      </c>
      <c r="BF32" s="392"/>
      <c r="BG32" s="392"/>
      <c r="BH32" s="392"/>
      <c r="BI32" s="392"/>
      <c r="BJ32" s="392"/>
      <c r="BK32" s="392"/>
      <c r="BL32" s="392"/>
      <c r="BM32" s="392"/>
      <c r="BN32" s="392"/>
      <c r="BO32" s="392"/>
      <c r="BP32" s="392"/>
      <c r="BQ32" s="392"/>
      <c r="BR32" s="392"/>
      <c r="BS32" s="392"/>
      <c r="BT32" s="392"/>
      <c r="BU32" s="392"/>
      <c r="BW32" s="392" t="s">
        <v>200</v>
      </c>
      <c r="BX32" s="392"/>
      <c r="BY32" s="392"/>
      <c r="BZ32" s="392"/>
      <c r="CA32" s="392"/>
      <c r="CB32" s="392"/>
      <c r="CC32" s="392"/>
      <c r="CD32" s="392"/>
      <c r="CE32" s="392"/>
      <c r="CF32" s="392"/>
      <c r="CG32" s="392"/>
      <c r="CH32" s="392"/>
      <c r="CI32" s="392"/>
      <c r="CJ32" s="392"/>
      <c r="CK32" s="392"/>
      <c r="CL32" s="392"/>
      <c r="CM32" s="392"/>
      <c r="CO32" s="392" t="s">
        <v>201</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202</v>
      </c>
      <c r="D33" s="384"/>
      <c r="E33" s="383" t="s">
        <v>203</v>
      </c>
      <c r="F33" s="383"/>
      <c r="G33" s="383"/>
      <c r="H33" s="383"/>
      <c r="I33" s="383"/>
      <c r="J33" s="383"/>
      <c r="K33" s="383"/>
      <c r="L33" s="383"/>
      <c r="M33" s="383"/>
      <c r="N33" s="383"/>
      <c r="O33" s="383"/>
      <c r="P33" s="383"/>
      <c r="Q33" s="383"/>
      <c r="R33" s="383"/>
      <c r="S33" s="383"/>
      <c r="T33" s="200"/>
      <c r="U33" s="384" t="s">
        <v>202</v>
      </c>
      <c r="V33" s="384"/>
      <c r="W33" s="383" t="s">
        <v>203</v>
      </c>
      <c r="X33" s="383"/>
      <c r="Y33" s="383"/>
      <c r="Z33" s="383"/>
      <c r="AA33" s="383"/>
      <c r="AB33" s="383"/>
      <c r="AC33" s="383"/>
      <c r="AD33" s="383"/>
      <c r="AE33" s="383"/>
      <c r="AF33" s="383"/>
      <c r="AG33" s="383"/>
      <c r="AH33" s="383"/>
      <c r="AI33" s="383"/>
      <c r="AJ33" s="383"/>
      <c r="AK33" s="383"/>
      <c r="AL33" s="200"/>
      <c r="AM33" s="384" t="s">
        <v>202</v>
      </c>
      <c r="AN33" s="384"/>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202</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9</v>
      </c>
      <c r="BF34" s="380"/>
      <c r="BG34" s="381" t="str">
        <f>IF('各会計、関係団体の財政状況及び健全化判断比率'!B34="","",'各会計、関係団体の財政状況及び健全化判断比率'!B34)</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12</v>
      </c>
      <c r="BX34" s="380"/>
      <c r="BY34" s="381" t="str">
        <f>IF('各会計、関係団体の財政状況及び健全化判断比率'!B68="","",'各会計、関係団体の財政状況及び健全化判断比率'!B68)</f>
        <v>山口県市町総合事務組合一般会計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宇部市常盤動物園協会</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公共用地造成事業特別会計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交通事業会計</v>
      </c>
      <c r="AP35" s="381"/>
      <c r="AQ35" s="381"/>
      <c r="AR35" s="381"/>
      <c r="AS35" s="381"/>
      <c r="AT35" s="381"/>
      <c r="AU35" s="381"/>
      <c r="AV35" s="381"/>
      <c r="AW35" s="381"/>
      <c r="AX35" s="381"/>
      <c r="AY35" s="381"/>
      <c r="AZ35" s="381"/>
      <c r="BA35" s="381"/>
      <c r="BB35" s="381"/>
      <c r="BC35" s="381"/>
      <c r="BD35" s="175"/>
      <c r="BE35" s="380">
        <f t="shared" ref="BE35:BE43" si="1">IF(BG35="","",BE34+1)</f>
        <v>10</v>
      </c>
      <c r="BF35" s="380"/>
      <c r="BG35" s="381" t="str">
        <f>IF('各会計、関係団体の財政状況及び健全化判断比率'!B35="","",'各会計、関係団体の財政状況及び健全化判断比率'!B35)</f>
        <v>中央卸売市場事業特別会計</v>
      </c>
      <c r="BH35" s="381"/>
      <c r="BI35" s="381"/>
      <c r="BJ35" s="381"/>
      <c r="BK35" s="381"/>
      <c r="BL35" s="381"/>
      <c r="BM35" s="381"/>
      <c r="BN35" s="381"/>
      <c r="BO35" s="381"/>
      <c r="BP35" s="381"/>
      <c r="BQ35" s="381"/>
      <c r="BR35" s="381"/>
      <c r="BS35" s="381"/>
      <c r="BT35" s="381"/>
      <c r="BU35" s="381"/>
      <c r="BV35" s="175"/>
      <c r="BW35" s="380">
        <f t="shared" ref="BW35:BW43" si="2">IF(BY35="","",BW34+1)</f>
        <v>13</v>
      </c>
      <c r="BX35" s="380"/>
      <c r="BY35" s="381" t="str">
        <f>IF('各会計、関係団体の財政状況及び健全化判断比率'!B69="","",'各会計、関係団体の財政状況及び健全化判断比率'!B69)</f>
        <v>山口県市町総合事務組合非常勤職員公務災害補償特別会計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宇部市体育協会</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8</v>
      </c>
      <c r="AN36" s="380"/>
      <c r="AO36" s="381" t="str">
        <f>IF('各会計、関係団体の財政状況及び健全化判断比率'!B33="","",'各会計、関係団体の財政状況及び健全化判断比率'!B33)</f>
        <v>下水道事業会計</v>
      </c>
      <c r="AP36" s="381"/>
      <c r="AQ36" s="381"/>
      <c r="AR36" s="381"/>
      <c r="AS36" s="381"/>
      <c r="AT36" s="381"/>
      <c r="AU36" s="381"/>
      <c r="AV36" s="381"/>
      <c r="AW36" s="381"/>
      <c r="AX36" s="381"/>
      <c r="AY36" s="381"/>
      <c r="AZ36" s="381"/>
      <c r="BA36" s="381"/>
      <c r="BB36" s="381"/>
      <c r="BC36" s="381"/>
      <c r="BD36" s="175"/>
      <c r="BE36" s="380">
        <f t="shared" si="1"/>
        <v>11</v>
      </c>
      <c r="BF36" s="380"/>
      <c r="BG36" s="381" t="str">
        <f>IF('各会計、関係団体の財政状況及び健全化判断比率'!B36="","",'各会計、関係団体の財政状況及び健全化判断比率'!B36)</f>
        <v>地方卸売市場事業特別会計</v>
      </c>
      <c r="BH36" s="381"/>
      <c r="BI36" s="381"/>
      <c r="BJ36" s="381"/>
      <c r="BK36" s="381"/>
      <c r="BL36" s="381"/>
      <c r="BM36" s="381"/>
      <c r="BN36" s="381"/>
      <c r="BO36" s="381"/>
      <c r="BP36" s="381"/>
      <c r="BQ36" s="381"/>
      <c r="BR36" s="381"/>
      <c r="BS36" s="381"/>
      <c r="BT36" s="381"/>
      <c r="BU36" s="381"/>
      <c r="BV36" s="175"/>
      <c r="BW36" s="380">
        <f t="shared" si="2"/>
        <v>14</v>
      </c>
      <c r="BX36" s="380"/>
      <c r="BY36" s="381" t="str">
        <f>IF('各会計、関係団体の財政状況及び健全化判断比率'!B70="","",'各会計、関係団体の財政状況及び健全化判断比率'!B70)</f>
        <v>山口県市町総合事務組合山口県自治会館管理特別会計</v>
      </c>
      <c r="BZ36" s="381"/>
      <c r="CA36" s="381"/>
      <c r="CB36" s="381"/>
      <c r="CC36" s="381"/>
      <c r="CD36" s="381"/>
      <c r="CE36" s="381"/>
      <c r="CF36" s="381"/>
      <c r="CG36" s="381"/>
      <c r="CH36" s="381"/>
      <c r="CI36" s="381"/>
      <c r="CJ36" s="381"/>
      <c r="CK36" s="381"/>
      <c r="CL36" s="381"/>
      <c r="CM36" s="381"/>
      <c r="CN36" s="175"/>
      <c r="CO36" s="380">
        <f t="shared" si="3"/>
        <v>20</v>
      </c>
      <c r="CP36" s="380"/>
      <c r="CQ36" s="381" t="str">
        <f>IF('各会計、関係団体の財政状況及び健全化判断比率'!BS9="","",'各会計、関係団体の財政状況及び健全化判断比率'!BS9)</f>
        <v>宇部市文化創造財団</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15</v>
      </c>
      <c r="BX37" s="380"/>
      <c r="BY37" s="381" t="str">
        <f>IF('各会計、関係団体の財政状況及び健全化判断比率'!B71="","",'各会計、関係団体の財政状況及び健全化判断比率'!B71)</f>
        <v>山口県後期高齢者医療広域連合一般会計</v>
      </c>
      <c r="BZ37" s="381"/>
      <c r="CA37" s="381"/>
      <c r="CB37" s="381"/>
      <c r="CC37" s="381"/>
      <c r="CD37" s="381"/>
      <c r="CE37" s="381"/>
      <c r="CF37" s="381"/>
      <c r="CG37" s="381"/>
      <c r="CH37" s="381"/>
      <c r="CI37" s="381"/>
      <c r="CJ37" s="381"/>
      <c r="CK37" s="381"/>
      <c r="CL37" s="381"/>
      <c r="CM37" s="381"/>
      <c r="CN37" s="175"/>
      <c r="CO37" s="380">
        <f t="shared" si="3"/>
        <v>21</v>
      </c>
      <c r="CP37" s="380"/>
      <c r="CQ37" s="381" t="str">
        <f>IF('各会計、関係団体の財政状況及び健全化判断比率'!BS10="","",'各会計、関係団体の財政状況及び健全化判断比率'!BS10)</f>
        <v>にぎわい宇部</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16</v>
      </c>
      <c r="BX38" s="380"/>
      <c r="BY38" s="381" t="str">
        <f>IF('各会計、関係団体の財政状況及び健全化判断比率'!B72="","",'各会計、関係団体の財政状況及び健全化判断比率'!B72)</f>
        <v>山口県後期高齢者医療広域連合後期高齢者医療特別会計</v>
      </c>
      <c r="BZ38" s="381"/>
      <c r="CA38" s="381"/>
      <c r="CB38" s="381"/>
      <c r="CC38" s="381"/>
      <c r="CD38" s="381"/>
      <c r="CE38" s="381"/>
      <c r="CF38" s="381"/>
      <c r="CG38" s="381"/>
      <c r="CH38" s="381"/>
      <c r="CI38" s="381"/>
      <c r="CJ38" s="381"/>
      <c r="CK38" s="381"/>
      <c r="CL38" s="381"/>
      <c r="CM38" s="381"/>
      <c r="CN38" s="175"/>
      <c r="CO38" s="380">
        <f t="shared" si="3"/>
        <v>22</v>
      </c>
      <c r="CP38" s="380"/>
      <c r="CQ38" s="381" t="str">
        <f>IF('各会計、関係団体の財政状況及び健全化判断比率'!BS11="","",'各会計、関係団体の財政状況及び健全化判断比率'!BS11)</f>
        <v>うべ未来エネルギー</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17</v>
      </c>
      <c r="BX39" s="380"/>
      <c r="BY39" s="381" t="str">
        <f>IF('各会計、関係団体の財政状況及び健全化判断比率'!B73="","",'各会計、関係団体の財政状況及び健全化判断比率'!B73)</f>
        <v>宇部・山陽小野田消防組合一般会計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2WnfRg7XFJWuZKhimct+9tlaP1kJ+N92jXQWGT8/HoZMWXDJ+KT1kmSGWITUGENjJmZ4N/qMhO7pjZddzizJuQ==" saltValue="evP9D2ek3IiLK4w0toOP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12" sqref="B12:Q1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222</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224</v>
      </c>
      <c r="S4" s="687"/>
      <c r="T4" s="687"/>
      <c r="U4" s="687"/>
      <c r="V4" s="687"/>
      <c r="W4" s="687"/>
      <c r="X4" s="687"/>
      <c r="Y4" s="688"/>
      <c r="Z4" s="686" t="s">
        <v>225</v>
      </c>
      <c r="AA4" s="687"/>
      <c r="AB4" s="687"/>
      <c r="AC4" s="688"/>
      <c r="AD4" s="686" t="s">
        <v>226</v>
      </c>
      <c r="AE4" s="687"/>
      <c r="AF4" s="687"/>
      <c r="AG4" s="687"/>
      <c r="AH4" s="687"/>
      <c r="AI4" s="687"/>
      <c r="AJ4" s="687"/>
      <c r="AK4" s="688"/>
      <c r="AL4" s="686" t="s">
        <v>225</v>
      </c>
      <c r="AM4" s="687"/>
      <c r="AN4" s="687"/>
      <c r="AO4" s="688"/>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86" t="s">
        <v>230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231</v>
      </c>
      <c r="C5" s="693"/>
      <c r="D5" s="693"/>
      <c r="E5" s="693"/>
      <c r="F5" s="693"/>
      <c r="G5" s="693"/>
      <c r="H5" s="693"/>
      <c r="I5" s="693"/>
      <c r="J5" s="693"/>
      <c r="K5" s="693"/>
      <c r="L5" s="693"/>
      <c r="M5" s="693"/>
      <c r="N5" s="693"/>
      <c r="O5" s="693"/>
      <c r="P5" s="693"/>
      <c r="Q5" s="694"/>
      <c r="R5" s="689">
        <v>24439007</v>
      </c>
      <c r="S5" s="690"/>
      <c r="T5" s="690"/>
      <c r="U5" s="690"/>
      <c r="V5" s="690"/>
      <c r="W5" s="690"/>
      <c r="X5" s="690"/>
      <c r="Y5" s="715"/>
      <c r="Z5" s="728">
        <v>32.4</v>
      </c>
      <c r="AA5" s="728"/>
      <c r="AB5" s="728"/>
      <c r="AC5" s="728"/>
      <c r="AD5" s="729">
        <v>22810343</v>
      </c>
      <c r="AE5" s="729"/>
      <c r="AF5" s="729"/>
      <c r="AG5" s="729"/>
      <c r="AH5" s="729"/>
      <c r="AI5" s="729"/>
      <c r="AJ5" s="729"/>
      <c r="AK5" s="729"/>
      <c r="AL5" s="716">
        <v>61.2</v>
      </c>
      <c r="AM5" s="698"/>
      <c r="AN5" s="698"/>
      <c r="AO5" s="717"/>
      <c r="AP5" s="692" t="s">
        <v>232</v>
      </c>
      <c r="AQ5" s="693"/>
      <c r="AR5" s="693"/>
      <c r="AS5" s="693"/>
      <c r="AT5" s="693"/>
      <c r="AU5" s="693"/>
      <c r="AV5" s="693"/>
      <c r="AW5" s="693"/>
      <c r="AX5" s="693"/>
      <c r="AY5" s="693"/>
      <c r="AZ5" s="693"/>
      <c r="BA5" s="693"/>
      <c r="BB5" s="693"/>
      <c r="BC5" s="693"/>
      <c r="BD5" s="693"/>
      <c r="BE5" s="693"/>
      <c r="BF5" s="694"/>
      <c r="BG5" s="634">
        <v>22809342</v>
      </c>
      <c r="BH5" s="635"/>
      <c r="BI5" s="635"/>
      <c r="BJ5" s="635"/>
      <c r="BK5" s="635"/>
      <c r="BL5" s="635"/>
      <c r="BM5" s="635"/>
      <c r="BN5" s="636"/>
      <c r="BO5" s="672">
        <v>93.3</v>
      </c>
      <c r="BP5" s="672"/>
      <c r="BQ5" s="672"/>
      <c r="BR5" s="672"/>
      <c r="BS5" s="673">
        <v>369162</v>
      </c>
      <c r="BT5" s="673"/>
      <c r="BU5" s="673"/>
      <c r="BV5" s="673"/>
      <c r="BW5" s="673"/>
      <c r="BX5" s="673"/>
      <c r="BY5" s="673"/>
      <c r="BZ5" s="673"/>
      <c r="CA5" s="673"/>
      <c r="CB5" s="713"/>
      <c r="CD5" s="686" t="s">
        <v>227</v>
      </c>
      <c r="CE5" s="687"/>
      <c r="CF5" s="687"/>
      <c r="CG5" s="687"/>
      <c r="CH5" s="687"/>
      <c r="CI5" s="687"/>
      <c r="CJ5" s="687"/>
      <c r="CK5" s="687"/>
      <c r="CL5" s="687"/>
      <c r="CM5" s="687"/>
      <c r="CN5" s="687"/>
      <c r="CO5" s="687"/>
      <c r="CP5" s="687"/>
      <c r="CQ5" s="688"/>
      <c r="CR5" s="686" t="s">
        <v>233</v>
      </c>
      <c r="CS5" s="687"/>
      <c r="CT5" s="687"/>
      <c r="CU5" s="687"/>
      <c r="CV5" s="687"/>
      <c r="CW5" s="687"/>
      <c r="CX5" s="687"/>
      <c r="CY5" s="688"/>
      <c r="CZ5" s="686" t="s">
        <v>225</v>
      </c>
      <c r="DA5" s="687"/>
      <c r="DB5" s="687"/>
      <c r="DC5" s="688"/>
      <c r="DD5" s="686" t="s">
        <v>234</v>
      </c>
      <c r="DE5" s="687"/>
      <c r="DF5" s="687"/>
      <c r="DG5" s="687"/>
      <c r="DH5" s="687"/>
      <c r="DI5" s="687"/>
      <c r="DJ5" s="687"/>
      <c r="DK5" s="687"/>
      <c r="DL5" s="687"/>
      <c r="DM5" s="687"/>
      <c r="DN5" s="687"/>
      <c r="DO5" s="687"/>
      <c r="DP5" s="688"/>
      <c r="DQ5" s="686" t="s">
        <v>235</v>
      </c>
      <c r="DR5" s="687"/>
      <c r="DS5" s="687"/>
      <c r="DT5" s="687"/>
      <c r="DU5" s="687"/>
      <c r="DV5" s="687"/>
      <c r="DW5" s="687"/>
      <c r="DX5" s="687"/>
      <c r="DY5" s="687"/>
      <c r="DZ5" s="687"/>
      <c r="EA5" s="687"/>
      <c r="EB5" s="687"/>
      <c r="EC5" s="688"/>
    </row>
    <row r="6" spans="2:143" ht="11.25" customHeight="1" x14ac:dyDescent="0.15">
      <c r="B6" s="631" t="s">
        <v>236</v>
      </c>
      <c r="C6" s="632"/>
      <c r="D6" s="632"/>
      <c r="E6" s="632"/>
      <c r="F6" s="632"/>
      <c r="G6" s="632"/>
      <c r="H6" s="632"/>
      <c r="I6" s="632"/>
      <c r="J6" s="632"/>
      <c r="K6" s="632"/>
      <c r="L6" s="632"/>
      <c r="M6" s="632"/>
      <c r="N6" s="632"/>
      <c r="O6" s="632"/>
      <c r="P6" s="632"/>
      <c r="Q6" s="633"/>
      <c r="R6" s="634">
        <v>533726</v>
      </c>
      <c r="S6" s="635"/>
      <c r="T6" s="635"/>
      <c r="U6" s="635"/>
      <c r="V6" s="635"/>
      <c r="W6" s="635"/>
      <c r="X6" s="635"/>
      <c r="Y6" s="636"/>
      <c r="Z6" s="672">
        <v>0.7</v>
      </c>
      <c r="AA6" s="672"/>
      <c r="AB6" s="672"/>
      <c r="AC6" s="672"/>
      <c r="AD6" s="673">
        <v>533726</v>
      </c>
      <c r="AE6" s="673"/>
      <c r="AF6" s="673"/>
      <c r="AG6" s="673"/>
      <c r="AH6" s="673"/>
      <c r="AI6" s="673"/>
      <c r="AJ6" s="673"/>
      <c r="AK6" s="673"/>
      <c r="AL6" s="637">
        <v>1.4</v>
      </c>
      <c r="AM6" s="638"/>
      <c r="AN6" s="638"/>
      <c r="AO6" s="674"/>
      <c r="AP6" s="631" t="s">
        <v>237</v>
      </c>
      <c r="AQ6" s="632"/>
      <c r="AR6" s="632"/>
      <c r="AS6" s="632"/>
      <c r="AT6" s="632"/>
      <c r="AU6" s="632"/>
      <c r="AV6" s="632"/>
      <c r="AW6" s="632"/>
      <c r="AX6" s="632"/>
      <c r="AY6" s="632"/>
      <c r="AZ6" s="632"/>
      <c r="BA6" s="632"/>
      <c r="BB6" s="632"/>
      <c r="BC6" s="632"/>
      <c r="BD6" s="632"/>
      <c r="BE6" s="632"/>
      <c r="BF6" s="633"/>
      <c r="BG6" s="634">
        <v>22809342</v>
      </c>
      <c r="BH6" s="635"/>
      <c r="BI6" s="635"/>
      <c r="BJ6" s="635"/>
      <c r="BK6" s="635"/>
      <c r="BL6" s="635"/>
      <c r="BM6" s="635"/>
      <c r="BN6" s="636"/>
      <c r="BO6" s="672">
        <v>93.3</v>
      </c>
      <c r="BP6" s="672"/>
      <c r="BQ6" s="672"/>
      <c r="BR6" s="672"/>
      <c r="BS6" s="673">
        <v>369162</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359919</v>
      </c>
      <c r="CS6" s="635"/>
      <c r="CT6" s="635"/>
      <c r="CU6" s="635"/>
      <c r="CV6" s="635"/>
      <c r="CW6" s="635"/>
      <c r="CX6" s="635"/>
      <c r="CY6" s="636"/>
      <c r="CZ6" s="716">
        <v>0.5</v>
      </c>
      <c r="DA6" s="698"/>
      <c r="DB6" s="698"/>
      <c r="DC6" s="718"/>
      <c r="DD6" s="640" t="s">
        <v>239</v>
      </c>
      <c r="DE6" s="635"/>
      <c r="DF6" s="635"/>
      <c r="DG6" s="635"/>
      <c r="DH6" s="635"/>
      <c r="DI6" s="635"/>
      <c r="DJ6" s="635"/>
      <c r="DK6" s="635"/>
      <c r="DL6" s="635"/>
      <c r="DM6" s="635"/>
      <c r="DN6" s="635"/>
      <c r="DO6" s="635"/>
      <c r="DP6" s="636"/>
      <c r="DQ6" s="640">
        <v>359226</v>
      </c>
      <c r="DR6" s="635"/>
      <c r="DS6" s="635"/>
      <c r="DT6" s="635"/>
      <c r="DU6" s="635"/>
      <c r="DV6" s="635"/>
      <c r="DW6" s="635"/>
      <c r="DX6" s="635"/>
      <c r="DY6" s="635"/>
      <c r="DZ6" s="635"/>
      <c r="EA6" s="635"/>
      <c r="EB6" s="635"/>
      <c r="EC6" s="671"/>
    </row>
    <row r="7" spans="2:143" ht="11.25" customHeight="1" x14ac:dyDescent="0.15">
      <c r="B7" s="631" t="s">
        <v>240</v>
      </c>
      <c r="C7" s="632"/>
      <c r="D7" s="632"/>
      <c r="E7" s="632"/>
      <c r="F7" s="632"/>
      <c r="G7" s="632"/>
      <c r="H7" s="632"/>
      <c r="I7" s="632"/>
      <c r="J7" s="632"/>
      <c r="K7" s="632"/>
      <c r="L7" s="632"/>
      <c r="M7" s="632"/>
      <c r="N7" s="632"/>
      <c r="O7" s="632"/>
      <c r="P7" s="632"/>
      <c r="Q7" s="633"/>
      <c r="R7" s="634">
        <v>16233</v>
      </c>
      <c r="S7" s="635"/>
      <c r="T7" s="635"/>
      <c r="U7" s="635"/>
      <c r="V7" s="635"/>
      <c r="W7" s="635"/>
      <c r="X7" s="635"/>
      <c r="Y7" s="636"/>
      <c r="Z7" s="672">
        <v>0</v>
      </c>
      <c r="AA7" s="672"/>
      <c r="AB7" s="672"/>
      <c r="AC7" s="672"/>
      <c r="AD7" s="673">
        <v>16233</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10323138</v>
      </c>
      <c r="BH7" s="635"/>
      <c r="BI7" s="635"/>
      <c r="BJ7" s="635"/>
      <c r="BK7" s="635"/>
      <c r="BL7" s="635"/>
      <c r="BM7" s="635"/>
      <c r="BN7" s="636"/>
      <c r="BO7" s="672">
        <v>42.2</v>
      </c>
      <c r="BP7" s="672"/>
      <c r="BQ7" s="672"/>
      <c r="BR7" s="672"/>
      <c r="BS7" s="673">
        <v>369162</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10170652</v>
      </c>
      <c r="CS7" s="635"/>
      <c r="CT7" s="635"/>
      <c r="CU7" s="635"/>
      <c r="CV7" s="635"/>
      <c r="CW7" s="635"/>
      <c r="CX7" s="635"/>
      <c r="CY7" s="636"/>
      <c r="CZ7" s="672">
        <v>14</v>
      </c>
      <c r="DA7" s="672"/>
      <c r="DB7" s="672"/>
      <c r="DC7" s="672"/>
      <c r="DD7" s="640">
        <v>740896</v>
      </c>
      <c r="DE7" s="635"/>
      <c r="DF7" s="635"/>
      <c r="DG7" s="635"/>
      <c r="DH7" s="635"/>
      <c r="DI7" s="635"/>
      <c r="DJ7" s="635"/>
      <c r="DK7" s="635"/>
      <c r="DL7" s="635"/>
      <c r="DM7" s="635"/>
      <c r="DN7" s="635"/>
      <c r="DO7" s="635"/>
      <c r="DP7" s="636"/>
      <c r="DQ7" s="640">
        <v>8278593</v>
      </c>
      <c r="DR7" s="635"/>
      <c r="DS7" s="635"/>
      <c r="DT7" s="635"/>
      <c r="DU7" s="635"/>
      <c r="DV7" s="635"/>
      <c r="DW7" s="635"/>
      <c r="DX7" s="635"/>
      <c r="DY7" s="635"/>
      <c r="DZ7" s="635"/>
      <c r="EA7" s="635"/>
      <c r="EB7" s="635"/>
      <c r="EC7" s="671"/>
    </row>
    <row r="8" spans="2:143" ht="11.25" customHeight="1" x14ac:dyDescent="0.15">
      <c r="B8" s="631" t="s">
        <v>243</v>
      </c>
      <c r="C8" s="632"/>
      <c r="D8" s="632"/>
      <c r="E8" s="632"/>
      <c r="F8" s="632"/>
      <c r="G8" s="632"/>
      <c r="H8" s="632"/>
      <c r="I8" s="632"/>
      <c r="J8" s="632"/>
      <c r="K8" s="632"/>
      <c r="L8" s="632"/>
      <c r="M8" s="632"/>
      <c r="N8" s="632"/>
      <c r="O8" s="632"/>
      <c r="P8" s="632"/>
      <c r="Q8" s="633"/>
      <c r="R8" s="634">
        <v>117179</v>
      </c>
      <c r="S8" s="635"/>
      <c r="T8" s="635"/>
      <c r="U8" s="635"/>
      <c r="V8" s="635"/>
      <c r="W8" s="635"/>
      <c r="X8" s="635"/>
      <c r="Y8" s="636"/>
      <c r="Z8" s="672">
        <v>0.2</v>
      </c>
      <c r="AA8" s="672"/>
      <c r="AB8" s="672"/>
      <c r="AC8" s="672"/>
      <c r="AD8" s="673">
        <v>117179</v>
      </c>
      <c r="AE8" s="673"/>
      <c r="AF8" s="673"/>
      <c r="AG8" s="673"/>
      <c r="AH8" s="673"/>
      <c r="AI8" s="673"/>
      <c r="AJ8" s="673"/>
      <c r="AK8" s="673"/>
      <c r="AL8" s="637">
        <v>0.3</v>
      </c>
      <c r="AM8" s="638"/>
      <c r="AN8" s="638"/>
      <c r="AO8" s="674"/>
      <c r="AP8" s="631" t="s">
        <v>244</v>
      </c>
      <c r="AQ8" s="632"/>
      <c r="AR8" s="632"/>
      <c r="AS8" s="632"/>
      <c r="AT8" s="632"/>
      <c r="AU8" s="632"/>
      <c r="AV8" s="632"/>
      <c r="AW8" s="632"/>
      <c r="AX8" s="632"/>
      <c r="AY8" s="632"/>
      <c r="AZ8" s="632"/>
      <c r="BA8" s="632"/>
      <c r="BB8" s="632"/>
      <c r="BC8" s="632"/>
      <c r="BD8" s="632"/>
      <c r="BE8" s="632"/>
      <c r="BF8" s="633"/>
      <c r="BG8" s="634">
        <v>276584</v>
      </c>
      <c r="BH8" s="635"/>
      <c r="BI8" s="635"/>
      <c r="BJ8" s="635"/>
      <c r="BK8" s="635"/>
      <c r="BL8" s="635"/>
      <c r="BM8" s="635"/>
      <c r="BN8" s="636"/>
      <c r="BO8" s="672">
        <v>1.1000000000000001</v>
      </c>
      <c r="BP8" s="672"/>
      <c r="BQ8" s="672"/>
      <c r="BR8" s="672"/>
      <c r="BS8" s="673" t="s">
        <v>239</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30721669</v>
      </c>
      <c r="CS8" s="635"/>
      <c r="CT8" s="635"/>
      <c r="CU8" s="635"/>
      <c r="CV8" s="635"/>
      <c r="CW8" s="635"/>
      <c r="CX8" s="635"/>
      <c r="CY8" s="636"/>
      <c r="CZ8" s="672">
        <v>42.2</v>
      </c>
      <c r="DA8" s="672"/>
      <c r="DB8" s="672"/>
      <c r="DC8" s="672"/>
      <c r="DD8" s="640">
        <v>288018</v>
      </c>
      <c r="DE8" s="635"/>
      <c r="DF8" s="635"/>
      <c r="DG8" s="635"/>
      <c r="DH8" s="635"/>
      <c r="DI8" s="635"/>
      <c r="DJ8" s="635"/>
      <c r="DK8" s="635"/>
      <c r="DL8" s="635"/>
      <c r="DM8" s="635"/>
      <c r="DN8" s="635"/>
      <c r="DO8" s="635"/>
      <c r="DP8" s="636"/>
      <c r="DQ8" s="640">
        <v>13514498</v>
      </c>
      <c r="DR8" s="635"/>
      <c r="DS8" s="635"/>
      <c r="DT8" s="635"/>
      <c r="DU8" s="635"/>
      <c r="DV8" s="635"/>
      <c r="DW8" s="635"/>
      <c r="DX8" s="635"/>
      <c r="DY8" s="635"/>
      <c r="DZ8" s="635"/>
      <c r="EA8" s="635"/>
      <c r="EB8" s="635"/>
      <c r="EC8" s="671"/>
    </row>
    <row r="9" spans="2:143" ht="11.25" customHeight="1" x14ac:dyDescent="0.15">
      <c r="B9" s="631" t="s">
        <v>246</v>
      </c>
      <c r="C9" s="632"/>
      <c r="D9" s="632"/>
      <c r="E9" s="632"/>
      <c r="F9" s="632"/>
      <c r="G9" s="632"/>
      <c r="H9" s="632"/>
      <c r="I9" s="632"/>
      <c r="J9" s="632"/>
      <c r="K9" s="632"/>
      <c r="L9" s="632"/>
      <c r="M9" s="632"/>
      <c r="N9" s="632"/>
      <c r="O9" s="632"/>
      <c r="P9" s="632"/>
      <c r="Q9" s="633"/>
      <c r="R9" s="634">
        <v>86633</v>
      </c>
      <c r="S9" s="635"/>
      <c r="T9" s="635"/>
      <c r="U9" s="635"/>
      <c r="V9" s="635"/>
      <c r="W9" s="635"/>
      <c r="X9" s="635"/>
      <c r="Y9" s="636"/>
      <c r="Z9" s="672">
        <v>0.1</v>
      </c>
      <c r="AA9" s="672"/>
      <c r="AB9" s="672"/>
      <c r="AC9" s="672"/>
      <c r="AD9" s="673">
        <v>86633</v>
      </c>
      <c r="AE9" s="673"/>
      <c r="AF9" s="673"/>
      <c r="AG9" s="673"/>
      <c r="AH9" s="673"/>
      <c r="AI9" s="673"/>
      <c r="AJ9" s="673"/>
      <c r="AK9" s="673"/>
      <c r="AL9" s="637">
        <v>0.2</v>
      </c>
      <c r="AM9" s="638"/>
      <c r="AN9" s="638"/>
      <c r="AO9" s="674"/>
      <c r="AP9" s="631" t="s">
        <v>247</v>
      </c>
      <c r="AQ9" s="632"/>
      <c r="AR9" s="632"/>
      <c r="AS9" s="632"/>
      <c r="AT9" s="632"/>
      <c r="AU9" s="632"/>
      <c r="AV9" s="632"/>
      <c r="AW9" s="632"/>
      <c r="AX9" s="632"/>
      <c r="AY9" s="632"/>
      <c r="AZ9" s="632"/>
      <c r="BA9" s="632"/>
      <c r="BB9" s="632"/>
      <c r="BC9" s="632"/>
      <c r="BD9" s="632"/>
      <c r="BE9" s="632"/>
      <c r="BF9" s="633"/>
      <c r="BG9" s="634">
        <v>8337945</v>
      </c>
      <c r="BH9" s="635"/>
      <c r="BI9" s="635"/>
      <c r="BJ9" s="635"/>
      <c r="BK9" s="635"/>
      <c r="BL9" s="635"/>
      <c r="BM9" s="635"/>
      <c r="BN9" s="636"/>
      <c r="BO9" s="672">
        <v>34.1</v>
      </c>
      <c r="BP9" s="672"/>
      <c r="BQ9" s="672"/>
      <c r="BR9" s="672"/>
      <c r="BS9" s="673" t="s">
        <v>239</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6743365</v>
      </c>
      <c r="CS9" s="635"/>
      <c r="CT9" s="635"/>
      <c r="CU9" s="635"/>
      <c r="CV9" s="635"/>
      <c r="CW9" s="635"/>
      <c r="CX9" s="635"/>
      <c r="CY9" s="636"/>
      <c r="CZ9" s="672">
        <v>9.3000000000000007</v>
      </c>
      <c r="DA9" s="672"/>
      <c r="DB9" s="672"/>
      <c r="DC9" s="672"/>
      <c r="DD9" s="640">
        <v>1082412</v>
      </c>
      <c r="DE9" s="635"/>
      <c r="DF9" s="635"/>
      <c r="DG9" s="635"/>
      <c r="DH9" s="635"/>
      <c r="DI9" s="635"/>
      <c r="DJ9" s="635"/>
      <c r="DK9" s="635"/>
      <c r="DL9" s="635"/>
      <c r="DM9" s="635"/>
      <c r="DN9" s="635"/>
      <c r="DO9" s="635"/>
      <c r="DP9" s="636"/>
      <c r="DQ9" s="640">
        <v>3864331</v>
      </c>
      <c r="DR9" s="635"/>
      <c r="DS9" s="635"/>
      <c r="DT9" s="635"/>
      <c r="DU9" s="635"/>
      <c r="DV9" s="635"/>
      <c r="DW9" s="635"/>
      <c r="DX9" s="635"/>
      <c r="DY9" s="635"/>
      <c r="DZ9" s="635"/>
      <c r="EA9" s="635"/>
      <c r="EB9" s="635"/>
      <c r="EC9" s="671"/>
    </row>
    <row r="10" spans="2:143" ht="11.25" customHeight="1" x14ac:dyDescent="0.15">
      <c r="B10" s="631" t="s">
        <v>249</v>
      </c>
      <c r="C10" s="632"/>
      <c r="D10" s="632"/>
      <c r="E10" s="632"/>
      <c r="F10" s="632"/>
      <c r="G10" s="632"/>
      <c r="H10" s="632"/>
      <c r="I10" s="632"/>
      <c r="J10" s="632"/>
      <c r="K10" s="632"/>
      <c r="L10" s="632"/>
      <c r="M10" s="632"/>
      <c r="N10" s="632"/>
      <c r="O10" s="632"/>
      <c r="P10" s="632"/>
      <c r="Q10" s="633"/>
      <c r="R10" s="634" t="s">
        <v>239</v>
      </c>
      <c r="S10" s="635"/>
      <c r="T10" s="635"/>
      <c r="U10" s="635"/>
      <c r="V10" s="635"/>
      <c r="W10" s="635"/>
      <c r="X10" s="635"/>
      <c r="Y10" s="636"/>
      <c r="Z10" s="672" t="s">
        <v>239</v>
      </c>
      <c r="AA10" s="672"/>
      <c r="AB10" s="672"/>
      <c r="AC10" s="672"/>
      <c r="AD10" s="673" t="s">
        <v>239</v>
      </c>
      <c r="AE10" s="673"/>
      <c r="AF10" s="673"/>
      <c r="AG10" s="673"/>
      <c r="AH10" s="673"/>
      <c r="AI10" s="673"/>
      <c r="AJ10" s="673"/>
      <c r="AK10" s="673"/>
      <c r="AL10" s="637" t="s">
        <v>239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425955</v>
      </c>
      <c r="BH10" s="635"/>
      <c r="BI10" s="635"/>
      <c r="BJ10" s="635"/>
      <c r="BK10" s="635"/>
      <c r="BL10" s="635"/>
      <c r="BM10" s="635"/>
      <c r="BN10" s="636"/>
      <c r="BO10" s="672">
        <v>1.7</v>
      </c>
      <c r="BP10" s="672"/>
      <c r="BQ10" s="672"/>
      <c r="BR10" s="672"/>
      <c r="BS10" s="673" t="s">
        <v>239</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50435</v>
      </c>
      <c r="CS10" s="635"/>
      <c r="CT10" s="635"/>
      <c r="CU10" s="635"/>
      <c r="CV10" s="635"/>
      <c r="CW10" s="635"/>
      <c r="CX10" s="635"/>
      <c r="CY10" s="636"/>
      <c r="CZ10" s="672">
        <v>0.1</v>
      </c>
      <c r="DA10" s="672"/>
      <c r="DB10" s="672"/>
      <c r="DC10" s="672"/>
      <c r="DD10" s="640" t="s">
        <v>239</v>
      </c>
      <c r="DE10" s="635"/>
      <c r="DF10" s="635"/>
      <c r="DG10" s="635"/>
      <c r="DH10" s="635"/>
      <c r="DI10" s="635"/>
      <c r="DJ10" s="635"/>
      <c r="DK10" s="635"/>
      <c r="DL10" s="635"/>
      <c r="DM10" s="635"/>
      <c r="DN10" s="635"/>
      <c r="DO10" s="635"/>
      <c r="DP10" s="636"/>
      <c r="DQ10" s="640">
        <v>43156</v>
      </c>
      <c r="DR10" s="635"/>
      <c r="DS10" s="635"/>
      <c r="DT10" s="635"/>
      <c r="DU10" s="635"/>
      <c r="DV10" s="635"/>
      <c r="DW10" s="635"/>
      <c r="DX10" s="635"/>
      <c r="DY10" s="635"/>
      <c r="DZ10" s="635"/>
      <c r="EA10" s="635"/>
      <c r="EB10" s="635"/>
      <c r="EC10" s="671"/>
    </row>
    <row r="11" spans="2:143" ht="11.25" customHeight="1" x14ac:dyDescent="0.15">
      <c r="B11" s="631" t="s">
        <v>252</v>
      </c>
      <c r="C11" s="632"/>
      <c r="D11" s="632"/>
      <c r="E11" s="632"/>
      <c r="F11" s="632"/>
      <c r="G11" s="632"/>
      <c r="H11" s="632"/>
      <c r="I11" s="632"/>
      <c r="J11" s="632"/>
      <c r="K11" s="632"/>
      <c r="L11" s="632"/>
      <c r="M11" s="632"/>
      <c r="N11" s="632"/>
      <c r="O11" s="632"/>
      <c r="P11" s="632"/>
      <c r="Q11" s="633"/>
      <c r="R11" s="634">
        <v>3909452</v>
      </c>
      <c r="S11" s="635"/>
      <c r="T11" s="635"/>
      <c r="U11" s="635"/>
      <c r="V11" s="635"/>
      <c r="W11" s="635"/>
      <c r="X11" s="635"/>
      <c r="Y11" s="636"/>
      <c r="Z11" s="637">
        <v>5.2</v>
      </c>
      <c r="AA11" s="638"/>
      <c r="AB11" s="638"/>
      <c r="AC11" s="639"/>
      <c r="AD11" s="640">
        <v>3909452</v>
      </c>
      <c r="AE11" s="635"/>
      <c r="AF11" s="635"/>
      <c r="AG11" s="635"/>
      <c r="AH11" s="635"/>
      <c r="AI11" s="635"/>
      <c r="AJ11" s="635"/>
      <c r="AK11" s="636"/>
      <c r="AL11" s="637">
        <v>10.5</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1282654</v>
      </c>
      <c r="BH11" s="635"/>
      <c r="BI11" s="635"/>
      <c r="BJ11" s="635"/>
      <c r="BK11" s="635"/>
      <c r="BL11" s="635"/>
      <c r="BM11" s="635"/>
      <c r="BN11" s="636"/>
      <c r="BO11" s="672">
        <v>5.2</v>
      </c>
      <c r="BP11" s="672"/>
      <c r="BQ11" s="672"/>
      <c r="BR11" s="672"/>
      <c r="BS11" s="673">
        <v>369162</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1017896</v>
      </c>
      <c r="CS11" s="635"/>
      <c r="CT11" s="635"/>
      <c r="CU11" s="635"/>
      <c r="CV11" s="635"/>
      <c r="CW11" s="635"/>
      <c r="CX11" s="635"/>
      <c r="CY11" s="636"/>
      <c r="CZ11" s="672">
        <v>1.4</v>
      </c>
      <c r="DA11" s="672"/>
      <c r="DB11" s="672"/>
      <c r="DC11" s="672"/>
      <c r="DD11" s="640">
        <v>142789</v>
      </c>
      <c r="DE11" s="635"/>
      <c r="DF11" s="635"/>
      <c r="DG11" s="635"/>
      <c r="DH11" s="635"/>
      <c r="DI11" s="635"/>
      <c r="DJ11" s="635"/>
      <c r="DK11" s="635"/>
      <c r="DL11" s="635"/>
      <c r="DM11" s="635"/>
      <c r="DN11" s="635"/>
      <c r="DO11" s="635"/>
      <c r="DP11" s="636"/>
      <c r="DQ11" s="640">
        <v>711151</v>
      </c>
      <c r="DR11" s="635"/>
      <c r="DS11" s="635"/>
      <c r="DT11" s="635"/>
      <c r="DU11" s="635"/>
      <c r="DV11" s="635"/>
      <c r="DW11" s="635"/>
      <c r="DX11" s="635"/>
      <c r="DY11" s="635"/>
      <c r="DZ11" s="635"/>
      <c r="EA11" s="635"/>
      <c r="EB11" s="635"/>
      <c r="EC11" s="671"/>
    </row>
    <row r="12" spans="2:143" ht="11.25" customHeight="1" x14ac:dyDescent="0.15">
      <c r="B12" s="631" t="s">
        <v>255</v>
      </c>
      <c r="C12" s="632"/>
      <c r="D12" s="632"/>
      <c r="E12" s="632"/>
      <c r="F12" s="632"/>
      <c r="G12" s="632"/>
      <c r="H12" s="632"/>
      <c r="I12" s="632"/>
      <c r="J12" s="632"/>
      <c r="K12" s="632"/>
      <c r="L12" s="632"/>
      <c r="M12" s="632"/>
      <c r="N12" s="632"/>
      <c r="O12" s="632"/>
      <c r="P12" s="632"/>
      <c r="Q12" s="633"/>
      <c r="R12" s="634">
        <v>18273</v>
      </c>
      <c r="S12" s="635"/>
      <c r="T12" s="635"/>
      <c r="U12" s="635"/>
      <c r="V12" s="635"/>
      <c r="W12" s="635"/>
      <c r="X12" s="635"/>
      <c r="Y12" s="636"/>
      <c r="Z12" s="672">
        <v>0</v>
      </c>
      <c r="AA12" s="672"/>
      <c r="AB12" s="672"/>
      <c r="AC12" s="672"/>
      <c r="AD12" s="673">
        <v>18273</v>
      </c>
      <c r="AE12" s="673"/>
      <c r="AF12" s="673"/>
      <c r="AG12" s="673"/>
      <c r="AH12" s="673"/>
      <c r="AI12" s="673"/>
      <c r="AJ12" s="673"/>
      <c r="AK12" s="673"/>
      <c r="AL12" s="637">
        <v>0</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10862196</v>
      </c>
      <c r="BH12" s="635"/>
      <c r="BI12" s="635"/>
      <c r="BJ12" s="635"/>
      <c r="BK12" s="635"/>
      <c r="BL12" s="635"/>
      <c r="BM12" s="635"/>
      <c r="BN12" s="636"/>
      <c r="BO12" s="672">
        <v>44.4</v>
      </c>
      <c r="BP12" s="672"/>
      <c r="BQ12" s="672"/>
      <c r="BR12" s="672"/>
      <c r="BS12" s="673" t="s">
        <v>131</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1860877</v>
      </c>
      <c r="CS12" s="635"/>
      <c r="CT12" s="635"/>
      <c r="CU12" s="635"/>
      <c r="CV12" s="635"/>
      <c r="CW12" s="635"/>
      <c r="CX12" s="635"/>
      <c r="CY12" s="636"/>
      <c r="CZ12" s="672">
        <v>2.6</v>
      </c>
      <c r="DA12" s="672"/>
      <c r="DB12" s="672"/>
      <c r="DC12" s="672"/>
      <c r="DD12" s="640">
        <v>5600</v>
      </c>
      <c r="DE12" s="635"/>
      <c r="DF12" s="635"/>
      <c r="DG12" s="635"/>
      <c r="DH12" s="635"/>
      <c r="DI12" s="635"/>
      <c r="DJ12" s="635"/>
      <c r="DK12" s="635"/>
      <c r="DL12" s="635"/>
      <c r="DM12" s="635"/>
      <c r="DN12" s="635"/>
      <c r="DO12" s="635"/>
      <c r="DP12" s="636"/>
      <c r="DQ12" s="640">
        <v>1037830</v>
      </c>
      <c r="DR12" s="635"/>
      <c r="DS12" s="635"/>
      <c r="DT12" s="635"/>
      <c r="DU12" s="635"/>
      <c r="DV12" s="635"/>
      <c r="DW12" s="635"/>
      <c r="DX12" s="635"/>
      <c r="DY12" s="635"/>
      <c r="DZ12" s="635"/>
      <c r="EA12" s="635"/>
      <c r="EB12" s="635"/>
      <c r="EC12" s="671"/>
    </row>
    <row r="13" spans="2:143" ht="11.25" customHeight="1" x14ac:dyDescent="0.15">
      <c r="B13" s="631" t="s">
        <v>258</v>
      </c>
      <c r="C13" s="632"/>
      <c r="D13" s="632"/>
      <c r="E13" s="632"/>
      <c r="F13" s="632"/>
      <c r="G13" s="632"/>
      <c r="H13" s="632"/>
      <c r="I13" s="632"/>
      <c r="J13" s="632"/>
      <c r="K13" s="632"/>
      <c r="L13" s="632"/>
      <c r="M13" s="632"/>
      <c r="N13" s="632"/>
      <c r="O13" s="632"/>
      <c r="P13" s="632"/>
      <c r="Q13" s="633"/>
      <c r="R13" s="634" t="s">
        <v>239</v>
      </c>
      <c r="S13" s="635"/>
      <c r="T13" s="635"/>
      <c r="U13" s="635"/>
      <c r="V13" s="635"/>
      <c r="W13" s="635"/>
      <c r="X13" s="635"/>
      <c r="Y13" s="636"/>
      <c r="Z13" s="672" t="s">
        <v>131</v>
      </c>
      <c r="AA13" s="672"/>
      <c r="AB13" s="672"/>
      <c r="AC13" s="672"/>
      <c r="AD13" s="673" t="s">
        <v>239</v>
      </c>
      <c r="AE13" s="673"/>
      <c r="AF13" s="673"/>
      <c r="AG13" s="673"/>
      <c r="AH13" s="673"/>
      <c r="AI13" s="673"/>
      <c r="AJ13" s="673"/>
      <c r="AK13" s="673"/>
      <c r="AL13" s="637" t="s">
        <v>239</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10676096</v>
      </c>
      <c r="BH13" s="635"/>
      <c r="BI13" s="635"/>
      <c r="BJ13" s="635"/>
      <c r="BK13" s="635"/>
      <c r="BL13" s="635"/>
      <c r="BM13" s="635"/>
      <c r="BN13" s="636"/>
      <c r="BO13" s="672">
        <v>43.7</v>
      </c>
      <c r="BP13" s="672"/>
      <c r="BQ13" s="672"/>
      <c r="BR13" s="672"/>
      <c r="BS13" s="673" t="s">
        <v>239</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6574692</v>
      </c>
      <c r="CS13" s="635"/>
      <c r="CT13" s="635"/>
      <c r="CU13" s="635"/>
      <c r="CV13" s="635"/>
      <c r="CW13" s="635"/>
      <c r="CX13" s="635"/>
      <c r="CY13" s="636"/>
      <c r="CZ13" s="672">
        <v>9</v>
      </c>
      <c r="DA13" s="672"/>
      <c r="DB13" s="672"/>
      <c r="DC13" s="672"/>
      <c r="DD13" s="640">
        <v>1773125</v>
      </c>
      <c r="DE13" s="635"/>
      <c r="DF13" s="635"/>
      <c r="DG13" s="635"/>
      <c r="DH13" s="635"/>
      <c r="DI13" s="635"/>
      <c r="DJ13" s="635"/>
      <c r="DK13" s="635"/>
      <c r="DL13" s="635"/>
      <c r="DM13" s="635"/>
      <c r="DN13" s="635"/>
      <c r="DO13" s="635"/>
      <c r="DP13" s="636"/>
      <c r="DQ13" s="640">
        <v>4727947</v>
      </c>
      <c r="DR13" s="635"/>
      <c r="DS13" s="635"/>
      <c r="DT13" s="635"/>
      <c r="DU13" s="635"/>
      <c r="DV13" s="635"/>
      <c r="DW13" s="635"/>
      <c r="DX13" s="635"/>
      <c r="DY13" s="635"/>
      <c r="DZ13" s="635"/>
      <c r="EA13" s="635"/>
      <c r="EB13" s="635"/>
      <c r="EC13" s="671"/>
    </row>
    <row r="14" spans="2:143" ht="11.25" customHeight="1" x14ac:dyDescent="0.15">
      <c r="B14" s="631" t="s">
        <v>261</v>
      </c>
      <c r="C14" s="632"/>
      <c r="D14" s="632"/>
      <c r="E14" s="632"/>
      <c r="F14" s="632"/>
      <c r="G14" s="632"/>
      <c r="H14" s="632"/>
      <c r="I14" s="632"/>
      <c r="J14" s="632"/>
      <c r="K14" s="632"/>
      <c r="L14" s="632"/>
      <c r="M14" s="632"/>
      <c r="N14" s="632"/>
      <c r="O14" s="632"/>
      <c r="P14" s="632"/>
      <c r="Q14" s="633"/>
      <c r="R14" s="634" t="s">
        <v>239</v>
      </c>
      <c r="S14" s="635"/>
      <c r="T14" s="635"/>
      <c r="U14" s="635"/>
      <c r="V14" s="635"/>
      <c r="W14" s="635"/>
      <c r="X14" s="635"/>
      <c r="Y14" s="636"/>
      <c r="Z14" s="672" t="s">
        <v>239</v>
      </c>
      <c r="AA14" s="672"/>
      <c r="AB14" s="672"/>
      <c r="AC14" s="672"/>
      <c r="AD14" s="673" t="s">
        <v>239</v>
      </c>
      <c r="AE14" s="673"/>
      <c r="AF14" s="673"/>
      <c r="AG14" s="673"/>
      <c r="AH14" s="673"/>
      <c r="AI14" s="673"/>
      <c r="AJ14" s="673"/>
      <c r="AK14" s="673"/>
      <c r="AL14" s="637" t="s">
        <v>239</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517085</v>
      </c>
      <c r="BH14" s="635"/>
      <c r="BI14" s="635"/>
      <c r="BJ14" s="635"/>
      <c r="BK14" s="635"/>
      <c r="BL14" s="635"/>
      <c r="BM14" s="635"/>
      <c r="BN14" s="636"/>
      <c r="BO14" s="672">
        <v>2.1</v>
      </c>
      <c r="BP14" s="672"/>
      <c r="BQ14" s="672"/>
      <c r="BR14" s="672"/>
      <c r="BS14" s="673" t="s">
        <v>239</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2122631</v>
      </c>
      <c r="CS14" s="635"/>
      <c r="CT14" s="635"/>
      <c r="CU14" s="635"/>
      <c r="CV14" s="635"/>
      <c r="CW14" s="635"/>
      <c r="CX14" s="635"/>
      <c r="CY14" s="636"/>
      <c r="CZ14" s="672">
        <v>2.9</v>
      </c>
      <c r="DA14" s="672"/>
      <c r="DB14" s="672"/>
      <c r="DC14" s="672"/>
      <c r="DD14" s="640">
        <v>28892</v>
      </c>
      <c r="DE14" s="635"/>
      <c r="DF14" s="635"/>
      <c r="DG14" s="635"/>
      <c r="DH14" s="635"/>
      <c r="DI14" s="635"/>
      <c r="DJ14" s="635"/>
      <c r="DK14" s="635"/>
      <c r="DL14" s="635"/>
      <c r="DM14" s="635"/>
      <c r="DN14" s="635"/>
      <c r="DO14" s="635"/>
      <c r="DP14" s="636"/>
      <c r="DQ14" s="640">
        <v>2096971</v>
      </c>
      <c r="DR14" s="635"/>
      <c r="DS14" s="635"/>
      <c r="DT14" s="635"/>
      <c r="DU14" s="635"/>
      <c r="DV14" s="635"/>
      <c r="DW14" s="635"/>
      <c r="DX14" s="635"/>
      <c r="DY14" s="635"/>
      <c r="DZ14" s="635"/>
      <c r="EA14" s="635"/>
      <c r="EB14" s="635"/>
      <c r="EC14" s="671"/>
    </row>
    <row r="15" spans="2:143" ht="11.25" customHeight="1" x14ac:dyDescent="0.15">
      <c r="B15" s="631" t="s">
        <v>264</v>
      </c>
      <c r="C15" s="632"/>
      <c r="D15" s="632"/>
      <c r="E15" s="632"/>
      <c r="F15" s="632"/>
      <c r="G15" s="632"/>
      <c r="H15" s="632"/>
      <c r="I15" s="632"/>
      <c r="J15" s="632"/>
      <c r="K15" s="632"/>
      <c r="L15" s="632"/>
      <c r="M15" s="632"/>
      <c r="N15" s="632"/>
      <c r="O15" s="632"/>
      <c r="P15" s="632"/>
      <c r="Q15" s="633"/>
      <c r="R15" s="634" t="s">
        <v>239</v>
      </c>
      <c r="S15" s="635"/>
      <c r="T15" s="635"/>
      <c r="U15" s="635"/>
      <c r="V15" s="635"/>
      <c r="W15" s="635"/>
      <c r="X15" s="635"/>
      <c r="Y15" s="636"/>
      <c r="Z15" s="672" t="s">
        <v>131</v>
      </c>
      <c r="AA15" s="672"/>
      <c r="AB15" s="672"/>
      <c r="AC15" s="672"/>
      <c r="AD15" s="673" t="s">
        <v>239</v>
      </c>
      <c r="AE15" s="673"/>
      <c r="AF15" s="673"/>
      <c r="AG15" s="673"/>
      <c r="AH15" s="673"/>
      <c r="AI15" s="673"/>
      <c r="AJ15" s="673"/>
      <c r="AK15" s="673"/>
      <c r="AL15" s="637" t="s">
        <v>239</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1106923</v>
      </c>
      <c r="BH15" s="635"/>
      <c r="BI15" s="635"/>
      <c r="BJ15" s="635"/>
      <c r="BK15" s="635"/>
      <c r="BL15" s="635"/>
      <c r="BM15" s="635"/>
      <c r="BN15" s="636"/>
      <c r="BO15" s="672">
        <v>4.5</v>
      </c>
      <c r="BP15" s="672"/>
      <c r="BQ15" s="672"/>
      <c r="BR15" s="672"/>
      <c r="BS15" s="673" t="s">
        <v>239</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6815333</v>
      </c>
      <c r="CS15" s="635"/>
      <c r="CT15" s="635"/>
      <c r="CU15" s="635"/>
      <c r="CV15" s="635"/>
      <c r="CW15" s="635"/>
      <c r="CX15" s="635"/>
      <c r="CY15" s="636"/>
      <c r="CZ15" s="672">
        <v>9.4</v>
      </c>
      <c r="DA15" s="672"/>
      <c r="DB15" s="672"/>
      <c r="DC15" s="672"/>
      <c r="DD15" s="640">
        <v>1145384</v>
      </c>
      <c r="DE15" s="635"/>
      <c r="DF15" s="635"/>
      <c r="DG15" s="635"/>
      <c r="DH15" s="635"/>
      <c r="DI15" s="635"/>
      <c r="DJ15" s="635"/>
      <c r="DK15" s="635"/>
      <c r="DL15" s="635"/>
      <c r="DM15" s="635"/>
      <c r="DN15" s="635"/>
      <c r="DO15" s="635"/>
      <c r="DP15" s="636"/>
      <c r="DQ15" s="640">
        <v>4650166</v>
      </c>
      <c r="DR15" s="635"/>
      <c r="DS15" s="635"/>
      <c r="DT15" s="635"/>
      <c r="DU15" s="635"/>
      <c r="DV15" s="635"/>
      <c r="DW15" s="635"/>
      <c r="DX15" s="635"/>
      <c r="DY15" s="635"/>
      <c r="DZ15" s="635"/>
      <c r="EA15" s="635"/>
      <c r="EB15" s="635"/>
      <c r="EC15" s="671"/>
    </row>
    <row r="16" spans="2:143" ht="11.25" customHeight="1" x14ac:dyDescent="0.15">
      <c r="B16" s="631" t="s">
        <v>267</v>
      </c>
      <c r="C16" s="632"/>
      <c r="D16" s="632"/>
      <c r="E16" s="632"/>
      <c r="F16" s="632"/>
      <c r="G16" s="632"/>
      <c r="H16" s="632"/>
      <c r="I16" s="632"/>
      <c r="J16" s="632"/>
      <c r="K16" s="632"/>
      <c r="L16" s="632"/>
      <c r="M16" s="632"/>
      <c r="N16" s="632"/>
      <c r="O16" s="632"/>
      <c r="P16" s="632"/>
      <c r="Q16" s="633"/>
      <c r="R16" s="634">
        <v>46004</v>
      </c>
      <c r="S16" s="635"/>
      <c r="T16" s="635"/>
      <c r="U16" s="635"/>
      <c r="V16" s="635"/>
      <c r="W16" s="635"/>
      <c r="X16" s="635"/>
      <c r="Y16" s="636"/>
      <c r="Z16" s="672">
        <v>0.1</v>
      </c>
      <c r="AA16" s="672"/>
      <c r="AB16" s="672"/>
      <c r="AC16" s="672"/>
      <c r="AD16" s="673">
        <v>46004</v>
      </c>
      <c r="AE16" s="673"/>
      <c r="AF16" s="673"/>
      <c r="AG16" s="673"/>
      <c r="AH16" s="673"/>
      <c r="AI16" s="673"/>
      <c r="AJ16" s="673"/>
      <c r="AK16" s="673"/>
      <c r="AL16" s="637">
        <v>0.1</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239</v>
      </c>
      <c r="BH16" s="635"/>
      <c r="BI16" s="635"/>
      <c r="BJ16" s="635"/>
      <c r="BK16" s="635"/>
      <c r="BL16" s="635"/>
      <c r="BM16" s="635"/>
      <c r="BN16" s="636"/>
      <c r="BO16" s="672" t="s">
        <v>239</v>
      </c>
      <c r="BP16" s="672"/>
      <c r="BQ16" s="672"/>
      <c r="BR16" s="672"/>
      <c r="BS16" s="673" t="s">
        <v>239</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v>144543</v>
      </c>
      <c r="CS16" s="635"/>
      <c r="CT16" s="635"/>
      <c r="CU16" s="635"/>
      <c r="CV16" s="635"/>
      <c r="CW16" s="635"/>
      <c r="CX16" s="635"/>
      <c r="CY16" s="636"/>
      <c r="CZ16" s="672">
        <v>0.2</v>
      </c>
      <c r="DA16" s="672"/>
      <c r="DB16" s="672"/>
      <c r="DC16" s="672"/>
      <c r="DD16" s="640" t="s">
        <v>239</v>
      </c>
      <c r="DE16" s="635"/>
      <c r="DF16" s="635"/>
      <c r="DG16" s="635"/>
      <c r="DH16" s="635"/>
      <c r="DI16" s="635"/>
      <c r="DJ16" s="635"/>
      <c r="DK16" s="635"/>
      <c r="DL16" s="635"/>
      <c r="DM16" s="635"/>
      <c r="DN16" s="635"/>
      <c r="DO16" s="635"/>
      <c r="DP16" s="636"/>
      <c r="DQ16" s="640">
        <v>31615</v>
      </c>
      <c r="DR16" s="635"/>
      <c r="DS16" s="635"/>
      <c r="DT16" s="635"/>
      <c r="DU16" s="635"/>
      <c r="DV16" s="635"/>
      <c r="DW16" s="635"/>
      <c r="DX16" s="635"/>
      <c r="DY16" s="635"/>
      <c r="DZ16" s="635"/>
      <c r="EA16" s="635"/>
      <c r="EB16" s="635"/>
      <c r="EC16" s="671"/>
    </row>
    <row r="17" spans="2:133" ht="11.25" customHeight="1" x14ac:dyDescent="0.15">
      <c r="B17" s="631" t="s">
        <v>270</v>
      </c>
      <c r="C17" s="632"/>
      <c r="D17" s="632"/>
      <c r="E17" s="632"/>
      <c r="F17" s="632"/>
      <c r="G17" s="632"/>
      <c r="H17" s="632"/>
      <c r="I17" s="632"/>
      <c r="J17" s="632"/>
      <c r="K17" s="632"/>
      <c r="L17" s="632"/>
      <c r="M17" s="632"/>
      <c r="N17" s="632"/>
      <c r="O17" s="632"/>
      <c r="P17" s="632"/>
      <c r="Q17" s="633"/>
      <c r="R17" s="634">
        <v>391425</v>
      </c>
      <c r="S17" s="635"/>
      <c r="T17" s="635"/>
      <c r="U17" s="635"/>
      <c r="V17" s="635"/>
      <c r="W17" s="635"/>
      <c r="X17" s="635"/>
      <c r="Y17" s="636"/>
      <c r="Z17" s="672">
        <v>0.5</v>
      </c>
      <c r="AA17" s="672"/>
      <c r="AB17" s="672"/>
      <c r="AC17" s="672"/>
      <c r="AD17" s="673">
        <v>391425</v>
      </c>
      <c r="AE17" s="673"/>
      <c r="AF17" s="673"/>
      <c r="AG17" s="673"/>
      <c r="AH17" s="673"/>
      <c r="AI17" s="673"/>
      <c r="AJ17" s="673"/>
      <c r="AK17" s="673"/>
      <c r="AL17" s="637">
        <v>1.1000000000000001</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239</v>
      </c>
      <c r="BH17" s="635"/>
      <c r="BI17" s="635"/>
      <c r="BJ17" s="635"/>
      <c r="BK17" s="635"/>
      <c r="BL17" s="635"/>
      <c r="BM17" s="635"/>
      <c r="BN17" s="636"/>
      <c r="BO17" s="672" t="s">
        <v>131</v>
      </c>
      <c r="BP17" s="672"/>
      <c r="BQ17" s="672"/>
      <c r="BR17" s="672"/>
      <c r="BS17" s="673" t="s">
        <v>239</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6030216</v>
      </c>
      <c r="CS17" s="635"/>
      <c r="CT17" s="635"/>
      <c r="CU17" s="635"/>
      <c r="CV17" s="635"/>
      <c r="CW17" s="635"/>
      <c r="CX17" s="635"/>
      <c r="CY17" s="636"/>
      <c r="CZ17" s="672">
        <v>8.3000000000000007</v>
      </c>
      <c r="DA17" s="672"/>
      <c r="DB17" s="672"/>
      <c r="DC17" s="672"/>
      <c r="DD17" s="640" t="s">
        <v>131</v>
      </c>
      <c r="DE17" s="635"/>
      <c r="DF17" s="635"/>
      <c r="DG17" s="635"/>
      <c r="DH17" s="635"/>
      <c r="DI17" s="635"/>
      <c r="DJ17" s="635"/>
      <c r="DK17" s="635"/>
      <c r="DL17" s="635"/>
      <c r="DM17" s="635"/>
      <c r="DN17" s="635"/>
      <c r="DO17" s="635"/>
      <c r="DP17" s="636"/>
      <c r="DQ17" s="640">
        <v>5773855</v>
      </c>
      <c r="DR17" s="635"/>
      <c r="DS17" s="635"/>
      <c r="DT17" s="635"/>
      <c r="DU17" s="635"/>
      <c r="DV17" s="635"/>
      <c r="DW17" s="635"/>
      <c r="DX17" s="635"/>
      <c r="DY17" s="635"/>
      <c r="DZ17" s="635"/>
      <c r="EA17" s="635"/>
      <c r="EB17" s="635"/>
      <c r="EC17" s="671"/>
    </row>
    <row r="18" spans="2:133" ht="11.25" customHeight="1" x14ac:dyDescent="0.15">
      <c r="B18" s="631" t="s">
        <v>273</v>
      </c>
      <c r="C18" s="632"/>
      <c r="D18" s="632"/>
      <c r="E18" s="632"/>
      <c r="F18" s="632"/>
      <c r="G18" s="632"/>
      <c r="H18" s="632"/>
      <c r="I18" s="632"/>
      <c r="J18" s="632"/>
      <c r="K18" s="632"/>
      <c r="L18" s="632"/>
      <c r="M18" s="632"/>
      <c r="N18" s="632"/>
      <c r="O18" s="632"/>
      <c r="P18" s="632"/>
      <c r="Q18" s="633"/>
      <c r="R18" s="634">
        <v>151270</v>
      </c>
      <c r="S18" s="635"/>
      <c r="T18" s="635"/>
      <c r="U18" s="635"/>
      <c r="V18" s="635"/>
      <c r="W18" s="635"/>
      <c r="X18" s="635"/>
      <c r="Y18" s="636"/>
      <c r="Z18" s="672">
        <v>0.2</v>
      </c>
      <c r="AA18" s="672"/>
      <c r="AB18" s="672"/>
      <c r="AC18" s="672"/>
      <c r="AD18" s="673">
        <v>151270</v>
      </c>
      <c r="AE18" s="673"/>
      <c r="AF18" s="673"/>
      <c r="AG18" s="673"/>
      <c r="AH18" s="673"/>
      <c r="AI18" s="673"/>
      <c r="AJ18" s="673"/>
      <c r="AK18" s="673"/>
      <c r="AL18" s="637">
        <v>0.4</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239</v>
      </c>
      <c r="BH18" s="635"/>
      <c r="BI18" s="635"/>
      <c r="BJ18" s="635"/>
      <c r="BK18" s="635"/>
      <c r="BL18" s="635"/>
      <c r="BM18" s="635"/>
      <c r="BN18" s="636"/>
      <c r="BO18" s="672" t="s">
        <v>131</v>
      </c>
      <c r="BP18" s="672"/>
      <c r="BQ18" s="672"/>
      <c r="BR18" s="672"/>
      <c r="BS18" s="673" t="s">
        <v>131</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v>243815</v>
      </c>
      <c r="CS18" s="635"/>
      <c r="CT18" s="635"/>
      <c r="CU18" s="635"/>
      <c r="CV18" s="635"/>
      <c r="CW18" s="635"/>
      <c r="CX18" s="635"/>
      <c r="CY18" s="636"/>
      <c r="CZ18" s="672">
        <v>0.3</v>
      </c>
      <c r="DA18" s="672"/>
      <c r="DB18" s="672"/>
      <c r="DC18" s="672"/>
      <c r="DD18" s="640" t="s">
        <v>131</v>
      </c>
      <c r="DE18" s="635"/>
      <c r="DF18" s="635"/>
      <c r="DG18" s="635"/>
      <c r="DH18" s="635"/>
      <c r="DI18" s="635"/>
      <c r="DJ18" s="635"/>
      <c r="DK18" s="635"/>
      <c r="DL18" s="635"/>
      <c r="DM18" s="635"/>
      <c r="DN18" s="635"/>
      <c r="DO18" s="635"/>
      <c r="DP18" s="636"/>
      <c r="DQ18" s="640">
        <v>243815</v>
      </c>
      <c r="DR18" s="635"/>
      <c r="DS18" s="635"/>
      <c r="DT18" s="635"/>
      <c r="DU18" s="635"/>
      <c r="DV18" s="635"/>
      <c r="DW18" s="635"/>
      <c r="DX18" s="635"/>
      <c r="DY18" s="635"/>
      <c r="DZ18" s="635"/>
      <c r="EA18" s="635"/>
      <c r="EB18" s="635"/>
      <c r="EC18" s="671"/>
    </row>
    <row r="19" spans="2:133" ht="11.25" customHeight="1" x14ac:dyDescent="0.15">
      <c r="B19" s="631" t="s">
        <v>276</v>
      </c>
      <c r="C19" s="632"/>
      <c r="D19" s="632"/>
      <c r="E19" s="632"/>
      <c r="F19" s="632"/>
      <c r="G19" s="632"/>
      <c r="H19" s="632"/>
      <c r="I19" s="632"/>
      <c r="J19" s="632"/>
      <c r="K19" s="632"/>
      <c r="L19" s="632"/>
      <c r="M19" s="632"/>
      <c r="N19" s="632"/>
      <c r="O19" s="632"/>
      <c r="P19" s="632"/>
      <c r="Q19" s="633"/>
      <c r="R19" s="634">
        <v>148256</v>
      </c>
      <c r="S19" s="635"/>
      <c r="T19" s="635"/>
      <c r="U19" s="635"/>
      <c r="V19" s="635"/>
      <c r="W19" s="635"/>
      <c r="X19" s="635"/>
      <c r="Y19" s="636"/>
      <c r="Z19" s="672">
        <v>0.2</v>
      </c>
      <c r="AA19" s="672"/>
      <c r="AB19" s="672"/>
      <c r="AC19" s="672"/>
      <c r="AD19" s="673">
        <v>148256</v>
      </c>
      <c r="AE19" s="673"/>
      <c r="AF19" s="673"/>
      <c r="AG19" s="673"/>
      <c r="AH19" s="673"/>
      <c r="AI19" s="673"/>
      <c r="AJ19" s="673"/>
      <c r="AK19" s="673"/>
      <c r="AL19" s="637">
        <v>0.4</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1629665</v>
      </c>
      <c r="BH19" s="635"/>
      <c r="BI19" s="635"/>
      <c r="BJ19" s="635"/>
      <c r="BK19" s="635"/>
      <c r="BL19" s="635"/>
      <c r="BM19" s="635"/>
      <c r="BN19" s="636"/>
      <c r="BO19" s="672">
        <v>6.7</v>
      </c>
      <c r="BP19" s="672"/>
      <c r="BQ19" s="672"/>
      <c r="BR19" s="672"/>
      <c r="BS19" s="673" t="s">
        <v>239</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239</v>
      </c>
      <c r="CS19" s="635"/>
      <c r="CT19" s="635"/>
      <c r="CU19" s="635"/>
      <c r="CV19" s="635"/>
      <c r="CW19" s="635"/>
      <c r="CX19" s="635"/>
      <c r="CY19" s="636"/>
      <c r="CZ19" s="672" t="s">
        <v>239</v>
      </c>
      <c r="DA19" s="672"/>
      <c r="DB19" s="672"/>
      <c r="DC19" s="672"/>
      <c r="DD19" s="640" t="s">
        <v>131</v>
      </c>
      <c r="DE19" s="635"/>
      <c r="DF19" s="635"/>
      <c r="DG19" s="635"/>
      <c r="DH19" s="635"/>
      <c r="DI19" s="635"/>
      <c r="DJ19" s="635"/>
      <c r="DK19" s="635"/>
      <c r="DL19" s="635"/>
      <c r="DM19" s="635"/>
      <c r="DN19" s="635"/>
      <c r="DO19" s="635"/>
      <c r="DP19" s="636"/>
      <c r="DQ19" s="640" t="s">
        <v>239</v>
      </c>
      <c r="DR19" s="635"/>
      <c r="DS19" s="635"/>
      <c r="DT19" s="635"/>
      <c r="DU19" s="635"/>
      <c r="DV19" s="635"/>
      <c r="DW19" s="635"/>
      <c r="DX19" s="635"/>
      <c r="DY19" s="635"/>
      <c r="DZ19" s="635"/>
      <c r="EA19" s="635"/>
      <c r="EB19" s="635"/>
      <c r="EC19" s="671"/>
    </row>
    <row r="20" spans="2:133" ht="11.25" customHeight="1" x14ac:dyDescent="0.15">
      <c r="B20" s="701" t="s">
        <v>279</v>
      </c>
      <c r="C20" s="702"/>
      <c r="D20" s="702"/>
      <c r="E20" s="702"/>
      <c r="F20" s="702"/>
      <c r="G20" s="702"/>
      <c r="H20" s="702"/>
      <c r="I20" s="702"/>
      <c r="J20" s="702"/>
      <c r="K20" s="702"/>
      <c r="L20" s="702"/>
      <c r="M20" s="702"/>
      <c r="N20" s="702"/>
      <c r="O20" s="702"/>
      <c r="P20" s="702"/>
      <c r="Q20" s="703"/>
      <c r="R20" s="634">
        <v>3014</v>
      </c>
      <c r="S20" s="635"/>
      <c r="T20" s="635"/>
      <c r="U20" s="635"/>
      <c r="V20" s="635"/>
      <c r="W20" s="635"/>
      <c r="X20" s="635"/>
      <c r="Y20" s="636"/>
      <c r="Z20" s="672">
        <v>0</v>
      </c>
      <c r="AA20" s="672"/>
      <c r="AB20" s="672"/>
      <c r="AC20" s="672"/>
      <c r="AD20" s="673">
        <v>3014</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1629665</v>
      </c>
      <c r="BH20" s="635"/>
      <c r="BI20" s="635"/>
      <c r="BJ20" s="635"/>
      <c r="BK20" s="635"/>
      <c r="BL20" s="635"/>
      <c r="BM20" s="635"/>
      <c r="BN20" s="636"/>
      <c r="BO20" s="672">
        <v>6.7</v>
      </c>
      <c r="BP20" s="672"/>
      <c r="BQ20" s="672"/>
      <c r="BR20" s="672"/>
      <c r="BS20" s="673" t="s">
        <v>239</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72856043</v>
      </c>
      <c r="CS20" s="635"/>
      <c r="CT20" s="635"/>
      <c r="CU20" s="635"/>
      <c r="CV20" s="635"/>
      <c r="CW20" s="635"/>
      <c r="CX20" s="635"/>
      <c r="CY20" s="636"/>
      <c r="CZ20" s="672">
        <v>100</v>
      </c>
      <c r="DA20" s="672"/>
      <c r="DB20" s="672"/>
      <c r="DC20" s="672"/>
      <c r="DD20" s="640">
        <v>5207116</v>
      </c>
      <c r="DE20" s="635"/>
      <c r="DF20" s="635"/>
      <c r="DG20" s="635"/>
      <c r="DH20" s="635"/>
      <c r="DI20" s="635"/>
      <c r="DJ20" s="635"/>
      <c r="DK20" s="635"/>
      <c r="DL20" s="635"/>
      <c r="DM20" s="635"/>
      <c r="DN20" s="635"/>
      <c r="DO20" s="635"/>
      <c r="DP20" s="636"/>
      <c r="DQ20" s="640">
        <v>45333154</v>
      </c>
      <c r="DR20" s="635"/>
      <c r="DS20" s="635"/>
      <c r="DT20" s="635"/>
      <c r="DU20" s="635"/>
      <c r="DV20" s="635"/>
      <c r="DW20" s="635"/>
      <c r="DX20" s="635"/>
      <c r="DY20" s="635"/>
      <c r="DZ20" s="635"/>
      <c r="EA20" s="635"/>
      <c r="EB20" s="635"/>
      <c r="EC20" s="671"/>
    </row>
    <row r="21" spans="2:133" ht="11.25" customHeight="1" x14ac:dyDescent="0.15">
      <c r="B21" s="631" t="s">
        <v>282</v>
      </c>
      <c r="C21" s="632"/>
      <c r="D21" s="632"/>
      <c r="E21" s="632"/>
      <c r="F21" s="632"/>
      <c r="G21" s="632"/>
      <c r="H21" s="632"/>
      <c r="I21" s="632"/>
      <c r="J21" s="632"/>
      <c r="K21" s="632"/>
      <c r="L21" s="632"/>
      <c r="M21" s="632"/>
      <c r="N21" s="632"/>
      <c r="O21" s="632"/>
      <c r="P21" s="632"/>
      <c r="Q21" s="633"/>
      <c r="R21" s="634">
        <v>10169985</v>
      </c>
      <c r="S21" s="635"/>
      <c r="T21" s="635"/>
      <c r="U21" s="635"/>
      <c r="V21" s="635"/>
      <c r="W21" s="635"/>
      <c r="X21" s="635"/>
      <c r="Y21" s="636"/>
      <c r="Z21" s="672">
        <v>13.5</v>
      </c>
      <c r="AA21" s="672"/>
      <c r="AB21" s="672"/>
      <c r="AC21" s="672"/>
      <c r="AD21" s="673">
        <v>8982040</v>
      </c>
      <c r="AE21" s="673"/>
      <c r="AF21" s="673"/>
      <c r="AG21" s="673"/>
      <c r="AH21" s="673"/>
      <c r="AI21" s="673"/>
      <c r="AJ21" s="673"/>
      <c r="AK21" s="673"/>
      <c r="AL21" s="637">
        <v>24.1</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v>1001</v>
      </c>
      <c r="BH21" s="635"/>
      <c r="BI21" s="635"/>
      <c r="BJ21" s="635"/>
      <c r="BK21" s="635"/>
      <c r="BL21" s="635"/>
      <c r="BM21" s="635"/>
      <c r="BN21" s="636"/>
      <c r="BO21" s="672">
        <v>0</v>
      </c>
      <c r="BP21" s="672"/>
      <c r="BQ21" s="672"/>
      <c r="BR21" s="672"/>
      <c r="BS21" s="673" t="s">
        <v>239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284</v>
      </c>
      <c r="C22" s="632"/>
      <c r="D22" s="632"/>
      <c r="E22" s="632"/>
      <c r="F22" s="632"/>
      <c r="G22" s="632"/>
      <c r="H22" s="632"/>
      <c r="I22" s="632"/>
      <c r="J22" s="632"/>
      <c r="K22" s="632"/>
      <c r="L22" s="632"/>
      <c r="M22" s="632"/>
      <c r="N22" s="632"/>
      <c r="O22" s="632"/>
      <c r="P22" s="632"/>
      <c r="Q22" s="633"/>
      <c r="R22" s="634">
        <v>8982040</v>
      </c>
      <c r="S22" s="635"/>
      <c r="T22" s="635"/>
      <c r="U22" s="635"/>
      <c r="V22" s="635"/>
      <c r="W22" s="635"/>
      <c r="X22" s="635"/>
      <c r="Y22" s="636"/>
      <c r="Z22" s="672">
        <v>11.9</v>
      </c>
      <c r="AA22" s="672"/>
      <c r="AB22" s="672"/>
      <c r="AC22" s="672"/>
      <c r="AD22" s="673">
        <v>8982040</v>
      </c>
      <c r="AE22" s="673"/>
      <c r="AF22" s="673"/>
      <c r="AG22" s="673"/>
      <c r="AH22" s="673"/>
      <c r="AI22" s="673"/>
      <c r="AJ22" s="673"/>
      <c r="AK22" s="673"/>
      <c r="AL22" s="637">
        <v>24.1</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131</v>
      </c>
      <c r="BH22" s="635"/>
      <c r="BI22" s="635"/>
      <c r="BJ22" s="635"/>
      <c r="BK22" s="635"/>
      <c r="BL22" s="635"/>
      <c r="BM22" s="635"/>
      <c r="BN22" s="636"/>
      <c r="BO22" s="672" t="s">
        <v>239</v>
      </c>
      <c r="BP22" s="672"/>
      <c r="BQ22" s="672"/>
      <c r="BR22" s="672"/>
      <c r="BS22" s="673" t="s">
        <v>239</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287</v>
      </c>
      <c r="C23" s="632"/>
      <c r="D23" s="632"/>
      <c r="E23" s="632"/>
      <c r="F23" s="632"/>
      <c r="G23" s="632"/>
      <c r="H23" s="632"/>
      <c r="I23" s="632"/>
      <c r="J23" s="632"/>
      <c r="K23" s="632"/>
      <c r="L23" s="632"/>
      <c r="M23" s="632"/>
      <c r="N23" s="632"/>
      <c r="O23" s="632"/>
      <c r="P23" s="632"/>
      <c r="Q23" s="633"/>
      <c r="R23" s="634">
        <v>1187945</v>
      </c>
      <c r="S23" s="635"/>
      <c r="T23" s="635"/>
      <c r="U23" s="635"/>
      <c r="V23" s="635"/>
      <c r="W23" s="635"/>
      <c r="X23" s="635"/>
      <c r="Y23" s="636"/>
      <c r="Z23" s="672">
        <v>1.6</v>
      </c>
      <c r="AA23" s="672"/>
      <c r="AB23" s="672"/>
      <c r="AC23" s="672"/>
      <c r="AD23" s="673" t="s">
        <v>131</v>
      </c>
      <c r="AE23" s="673"/>
      <c r="AF23" s="673"/>
      <c r="AG23" s="673"/>
      <c r="AH23" s="673"/>
      <c r="AI23" s="673"/>
      <c r="AJ23" s="673"/>
      <c r="AK23" s="673"/>
      <c r="AL23" s="637" t="s">
        <v>239</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1628664</v>
      </c>
      <c r="BH23" s="635"/>
      <c r="BI23" s="635"/>
      <c r="BJ23" s="635"/>
      <c r="BK23" s="635"/>
      <c r="BL23" s="635"/>
      <c r="BM23" s="635"/>
      <c r="BN23" s="636"/>
      <c r="BO23" s="672">
        <v>6.7</v>
      </c>
      <c r="BP23" s="672"/>
      <c r="BQ23" s="672"/>
      <c r="BR23" s="672"/>
      <c r="BS23" s="673" t="s">
        <v>131</v>
      </c>
      <c r="BT23" s="673"/>
      <c r="BU23" s="673"/>
      <c r="BV23" s="673"/>
      <c r="BW23" s="673"/>
      <c r="BX23" s="673"/>
      <c r="BY23" s="673"/>
      <c r="BZ23" s="673"/>
      <c r="CA23" s="673"/>
      <c r="CB23" s="713"/>
      <c r="CD23" s="686" t="s">
        <v>227</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15">
      <c r="B24" s="631" t="s">
        <v>294</v>
      </c>
      <c r="C24" s="632"/>
      <c r="D24" s="632"/>
      <c r="E24" s="632"/>
      <c r="F24" s="632"/>
      <c r="G24" s="632"/>
      <c r="H24" s="632"/>
      <c r="I24" s="632"/>
      <c r="J24" s="632"/>
      <c r="K24" s="632"/>
      <c r="L24" s="632"/>
      <c r="M24" s="632"/>
      <c r="N24" s="632"/>
      <c r="O24" s="632"/>
      <c r="P24" s="632"/>
      <c r="Q24" s="633"/>
      <c r="R24" s="634" t="s">
        <v>131</v>
      </c>
      <c r="S24" s="635"/>
      <c r="T24" s="635"/>
      <c r="U24" s="635"/>
      <c r="V24" s="635"/>
      <c r="W24" s="635"/>
      <c r="X24" s="635"/>
      <c r="Y24" s="636"/>
      <c r="Z24" s="672" t="s">
        <v>239</v>
      </c>
      <c r="AA24" s="672"/>
      <c r="AB24" s="672"/>
      <c r="AC24" s="672"/>
      <c r="AD24" s="673" t="s">
        <v>131</v>
      </c>
      <c r="AE24" s="673"/>
      <c r="AF24" s="673"/>
      <c r="AG24" s="673"/>
      <c r="AH24" s="673"/>
      <c r="AI24" s="673"/>
      <c r="AJ24" s="673"/>
      <c r="AK24" s="673"/>
      <c r="AL24" s="637" t="s">
        <v>239</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239</v>
      </c>
      <c r="BH24" s="635"/>
      <c r="BI24" s="635"/>
      <c r="BJ24" s="635"/>
      <c r="BK24" s="635"/>
      <c r="BL24" s="635"/>
      <c r="BM24" s="635"/>
      <c r="BN24" s="636"/>
      <c r="BO24" s="672" t="s">
        <v>239</v>
      </c>
      <c r="BP24" s="672"/>
      <c r="BQ24" s="672"/>
      <c r="BR24" s="672"/>
      <c r="BS24" s="673" t="s">
        <v>239</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36832576</v>
      </c>
      <c r="CS24" s="690"/>
      <c r="CT24" s="690"/>
      <c r="CU24" s="690"/>
      <c r="CV24" s="690"/>
      <c r="CW24" s="690"/>
      <c r="CX24" s="690"/>
      <c r="CY24" s="715"/>
      <c r="CZ24" s="716">
        <v>50.6</v>
      </c>
      <c r="DA24" s="698"/>
      <c r="DB24" s="698"/>
      <c r="DC24" s="718"/>
      <c r="DD24" s="714">
        <v>20488635</v>
      </c>
      <c r="DE24" s="690"/>
      <c r="DF24" s="690"/>
      <c r="DG24" s="690"/>
      <c r="DH24" s="690"/>
      <c r="DI24" s="690"/>
      <c r="DJ24" s="690"/>
      <c r="DK24" s="715"/>
      <c r="DL24" s="714">
        <v>19776561</v>
      </c>
      <c r="DM24" s="690"/>
      <c r="DN24" s="690"/>
      <c r="DO24" s="690"/>
      <c r="DP24" s="690"/>
      <c r="DQ24" s="690"/>
      <c r="DR24" s="690"/>
      <c r="DS24" s="690"/>
      <c r="DT24" s="690"/>
      <c r="DU24" s="690"/>
      <c r="DV24" s="715"/>
      <c r="DW24" s="716">
        <v>51.9</v>
      </c>
      <c r="DX24" s="698"/>
      <c r="DY24" s="698"/>
      <c r="DZ24" s="698"/>
      <c r="EA24" s="698"/>
      <c r="EB24" s="698"/>
      <c r="EC24" s="717"/>
    </row>
    <row r="25" spans="2:133" ht="11.25" customHeight="1" x14ac:dyDescent="0.15">
      <c r="B25" s="631" t="s">
        <v>297</v>
      </c>
      <c r="C25" s="632"/>
      <c r="D25" s="632"/>
      <c r="E25" s="632"/>
      <c r="F25" s="632"/>
      <c r="G25" s="632"/>
      <c r="H25" s="632"/>
      <c r="I25" s="632"/>
      <c r="J25" s="632"/>
      <c r="K25" s="632"/>
      <c r="L25" s="632"/>
      <c r="M25" s="632"/>
      <c r="N25" s="632"/>
      <c r="O25" s="632"/>
      <c r="P25" s="632"/>
      <c r="Q25" s="633"/>
      <c r="R25" s="634">
        <v>39879187</v>
      </c>
      <c r="S25" s="635"/>
      <c r="T25" s="635"/>
      <c r="U25" s="635"/>
      <c r="V25" s="635"/>
      <c r="W25" s="635"/>
      <c r="X25" s="635"/>
      <c r="Y25" s="636"/>
      <c r="Z25" s="672">
        <v>52.8</v>
      </c>
      <c r="AA25" s="672"/>
      <c r="AB25" s="672"/>
      <c r="AC25" s="672"/>
      <c r="AD25" s="673">
        <v>37062578</v>
      </c>
      <c r="AE25" s="673"/>
      <c r="AF25" s="673"/>
      <c r="AG25" s="673"/>
      <c r="AH25" s="673"/>
      <c r="AI25" s="673"/>
      <c r="AJ25" s="673"/>
      <c r="AK25" s="673"/>
      <c r="AL25" s="637">
        <v>99.5</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239</v>
      </c>
      <c r="BH25" s="635"/>
      <c r="BI25" s="635"/>
      <c r="BJ25" s="635"/>
      <c r="BK25" s="635"/>
      <c r="BL25" s="635"/>
      <c r="BM25" s="635"/>
      <c r="BN25" s="636"/>
      <c r="BO25" s="672" t="s">
        <v>131</v>
      </c>
      <c r="BP25" s="672"/>
      <c r="BQ25" s="672"/>
      <c r="BR25" s="672"/>
      <c r="BS25" s="673" t="s">
        <v>239</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10001484</v>
      </c>
      <c r="CS25" s="647"/>
      <c r="CT25" s="647"/>
      <c r="CU25" s="647"/>
      <c r="CV25" s="647"/>
      <c r="CW25" s="647"/>
      <c r="CX25" s="647"/>
      <c r="CY25" s="648"/>
      <c r="CZ25" s="637">
        <v>13.7</v>
      </c>
      <c r="DA25" s="649"/>
      <c r="DB25" s="649"/>
      <c r="DC25" s="650"/>
      <c r="DD25" s="640">
        <v>9188663</v>
      </c>
      <c r="DE25" s="647"/>
      <c r="DF25" s="647"/>
      <c r="DG25" s="647"/>
      <c r="DH25" s="647"/>
      <c r="DI25" s="647"/>
      <c r="DJ25" s="647"/>
      <c r="DK25" s="648"/>
      <c r="DL25" s="640">
        <v>8715698</v>
      </c>
      <c r="DM25" s="647"/>
      <c r="DN25" s="647"/>
      <c r="DO25" s="647"/>
      <c r="DP25" s="647"/>
      <c r="DQ25" s="647"/>
      <c r="DR25" s="647"/>
      <c r="DS25" s="647"/>
      <c r="DT25" s="647"/>
      <c r="DU25" s="647"/>
      <c r="DV25" s="648"/>
      <c r="DW25" s="637">
        <v>22.9</v>
      </c>
      <c r="DX25" s="649"/>
      <c r="DY25" s="649"/>
      <c r="DZ25" s="649"/>
      <c r="EA25" s="649"/>
      <c r="EB25" s="649"/>
      <c r="EC25" s="661"/>
    </row>
    <row r="26" spans="2:133" ht="11.25" customHeight="1" x14ac:dyDescent="0.15">
      <c r="B26" s="631" t="s">
        <v>300</v>
      </c>
      <c r="C26" s="632"/>
      <c r="D26" s="632"/>
      <c r="E26" s="632"/>
      <c r="F26" s="632"/>
      <c r="G26" s="632"/>
      <c r="H26" s="632"/>
      <c r="I26" s="632"/>
      <c r="J26" s="632"/>
      <c r="K26" s="632"/>
      <c r="L26" s="632"/>
      <c r="M26" s="632"/>
      <c r="N26" s="632"/>
      <c r="O26" s="632"/>
      <c r="P26" s="632"/>
      <c r="Q26" s="633"/>
      <c r="R26" s="634">
        <v>16764</v>
      </c>
      <c r="S26" s="635"/>
      <c r="T26" s="635"/>
      <c r="U26" s="635"/>
      <c r="V26" s="635"/>
      <c r="W26" s="635"/>
      <c r="X26" s="635"/>
      <c r="Y26" s="636"/>
      <c r="Z26" s="672">
        <v>0</v>
      </c>
      <c r="AA26" s="672"/>
      <c r="AB26" s="672"/>
      <c r="AC26" s="672"/>
      <c r="AD26" s="673">
        <v>16764</v>
      </c>
      <c r="AE26" s="673"/>
      <c r="AF26" s="673"/>
      <c r="AG26" s="673"/>
      <c r="AH26" s="673"/>
      <c r="AI26" s="673"/>
      <c r="AJ26" s="673"/>
      <c r="AK26" s="673"/>
      <c r="AL26" s="637">
        <v>0</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131</v>
      </c>
      <c r="BH26" s="635"/>
      <c r="BI26" s="635"/>
      <c r="BJ26" s="635"/>
      <c r="BK26" s="635"/>
      <c r="BL26" s="635"/>
      <c r="BM26" s="635"/>
      <c r="BN26" s="636"/>
      <c r="BO26" s="672" t="s">
        <v>239</v>
      </c>
      <c r="BP26" s="672"/>
      <c r="BQ26" s="672"/>
      <c r="BR26" s="672"/>
      <c r="BS26" s="673" t="s">
        <v>131</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6135140</v>
      </c>
      <c r="CS26" s="635"/>
      <c r="CT26" s="635"/>
      <c r="CU26" s="635"/>
      <c r="CV26" s="635"/>
      <c r="CW26" s="635"/>
      <c r="CX26" s="635"/>
      <c r="CY26" s="636"/>
      <c r="CZ26" s="637">
        <v>8.4</v>
      </c>
      <c r="DA26" s="649"/>
      <c r="DB26" s="649"/>
      <c r="DC26" s="650"/>
      <c r="DD26" s="640">
        <v>5556021</v>
      </c>
      <c r="DE26" s="635"/>
      <c r="DF26" s="635"/>
      <c r="DG26" s="635"/>
      <c r="DH26" s="635"/>
      <c r="DI26" s="635"/>
      <c r="DJ26" s="635"/>
      <c r="DK26" s="636"/>
      <c r="DL26" s="640" t="s">
        <v>239</v>
      </c>
      <c r="DM26" s="635"/>
      <c r="DN26" s="635"/>
      <c r="DO26" s="635"/>
      <c r="DP26" s="635"/>
      <c r="DQ26" s="635"/>
      <c r="DR26" s="635"/>
      <c r="DS26" s="635"/>
      <c r="DT26" s="635"/>
      <c r="DU26" s="635"/>
      <c r="DV26" s="636"/>
      <c r="DW26" s="637" t="s">
        <v>239</v>
      </c>
      <c r="DX26" s="649"/>
      <c r="DY26" s="649"/>
      <c r="DZ26" s="649"/>
      <c r="EA26" s="649"/>
      <c r="EB26" s="649"/>
      <c r="EC26" s="661"/>
    </row>
    <row r="27" spans="2:133" ht="11.25" customHeight="1" x14ac:dyDescent="0.15">
      <c r="B27" s="631" t="s">
        <v>303</v>
      </c>
      <c r="C27" s="632"/>
      <c r="D27" s="632"/>
      <c r="E27" s="632"/>
      <c r="F27" s="632"/>
      <c r="G27" s="632"/>
      <c r="H27" s="632"/>
      <c r="I27" s="632"/>
      <c r="J27" s="632"/>
      <c r="K27" s="632"/>
      <c r="L27" s="632"/>
      <c r="M27" s="632"/>
      <c r="N27" s="632"/>
      <c r="O27" s="632"/>
      <c r="P27" s="632"/>
      <c r="Q27" s="633"/>
      <c r="R27" s="634">
        <v>988670</v>
      </c>
      <c r="S27" s="635"/>
      <c r="T27" s="635"/>
      <c r="U27" s="635"/>
      <c r="V27" s="635"/>
      <c r="W27" s="635"/>
      <c r="X27" s="635"/>
      <c r="Y27" s="636"/>
      <c r="Z27" s="672">
        <v>1.3</v>
      </c>
      <c r="AA27" s="672"/>
      <c r="AB27" s="672"/>
      <c r="AC27" s="672"/>
      <c r="AD27" s="673" t="s">
        <v>239</v>
      </c>
      <c r="AE27" s="673"/>
      <c r="AF27" s="673"/>
      <c r="AG27" s="673"/>
      <c r="AH27" s="673"/>
      <c r="AI27" s="673"/>
      <c r="AJ27" s="673"/>
      <c r="AK27" s="673"/>
      <c r="AL27" s="637" t="s">
        <v>131</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24439007</v>
      </c>
      <c r="BH27" s="635"/>
      <c r="BI27" s="635"/>
      <c r="BJ27" s="635"/>
      <c r="BK27" s="635"/>
      <c r="BL27" s="635"/>
      <c r="BM27" s="635"/>
      <c r="BN27" s="636"/>
      <c r="BO27" s="672">
        <v>100</v>
      </c>
      <c r="BP27" s="672"/>
      <c r="BQ27" s="672"/>
      <c r="BR27" s="672"/>
      <c r="BS27" s="673">
        <v>369162</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20800876</v>
      </c>
      <c r="CS27" s="647"/>
      <c r="CT27" s="647"/>
      <c r="CU27" s="647"/>
      <c r="CV27" s="647"/>
      <c r="CW27" s="647"/>
      <c r="CX27" s="647"/>
      <c r="CY27" s="648"/>
      <c r="CZ27" s="637">
        <v>28.6</v>
      </c>
      <c r="DA27" s="649"/>
      <c r="DB27" s="649"/>
      <c r="DC27" s="650"/>
      <c r="DD27" s="640">
        <v>5526117</v>
      </c>
      <c r="DE27" s="647"/>
      <c r="DF27" s="647"/>
      <c r="DG27" s="647"/>
      <c r="DH27" s="647"/>
      <c r="DI27" s="647"/>
      <c r="DJ27" s="647"/>
      <c r="DK27" s="648"/>
      <c r="DL27" s="640">
        <v>5526117</v>
      </c>
      <c r="DM27" s="647"/>
      <c r="DN27" s="647"/>
      <c r="DO27" s="647"/>
      <c r="DP27" s="647"/>
      <c r="DQ27" s="647"/>
      <c r="DR27" s="647"/>
      <c r="DS27" s="647"/>
      <c r="DT27" s="647"/>
      <c r="DU27" s="647"/>
      <c r="DV27" s="648"/>
      <c r="DW27" s="637">
        <v>14.5</v>
      </c>
      <c r="DX27" s="649"/>
      <c r="DY27" s="649"/>
      <c r="DZ27" s="649"/>
      <c r="EA27" s="649"/>
      <c r="EB27" s="649"/>
      <c r="EC27" s="661"/>
    </row>
    <row r="28" spans="2:133" ht="11.25" customHeight="1" x14ac:dyDescent="0.15">
      <c r="B28" s="631" t="s">
        <v>306</v>
      </c>
      <c r="C28" s="632"/>
      <c r="D28" s="632"/>
      <c r="E28" s="632"/>
      <c r="F28" s="632"/>
      <c r="G28" s="632"/>
      <c r="H28" s="632"/>
      <c r="I28" s="632"/>
      <c r="J28" s="632"/>
      <c r="K28" s="632"/>
      <c r="L28" s="632"/>
      <c r="M28" s="632"/>
      <c r="N28" s="632"/>
      <c r="O28" s="632"/>
      <c r="P28" s="632"/>
      <c r="Q28" s="633"/>
      <c r="R28" s="634">
        <v>1046641</v>
      </c>
      <c r="S28" s="635"/>
      <c r="T28" s="635"/>
      <c r="U28" s="635"/>
      <c r="V28" s="635"/>
      <c r="W28" s="635"/>
      <c r="X28" s="635"/>
      <c r="Y28" s="636"/>
      <c r="Z28" s="672">
        <v>1.4</v>
      </c>
      <c r="AA28" s="672"/>
      <c r="AB28" s="672"/>
      <c r="AC28" s="672"/>
      <c r="AD28" s="673">
        <v>57423</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6030216</v>
      </c>
      <c r="CS28" s="635"/>
      <c r="CT28" s="635"/>
      <c r="CU28" s="635"/>
      <c r="CV28" s="635"/>
      <c r="CW28" s="635"/>
      <c r="CX28" s="635"/>
      <c r="CY28" s="636"/>
      <c r="CZ28" s="637">
        <v>8.3000000000000007</v>
      </c>
      <c r="DA28" s="649"/>
      <c r="DB28" s="649"/>
      <c r="DC28" s="650"/>
      <c r="DD28" s="640">
        <v>5773855</v>
      </c>
      <c r="DE28" s="635"/>
      <c r="DF28" s="635"/>
      <c r="DG28" s="635"/>
      <c r="DH28" s="635"/>
      <c r="DI28" s="635"/>
      <c r="DJ28" s="635"/>
      <c r="DK28" s="636"/>
      <c r="DL28" s="640">
        <v>5534746</v>
      </c>
      <c r="DM28" s="635"/>
      <c r="DN28" s="635"/>
      <c r="DO28" s="635"/>
      <c r="DP28" s="635"/>
      <c r="DQ28" s="635"/>
      <c r="DR28" s="635"/>
      <c r="DS28" s="635"/>
      <c r="DT28" s="635"/>
      <c r="DU28" s="635"/>
      <c r="DV28" s="636"/>
      <c r="DW28" s="637">
        <v>14.5</v>
      </c>
      <c r="DX28" s="649"/>
      <c r="DY28" s="649"/>
      <c r="DZ28" s="649"/>
      <c r="EA28" s="649"/>
      <c r="EB28" s="649"/>
      <c r="EC28" s="661"/>
    </row>
    <row r="29" spans="2:133" ht="11.25" customHeight="1" x14ac:dyDescent="0.15">
      <c r="B29" s="631" t="s">
        <v>308</v>
      </c>
      <c r="C29" s="632"/>
      <c r="D29" s="632"/>
      <c r="E29" s="632"/>
      <c r="F29" s="632"/>
      <c r="G29" s="632"/>
      <c r="H29" s="632"/>
      <c r="I29" s="632"/>
      <c r="J29" s="632"/>
      <c r="K29" s="632"/>
      <c r="L29" s="632"/>
      <c r="M29" s="632"/>
      <c r="N29" s="632"/>
      <c r="O29" s="632"/>
      <c r="P29" s="632"/>
      <c r="Q29" s="633"/>
      <c r="R29" s="634">
        <v>537939</v>
      </c>
      <c r="S29" s="635"/>
      <c r="T29" s="635"/>
      <c r="U29" s="635"/>
      <c r="V29" s="635"/>
      <c r="W29" s="635"/>
      <c r="X29" s="635"/>
      <c r="Y29" s="636"/>
      <c r="Z29" s="672">
        <v>0.7</v>
      </c>
      <c r="AA29" s="672"/>
      <c r="AB29" s="672"/>
      <c r="AC29" s="672"/>
      <c r="AD29" s="673" t="s">
        <v>239</v>
      </c>
      <c r="AE29" s="673"/>
      <c r="AF29" s="673"/>
      <c r="AG29" s="673"/>
      <c r="AH29" s="673"/>
      <c r="AI29" s="673"/>
      <c r="AJ29" s="673"/>
      <c r="AK29" s="673"/>
      <c r="AL29" s="637" t="s">
        <v>239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310</v>
      </c>
      <c r="CG29" s="632"/>
      <c r="CH29" s="632"/>
      <c r="CI29" s="632"/>
      <c r="CJ29" s="632"/>
      <c r="CK29" s="632"/>
      <c r="CL29" s="632"/>
      <c r="CM29" s="632"/>
      <c r="CN29" s="632"/>
      <c r="CO29" s="632"/>
      <c r="CP29" s="632"/>
      <c r="CQ29" s="633"/>
      <c r="CR29" s="634">
        <v>6029895</v>
      </c>
      <c r="CS29" s="647"/>
      <c r="CT29" s="647"/>
      <c r="CU29" s="647"/>
      <c r="CV29" s="647"/>
      <c r="CW29" s="647"/>
      <c r="CX29" s="647"/>
      <c r="CY29" s="648"/>
      <c r="CZ29" s="637">
        <v>8.3000000000000007</v>
      </c>
      <c r="DA29" s="649"/>
      <c r="DB29" s="649"/>
      <c r="DC29" s="650"/>
      <c r="DD29" s="640">
        <v>5773534</v>
      </c>
      <c r="DE29" s="647"/>
      <c r="DF29" s="647"/>
      <c r="DG29" s="647"/>
      <c r="DH29" s="647"/>
      <c r="DI29" s="647"/>
      <c r="DJ29" s="647"/>
      <c r="DK29" s="648"/>
      <c r="DL29" s="640">
        <v>5534425</v>
      </c>
      <c r="DM29" s="647"/>
      <c r="DN29" s="647"/>
      <c r="DO29" s="647"/>
      <c r="DP29" s="647"/>
      <c r="DQ29" s="647"/>
      <c r="DR29" s="647"/>
      <c r="DS29" s="647"/>
      <c r="DT29" s="647"/>
      <c r="DU29" s="647"/>
      <c r="DV29" s="648"/>
      <c r="DW29" s="637">
        <v>14.5</v>
      </c>
      <c r="DX29" s="649"/>
      <c r="DY29" s="649"/>
      <c r="DZ29" s="649"/>
      <c r="EA29" s="649"/>
      <c r="EB29" s="649"/>
      <c r="EC29" s="661"/>
    </row>
    <row r="30" spans="2:133" ht="11.25" customHeight="1" x14ac:dyDescent="0.15">
      <c r="B30" s="631" t="s">
        <v>311</v>
      </c>
      <c r="C30" s="632"/>
      <c r="D30" s="632"/>
      <c r="E30" s="632"/>
      <c r="F30" s="632"/>
      <c r="G30" s="632"/>
      <c r="H30" s="632"/>
      <c r="I30" s="632"/>
      <c r="J30" s="632"/>
      <c r="K30" s="632"/>
      <c r="L30" s="632"/>
      <c r="M30" s="632"/>
      <c r="N30" s="632"/>
      <c r="O30" s="632"/>
      <c r="P30" s="632"/>
      <c r="Q30" s="633"/>
      <c r="R30" s="634">
        <v>16310047</v>
      </c>
      <c r="S30" s="635"/>
      <c r="T30" s="635"/>
      <c r="U30" s="635"/>
      <c r="V30" s="635"/>
      <c r="W30" s="635"/>
      <c r="X30" s="635"/>
      <c r="Y30" s="636"/>
      <c r="Z30" s="672">
        <v>21.6</v>
      </c>
      <c r="AA30" s="672"/>
      <c r="AB30" s="672"/>
      <c r="AC30" s="672"/>
      <c r="AD30" s="673" t="s">
        <v>239</v>
      </c>
      <c r="AE30" s="673"/>
      <c r="AF30" s="673"/>
      <c r="AG30" s="673"/>
      <c r="AH30" s="673"/>
      <c r="AI30" s="673"/>
      <c r="AJ30" s="673"/>
      <c r="AK30" s="673"/>
      <c r="AL30" s="637" t="s">
        <v>239</v>
      </c>
      <c r="AM30" s="638"/>
      <c r="AN30" s="638"/>
      <c r="AO30" s="674"/>
      <c r="AP30" s="686" t="s">
        <v>227</v>
      </c>
      <c r="AQ30" s="687"/>
      <c r="AR30" s="687"/>
      <c r="AS30" s="687"/>
      <c r="AT30" s="687"/>
      <c r="AU30" s="687"/>
      <c r="AV30" s="687"/>
      <c r="AW30" s="687"/>
      <c r="AX30" s="687"/>
      <c r="AY30" s="687"/>
      <c r="AZ30" s="687"/>
      <c r="BA30" s="687"/>
      <c r="BB30" s="687"/>
      <c r="BC30" s="687"/>
      <c r="BD30" s="687"/>
      <c r="BE30" s="687"/>
      <c r="BF30" s="688"/>
      <c r="BG30" s="686" t="s">
        <v>312</v>
      </c>
      <c r="BH30" s="704"/>
      <c r="BI30" s="704"/>
      <c r="BJ30" s="704"/>
      <c r="BK30" s="704"/>
      <c r="BL30" s="704"/>
      <c r="BM30" s="704"/>
      <c r="BN30" s="704"/>
      <c r="BO30" s="704"/>
      <c r="BP30" s="704"/>
      <c r="BQ30" s="705"/>
      <c r="BR30" s="686" t="s">
        <v>313</v>
      </c>
      <c r="BS30" s="704"/>
      <c r="BT30" s="704"/>
      <c r="BU30" s="704"/>
      <c r="BV30" s="704"/>
      <c r="BW30" s="704"/>
      <c r="BX30" s="704"/>
      <c r="BY30" s="704"/>
      <c r="BZ30" s="704"/>
      <c r="CA30" s="704"/>
      <c r="CB30" s="705"/>
      <c r="CD30" s="655"/>
      <c r="CE30" s="656"/>
      <c r="CF30" s="631" t="s">
        <v>314</v>
      </c>
      <c r="CG30" s="632"/>
      <c r="CH30" s="632"/>
      <c r="CI30" s="632"/>
      <c r="CJ30" s="632"/>
      <c r="CK30" s="632"/>
      <c r="CL30" s="632"/>
      <c r="CM30" s="632"/>
      <c r="CN30" s="632"/>
      <c r="CO30" s="632"/>
      <c r="CP30" s="632"/>
      <c r="CQ30" s="633"/>
      <c r="CR30" s="634">
        <v>5857807</v>
      </c>
      <c r="CS30" s="635"/>
      <c r="CT30" s="635"/>
      <c r="CU30" s="635"/>
      <c r="CV30" s="635"/>
      <c r="CW30" s="635"/>
      <c r="CX30" s="635"/>
      <c r="CY30" s="636"/>
      <c r="CZ30" s="637">
        <v>8</v>
      </c>
      <c r="DA30" s="649"/>
      <c r="DB30" s="649"/>
      <c r="DC30" s="650"/>
      <c r="DD30" s="640">
        <v>5604350</v>
      </c>
      <c r="DE30" s="635"/>
      <c r="DF30" s="635"/>
      <c r="DG30" s="635"/>
      <c r="DH30" s="635"/>
      <c r="DI30" s="635"/>
      <c r="DJ30" s="635"/>
      <c r="DK30" s="636"/>
      <c r="DL30" s="640">
        <v>5365241</v>
      </c>
      <c r="DM30" s="635"/>
      <c r="DN30" s="635"/>
      <c r="DO30" s="635"/>
      <c r="DP30" s="635"/>
      <c r="DQ30" s="635"/>
      <c r="DR30" s="635"/>
      <c r="DS30" s="635"/>
      <c r="DT30" s="635"/>
      <c r="DU30" s="635"/>
      <c r="DV30" s="636"/>
      <c r="DW30" s="637">
        <v>14.1</v>
      </c>
      <c r="DX30" s="649"/>
      <c r="DY30" s="649"/>
      <c r="DZ30" s="649"/>
      <c r="EA30" s="649"/>
      <c r="EB30" s="649"/>
      <c r="EC30" s="661"/>
    </row>
    <row r="31" spans="2:133" ht="11.25" customHeight="1" x14ac:dyDescent="0.15">
      <c r="B31" s="701" t="s">
        <v>315</v>
      </c>
      <c r="C31" s="702"/>
      <c r="D31" s="702"/>
      <c r="E31" s="702"/>
      <c r="F31" s="702"/>
      <c r="G31" s="702"/>
      <c r="H31" s="702"/>
      <c r="I31" s="702"/>
      <c r="J31" s="702"/>
      <c r="K31" s="702"/>
      <c r="L31" s="702"/>
      <c r="M31" s="702"/>
      <c r="N31" s="702"/>
      <c r="O31" s="702"/>
      <c r="P31" s="702"/>
      <c r="Q31" s="703"/>
      <c r="R31" s="634" t="s">
        <v>239</v>
      </c>
      <c r="S31" s="635"/>
      <c r="T31" s="635"/>
      <c r="U31" s="635"/>
      <c r="V31" s="635"/>
      <c r="W31" s="635"/>
      <c r="X31" s="635"/>
      <c r="Y31" s="636"/>
      <c r="Z31" s="672" t="s">
        <v>131</v>
      </c>
      <c r="AA31" s="672"/>
      <c r="AB31" s="672"/>
      <c r="AC31" s="672"/>
      <c r="AD31" s="673" t="s">
        <v>239</v>
      </c>
      <c r="AE31" s="673"/>
      <c r="AF31" s="673"/>
      <c r="AG31" s="673"/>
      <c r="AH31" s="673"/>
      <c r="AI31" s="673"/>
      <c r="AJ31" s="673"/>
      <c r="AK31" s="673"/>
      <c r="AL31" s="637" t="s">
        <v>131</v>
      </c>
      <c r="AM31" s="638"/>
      <c r="AN31" s="638"/>
      <c r="AO31" s="674"/>
      <c r="AP31" s="706" t="s">
        <v>316</v>
      </c>
      <c r="AQ31" s="707"/>
      <c r="AR31" s="707"/>
      <c r="AS31" s="707"/>
      <c r="AT31" s="708" t="s">
        <v>317</v>
      </c>
      <c r="AU31" s="212"/>
      <c r="AV31" s="212"/>
      <c r="AW31" s="212"/>
      <c r="AX31" s="692" t="s">
        <v>193</v>
      </c>
      <c r="AY31" s="693"/>
      <c r="AZ31" s="693"/>
      <c r="BA31" s="693"/>
      <c r="BB31" s="693"/>
      <c r="BC31" s="693"/>
      <c r="BD31" s="693"/>
      <c r="BE31" s="693"/>
      <c r="BF31" s="694"/>
      <c r="BG31" s="696">
        <v>99.3</v>
      </c>
      <c r="BH31" s="697"/>
      <c r="BI31" s="697"/>
      <c r="BJ31" s="697"/>
      <c r="BK31" s="697"/>
      <c r="BL31" s="697"/>
      <c r="BM31" s="698">
        <v>97.4</v>
      </c>
      <c r="BN31" s="697"/>
      <c r="BO31" s="697"/>
      <c r="BP31" s="697"/>
      <c r="BQ31" s="699"/>
      <c r="BR31" s="696">
        <v>99.3</v>
      </c>
      <c r="BS31" s="697"/>
      <c r="BT31" s="697"/>
      <c r="BU31" s="697"/>
      <c r="BV31" s="697"/>
      <c r="BW31" s="697"/>
      <c r="BX31" s="698">
        <v>97.4</v>
      </c>
      <c r="BY31" s="697"/>
      <c r="BZ31" s="697"/>
      <c r="CA31" s="697"/>
      <c r="CB31" s="699"/>
      <c r="CD31" s="655"/>
      <c r="CE31" s="656"/>
      <c r="CF31" s="631" t="s">
        <v>318</v>
      </c>
      <c r="CG31" s="632"/>
      <c r="CH31" s="632"/>
      <c r="CI31" s="632"/>
      <c r="CJ31" s="632"/>
      <c r="CK31" s="632"/>
      <c r="CL31" s="632"/>
      <c r="CM31" s="632"/>
      <c r="CN31" s="632"/>
      <c r="CO31" s="632"/>
      <c r="CP31" s="632"/>
      <c r="CQ31" s="633"/>
      <c r="CR31" s="634">
        <v>172088</v>
      </c>
      <c r="CS31" s="647"/>
      <c r="CT31" s="647"/>
      <c r="CU31" s="647"/>
      <c r="CV31" s="647"/>
      <c r="CW31" s="647"/>
      <c r="CX31" s="647"/>
      <c r="CY31" s="648"/>
      <c r="CZ31" s="637">
        <v>0.2</v>
      </c>
      <c r="DA31" s="649"/>
      <c r="DB31" s="649"/>
      <c r="DC31" s="650"/>
      <c r="DD31" s="640">
        <v>169184</v>
      </c>
      <c r="DE31" s="647"/>
      <c r="DF31" s="647"/>
      <c r="DG31" s="647"/>
      <c r="DH31" s="647"/>
      <c r="DI31" s="647"/>
      <c r="DJ31" s="647"/>
      <c r="DK31" s="648"/>
      <c r="DL31" s="640">
        <v>169184</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15">
      <c r="B32" s="631" t="s">
        <v>319</v>
      </c>
      <c r="C32" s="632"/>
      <c r="D32" s="632"/>
      <c r="E32" s="632"/>
      <c r="F32" s="632"/>
      <c r="G32" s="632"/>
      <c r="H32" s="632"/>
      <c r="I32" s="632"/>
      <c r="J32" s="632"/>
      <c r="K32" s="632"/>
      <c r="L32" s="632"/>
      <c r="M32" s="632"/>
      <c r="N32" s="632"/>
      <c r="O32" s="632"/>
      <c r="P32" s="632"/>
      <c r="Q32" s="633"/>
      <c r="R32" s="634">
        <v>5133016</v>
      </c>
      <c r="S32" s="635"/>
      <c r="T32" s="635"/>
      <c r="U32" s="635"/>
      <c r="V32" s="635"/>
      <c r="W32" s="635"/>
      <c r="X32" s="635"/>
      <c r="Y32" s="636"/>
      <c r="Z32" s="672">
        <v>6.8</v>
      </c>
      <c r="AA32" s="672"/>
      <c r="AB32" s="672"/>
      <c r="AC32" s="672"/>
      <c r="AD32" s="673" t="s">
        <v>131</v>
      </c>
      <c r="AE32" s="673"/>
      <c r="AF32" s="673"/>
      <c r="AG32" s="673"/>
      <c r="AH32" s="673"/>
      <c r="AI32" s="673"/>
      <c r="AJ32" s="673"/>
      <c r="AK32" s="673"/>
      <c r="AL32" s="637" t="s">
        <v>239</v>
      </c>
      <c r="AM32" s="638"/>
      <c r="AN32" s="638"/>
      <c r="AO32" s="674"/>
      <c r="AP32" s="675"/>
      <c r="AQ32" s="676"/>
      <c r="AR32" s="676"/>
      <c r="AS32" s="676"/>
      <c r="AT32" s="709"/>
      <c r="AU32" s="208" t="s">
        <v>320</v>
      </c>
      <c r="AX32" s="631" t="s">
        <v>321</v>
      </c>
      <c r="AY32" s="632"/>
      <c r="AZ32" s="632"/>
      <c r="BA32" s="632"/>
      <c r="BB32" s="632"/>
      <c r="BC32" s="632"/>
      <c r="BD32" s="632"/>
      <c r="BE32" s="632"/>
      <c r="BF32" s="633"/>
      <c r="BG32" s="700">
        <v>99.3</v>
      </c>
      <c r="BH32" s="647"/>
      <c r="BI32" s="647"/>
      <c r="BJ32" s="647"/>
      <c r="BK32" s="647"/>
      <c r="BL32" s="647"/>
      <c r="BM32" s="638">
        <v>98</v>
      </c>
      <c r="BN32" s="647"/>
      <c r="BO32" s="647"/>
      <c r="BP32" s="647"/>
      <c r="BQ32" s="670"/>
      <c r="BR32" s="700">
        <v>99.3</v>
      </c>
      <c r="BS32" s="647"/>
      <c r="BT32" s="647"/>
      <c r="BU32" s="647"/>
      <c r="BV32" s="647"/>
      <c r="BW32" s="647"/>
      <c r="BX32" s="638">
        <v>98</v>
      </c>
      <c r="BY32" s="647"/>
      <c r="BZ32" s="647"/>
      <c r="CA32" s="647"/>
      <c r="CB32" s="670"/>
      <c r="CD32" s="657"/>
      <c r="CE32" s="658"/>
      <c r="CF32" s="631" t="s">
        <v>322</v>
      </c>
      <c r="CG32" s="632"/>
      <c r="CH32" s="632"/>
      <c r="CI32" s="632"/>
      <c r="CJ32" s="632"/>
      <c r="CK32" s="632"/>
      <c r="CL32" s="632"/>
      <c r="CM32" s="632"/>
      <c r="CN32" s="632"/>
      <c r="CO32" s="632"/>
      <c r="CP32" s="632"/>
      <c r="CQ32" s="633"/>
      <c r="CR32" s="634">
        <v>321</v>
      </c>
      <c r="CS32" s="635"/>
      <c r="CT32" s="635"/>
      <c r="CU32" s="635"/>
      <c r="CV32" s="635"/>
      <c r="CW32" s="635"/>
      <c r="CX32" s="635"/>
      <c r="CY32" s="636"/>
      <c r="CZ32" s="637">
        <v>0</v>
      </c>
      <c r="DA32" s="649"/>
      <c r="DB32" s="649"/>
      <c r="DC32" s="650"/>
      <c r="DD32" s="640">
        <v>321</v>
      </c>
      <c r="DE32" s="635"/>
      <c r="DF32" s="635"/>
      <c r="DG32" s="635"/>
      <c r="DH32" s="635"/>
      <c r="DI32" s="635"/>
      <c r="DJ32" s="635"/>
      <c r="DK32" s="636"/>
      <c r="DL32" s="640">
        <v>321</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323</v>
      </c>
      <c r="C33" s="632"/>
      <c r="D33" s="632"/>
      <c r="E33" s="632"/>
      <c r="F33" s="632"/>
      <c r="G33" s="632"/>
      <c r="H33" s="632"/>
      <c r="I33" s="632"/>
      <c r="J33" s="632"/>
      <c r="K33" s="632"/>
      <c r="L33" s="632"/>
      <c r="M33" s="632"/>
      <c r="N33" s="632"/>
      <c r="O33" s="632"/>
      <c r="P33" s="632"/>
      <c r="Q33" s="633"/>
      <c r="R33" s="634">
        <v>765293</v>
      </c>
      <c r="S33" s="635"/>
      <c r="T33" s="635"/>
      <c r="U33" s="635"/>
      <c r="V33" s="635"/>
      <c r="W33" s="635"/>
      <c r="X33" s="635"/>
      <c r="Y33" s="636"/>
      <c r="Z33" s="672">
        <v>1</v>
      </c>
      <c r="AA33" s="672"/>
      <c r="AB33" s="672"/>
      <c r="AC33" s="672"/>
      <c r="AD33" s="673">
        <v>113398</v>
      </c>
      <c r="AE33" s="673"/>
      <c r="AF33" s="673"/>
      <c r="AG33" s="673"/>
      <c r="AH33" s="673"/>
      <c r="AI33" s="673"/>
      <c r="AJ33" s="673"/>
      <c r="AK33" s="673"/>
      <c r="AL33" s="637">
        <v>0.3</v>
      </c>
      <c r="AM33" s="638"/>
      <c r="AN33" s="638"/>
      <c r="AO33" s="674"/>
      <c r="AP33" s="677"/>
      <c r="AQ33" s="678"/>
      <c r="AR33" s="678"/>
      <c r="AS33" s="678"/>
      <c r="AT33" s="710"/>
      <c r="AU33" s="213"/>
      <c r="AV33" s="213"/>
      <c r="AW33" s="213"/>
      <c r="AX33" s="615" t="s">
        <v>324</v>
      </c>
      <c r="AY33" s="616"/>
      <c r="AZ33" s="616"/>
      <c r="BA33" s="616"/>
      <c r="BB33" s="616"/>
      <c r="BC33" s="616"/>
      <c r="BD33" s="616"/>
      <c r="BE33" s="616"/>
      <c r="BF33" s="617"/>
      <c r="BG33" s="695">
        <v>99.2</v>
      </c>
      <c r="BH33" s="619"/>
      <c r="BI33" s="619"/>
      <c r="BJ33" s="619"/>
      <c r="BK33" s="619"/>
      <c r="BL33" s="619"/>
      <c r="BM33" s="665">
        <v>96.8</v>
      </c>
      <c r="BN33" s="619"/>
      <c r="BO33" s="619"/>
      <c r="BP33" s="619"/>
      <c r="BQ33" s="682"/>
      <c r="BR33" s="695">
        <v>99.3</v>
      </c>
      <c r="BS33" s="619"/>
      <c r="BT33" s="619"/>
      <c r="BU33" s="619"/>
      <c r="BV33" s="619"/>
      <c r="BW33" s="619"/>
      <c r="BX33" s="665">
        <v>96.7</v>
      </c>
      <c r="BY33" s="619"/>
      <c r="BZ33" s="619"/>
      <c r="CA33" s="619"/>
      <c r="CB33" s="682"/>
      <c r="CD33" s="631" t="s">
        <v>325</v>
      </c>
      <c r="CE33" s="632"/>
      <c r="CF33" s="632"/>
      <c r="CG33" s="632"/>
      <c r="CH33" s="632"/>
      <c r="CI33" s="632"/>
      <c r="CJ33" s="632"/>
      <c r="CK33" s="632"/>
      <c r="CL33" s="632"/>
      <c r="CM33" s="632"/>
      <c r="CN33" s="632"/>
      <c r="CO33" s="632"/>
      <c r="CP33" s="632"/>
      <c r="CQ33" s="633"/>
      <c r="CR33" s="634">
        <v>30671808</v>
      </c>
      <c r="CS33" s="647"/>
      <c r="CT33" s="647"/>
      <c r="CU33" s="647"/>
      <c r="CV33" s="647"/>
      <c r="CW33" s="647"/>
      <c r="CX33" s="647"/>
      <c r="CY33" s="648"/>
      <c r="CZ33" s="637">
        <v>42.1</v>
      </c>
      <c r="DA33" s="649"/>
      <c r="DB33" s="649"/>
      <c r="DC33" s="650"/>
      <c r="DD33" s="640">
        <v>23446512</v>
      </c>
      <c r="DE33" s="647"/>
      <c r="DF33" s="647"/>
      <c r="DG33" s="647"/>
      <c r="DH33" s="647"/>
      <c r="DI33" s="647"/>
      <c r="DJ33" s="647"/>
      <c r="DK33" s="648"/>
      <c r="DL33" s="640">
        <v>15919487</v>
      </c>
      <c r="DM33" s="647"/>
      <c r="DN33" s="647"/>
      <c r="DO33" s="647"/>
      <c r="DP33" s="647"/>
      <c r="DQ33" s="647"/>
      <c r="DR33" s="647"/>
      <c r="DS33" s="647"/>
      <c r="DT33" s="647"/>
      <c r="DU33" s="647"/>
      <c r="DV33" s="648"/>
      <c r="DW33" s="637">
        <v>41.8</v>
      </c>
      <c r="DX33" s="649"/>
      <c r="DY33" s="649"/>
      <c r="DZ33" s="649"/>
      <c r="EA33" s="649"/>
      <c r="EB33" s="649"/>
      <c r="EC33" s="661"/>
    </row>
    <row r="34" spans="2:133" ht="11.25" customHeight="1" x14ac:dyDescent="0.15">
      <c r="B34" s="631" t="s">
        <v>326</v>
      </c>
      <c r="C34" s="632"/>
      <c r="D34" s="632"/>
      <c r="E34" s="632"/>
      <c r="F34" s="632"/>
      <c r="G34" s="632"/>
      <c r="H34" s="632"/>
      <c r="I34" s="632"/>
      <c r="J34" s="632"/>
      <c r="K34" s="632"/>
      <c r="L34" s="632"/>
      <c r="M34" s="632"/>
      <c r="N34" s="632"/>
      <c r="O34" s="632"/>
      <c r="P34" s="632"/>
      <c r="Q34" s="633"/>
      <c r="R34" s="634">
        <v>169153</v>
      </c>
      <c r="S34" s="635"/>
      <c r="T34" s="635"/>
      <c r="U34" s="635"/>
      <c r="V34" s="635"/>
      <c r="W34" s="635"/>
      <c r="X34" s="635"/>
      <c r="Y34" s="636"/>
      <c r="Z34" s="672">
        <v>0.2</v>
      </c>
      <c r="AA34" s="672"/>
      <c r="AB34" s="672"/>
      <c r="AC34" s="672"/>
      <c r="AD34" s="673" t="s">
        <v>239</v>
      </c>
      <c r="AE34" s="673"/>
      <c r="AF34" s="673"/>
      <c r="AG34" s="673"/>
      <c r="AH34" s="673"/>
      <c r="AI34" s="673"/>
      <c r="AJ34" s="673"/>
      <c r="AK34" s="673"/>
      <c r="AL34" s="637" t="s">
        <v>239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327</v>
      </c>
      <c r="CE34" s="632"/>
      <c r="CF34" s="632"/>
      <c r="CG34" s="632"/>
      <c r="CH34" s="632"/>
      <c r="CI34" s="632"/>
      <c r="CJ34" s="632"/>
      <c r="CK34" s="632"/>
      <c r="CL34" s="632"/>
      <c r="CM34" s="632"/>
      <c r="CN34" s="632"/>
      <c r="CO34" s="632"/>
      <c r="CP34" s="632"/>
      <c r="CQ34" s="633"/>
      <c r="CR34" s="634">
        <v>10336268</v>
      </c>
      <c r="CS34" s="635"/>
      <c r="CT34" s="635"/>
      <c r="CU34" s="635"/>
      <c r="CV34" s="635"/>
      <c r="CW34" s="635"/>
      <c r="CX34" s="635"/>
      <c r="CY34" s="636"/>
      <c r="CZ34" s="637">
        <v>14.2</v>
      </c>
      <c r="DA34" s="649"/>
      <c r="DB34" s="649"/>
      <c r="DC34" s="650"/>
      <c r="DD34" s="640">
        <v>6658541</v>
      </c>
      <c r="DE34" s="635"/>
      <c r="DF34" s="635"/>
      <c r="DG34" s="635"/>
      <c r="DH34" s="635"/>
      <c r="DI34" s="635"/>
      <c r="DJ34" s="635"/>
      <c r="DK34" s="636"/>
      <c r="DL34" s="640">
        <v>5001598</v>
      </c>
      <c r="DM34" s="635"/>
      <c r="DN34" s="635"/>
      <c r="DO34" s="635"/>
      <c r="DP34" s="635"/>
      <c r="DQ34" s="635"/>
      <c r="DR34" s="635"/>
      <c r="DS34" s="635"/>
      <c r="DT34" s="635"/>
      <c r="DU34" s="635"/>
      <c r="DV34" s="636"/>
      <c r="DW34" s="637">
        <v>13.1</v>
      </c>
      <c r="DX34" s="649"/>
      <c r="DY34" s="649"/>
      <c r="DZ34" s="649"/>
      <c r="EA34" s="649"/>
      <c r="EB34" s="649"/>
      <c r="EC34" s="661"/>
    </row>
    <row r="35" spans="2:133" ht="11.25" customHeight="1" x14ac:dyDescent="0.15">
      <c r="B35" s="631" t="s">
        <v>328</v>
      </c>
      <c r="C35" s="632"/>
      <c r="D35" s="632"/>
      <c r="E35" s="632"/>
      <c r="F35" s="632"/>
      <c r="G35" s="632"/>
      <c r="H35" s="632"/>
      <c r="I35" s="632"/>
      <c r="J35" s="632"/>
      <c r="K35" s="632"/>
      <c r="L35" s="632"/>
      <c r="M35" s="632"/>
      <c r="N35" s="632"/>
      <c r="O35" s="632"/>
      <c r="P35" s="632"/>
      <c r="Q35" s="633"/>
      <c r="R35" s="634">
        <v>3418657</v>
      </c>
      <c r="S35" s="635"/>
      <c r="T35" s="635"/>
      <c r="U35" s="635"/>
      <c r="V35" s="635"/>
      <c r="W35" s="635"/>
      <c r="X35" s="635"/>
      <c r="Y35" s="636"/>
      <c r="Z35" s="672">
        <v>4.5</v>
      </c>
      <c r="AA35" s="672"/>
      <c r="AB35" s="672"/>
      <c r="AC35" s="672"/>
      <c r="AD35" s="673" t="s">
        <v>239</v>
      </c>
      <c r="AE35" s="673"/>
      <c r="AF35" s="673"/>
      <c r="AG35" s="673"/>
      <c r="AH35" s="673"/>
      <c r="AI35" s="673"/>
      <c r="AJ35" s="673"/>
      <c r="AK35" s="673"/>
      <c r="AL35" s="637" t="s">
        <v>239</v>
      </c>
      <c r="AM35" s="638"/>
      <c r="AN35" s="638"/>
      <c r="AO35" s="674"/>
      <c r="AP35" s="216"/>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603195</v>
      </c>
      <c r="CS35" s="647"/>
      <c r="CT35" s="647"/>
      <c r="CU35" s="647"/>
      <c r="CV35" s="647"/>
      <c r="CW35" s="647"/>
      <c r="CX35" s="647"/>
      <c r="CY35" s="648"/>
      <c r="CZ35" s="637">
        <v>0.8</v>
      </c>
      <c r="DA35" s="649"/>
      <c r="DB35" s="649"/>
      <c r="DC35" s="650"/>
      <c r="DD35" s="640">
        <v>564057</v>
      </c>
      <c r="DE35" s="647"/>
      <c r="DF35" s="647"/>
      <c r="DG35" s="647"/>
      <c r="DH35" s="647"/>
      <c r="DI35" s="647"/>
      <c r="DJ35" s="647"/>
      <c r="DK35" s="648"/>
      <c r="DL35" s="640">
        <v>557081</v>
      </c>
      <c r="DM35" s="647"/>
      <c r="DN35" s="647"/>
      <c r="DO35" s="647"/>
      <c r="DP35" s="647"/>
      <c r="DQ35" s="647"/>
      <c r="DR35" s="647"/>
      <c r="DS35" s="647"/>
      <c r="DT35" s="647"/>
      <c r="DU35" s="647"/>
      <c r="DV35" s="648"/>
      <c r="DW35" s="637">
        <v>1.5</v>
      </c>
      <c r="DX35" s="649"/>
      <c r="DY35" s="649"/>
      <c r="DZ35" s="649"/>
      <c r="EA35" s="649"/>
      <c r="EB35" s="649"/>
      <c r="EC35" s="661"/>
    </row>
    <row r="36" spans="2:133" ht="11.25" customHeight="1" x14ac:dyDescent="0.15">
      <c r="B36" s="631" t="s">
        <v>332</v>
      </c>
      <c r="C36" s="632"/>
      <c r="D36" s="632"/>
      <c r="E36" s="632"/>
      <c r="F36" s="632"/>
      <c r="G36" s="632"/>
      <c r="H36" s="632"/>
      <c r="I36" s="632"/>
      <c r="J36" s="632"/>
      <c r="K36" s="632"/>
      <c r="L36" s="632"/>
      <c r="M36" s="632"/>
      <c r="N36" s="632"/>
      <c r="O36" s="632"/>
      <c r="P36" s="632"/>
      <c r="Q36" s="633"/>
      <c r="R36" s="634">
        <v>2659258</v>
      </c>
      <c r="S36" s="635"/>
      <c r="T36" s="635"/>
      <c r="U36" s="635"/>
      <c r="V36" s="635"/>
      <c r="W36" s="635"/>
      <c r="X36" s="635"/>
      <c r="Y36" s="636"/>
      <c r="Z36" s="672">
        <v>3.5</v>
      </c>
      <c r="AA36" s="672"/>
      <c r="AB36" s="672"/>
      <c r="AC36" s="672"/>
      <c r="AD36" s="673" t="s">
        <v>239</v>
      </c>
      <c r="AE36" s="673"/>
      <c r="AF36" s="673"/>
      <c r="AG36" s="673"/>
      <c r="AH36" s="673"/>
      <c r="AI36" s="673"/>
      <c r="AJ36" s="673"/>
      <c r="AK36" s="673"/>
      <c r="AL36" s="637" t="s">
        <v>131</v>
      </c>
      <c r="AM36" s="638"/>
      <c r="AN36" s="638"/>
      <c r="AO36" s="674"/>
      <c r="AP36" s="216"/>
      <c r="AQ36" s="683" t="s">
        <v>333</v>
      </c>
      <c r="AR36" s="684"/>
      <c r="AS36" s="684"/>
      <c r="AT36" s="684"/>
      <c r="AU36" s="684"/>
      <c r="AV36" s="684"/>
      <c r="AW36" s="684"/>
      <c r="AX36" s="684"/>
      <c r="AY36" s="685"/>
      <c r="AZ36" s="689">
        <v>10535581</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72883</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8467479</v>
      </c>
      <c r="CS36" s="635"/>
      <c r="CT36" s="635"/>
      <c r="CU36" s="635"/>
      <c r="CV36" s="635"/>
      <c r="CW36" s="635"/>
      <c r="CX36" s="635"/>
      <c r="CY36" s="636"/>
      <c r="CZ36" s="637">
        <v>11.6</v>
      </c>
      <c r="DA36" s="649"/>
      <c r="DB36" s="649"/>
      <c r="DC36" s="650"/>
      <c r="DD36" s="640">
        <v>7456136</v>
      </c>
      <c r="DE36" s="635"/>
      <c r="DF36" s="635"/>
      <c r="DG36" s="635"/>
      <c r="DH36" s="635"/>
      <c r="DI36" s="635"/>
      <c r="DJ36" s="635"/>
      <c r="DK36" s="636"/>
      <c r="DL36" s="640">
        <v>4699281</v>
      </c>
      <c r="DM36" s="635"/>
      <c r="DN36" s="635"/>
      <c r="DO36" s="635"/>
      <c r="DP36" s="635"/>
      <c r="DQ36" s="635"/>
      <c r="DR36" s="635"/>
      <c r="DS36" s="635"/>
      <c r="DT36" s="635"/>
      <c r="DU36" s="635"/>
      <c r="DV36" s="636"/>
      <c r="DW36" s="637">
        <v>12.3</v>
      </c>
      <c r="DX36" s="649"/>
      <c r="DY36" s="649"/>
      <c r="DZ36" s="649"/>
      <c r="EA36" s="649"/>
      <c r="EB36" s="649"/>
      <c r="EC36" s="661"/>
    </row>
    <row r="37" spans="2:133" ht="11.25" customHeight="1" x14ac:dyDescent="0.15">
      <c r="B37" s="631" t="s">
        <v>336</v>
      </c>
      <c r="C37" s="632"/>
      <c r="D37" s="632"/>
      <c r="E37" s="632"/>
      <c r="F37" s="632"/>
      <c r="G37" s="632"/>
      <c r="H37" s="632"/>
      <c r="I37" s="632"/>
      <c r="J37" s="632"/>
      <c r="K37" s="632"/>
      <c r="L37" s="632"/>
      <c r="M37" s="632"/>
      <c r="N37" s="632"/>
      <c r="O37" s="632"/>
      <c r="P37" s="632"/>
      <c r="Q37" s="633"/>
      <c r="R37" s="634">
        <v>1535118</v>
      </c>
      <c r="S37" s="635"/>
      <c r="T37" s="635"/>
      <c r="U37" s="635"/>
      <c r="V37" s="635"/>
      <c r="W37" s="635"/>
      <c r="X37" s="635"/>
      <c r="Y37" s="636"/>
      <c r="Z37" s="672">
        <v>2</v>
      </c>
      <c r="AA37" s="672"/>
      <c r="AB37" s="672"/>
      <c r="AC37" s="672"/>
      <c r="AD37" s="673">
        <v>6579</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2687988</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-290735</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1987540</v>
      </c>
      <c r="CS37" s="647"/>
      <c r="CT37" s="647"/>
      <c r="CU37" s="647"/>
      <c r="CV37" s="647"/>
      <c r="CW37" s="647"/>
      <c r="CX37" s="647"/>
      <c r="CY37" s="648"/>
      <c r="CZ37" s="637">
        <v>2.7</v>
      </c>
      <c r="DA37" s="649"/>
      <c r="DB37" s="649"/>
      <c r="DC37" s="650"/>
      <c r="DD37" s="640">
        <v>1987081</v>
      </c>
      <c r="DE37" s="647"/>
      <c r="DF37" s="647"/>
      <c r="DG37" s="647"/>
      <c r="DH37" s="647"/>
      <c r="DI37" s="647"/>
      <c r="DJ37" s="647"/>
      <c r="DK37" s="648"/>
      <c r="DL37" s="640">
        <v>1819137</v>
      </c>
      <c r="DM37" s="647"/>
      <c r="DN37" s="647"/>
      <c r="DO37" s="647"/>
      <c r="DP37" s="647"/>
      <c r="DQ37" s="647"/>
      <c r="DR37" s="647"/>
      <c r="DS37" s="647"/>
      <c r="DT37" s="647"/>
      <c r="DU37" s="647"/>
      <c r="DV37" s="648"/>
      <c r="DW37" s="637">
        <v>4.8</v>
      </c>
      <c r="DX37" s="649"/>
      <c r="DY37" s="649"/>
      <c r="DZ37" s="649"/>
      <c r="EA37" s="649"/>
      <c r="EB37" s="649"/>
      <c r="EC37" s="661"/>
    </row>
    <row r="38" spans="2:133" ht="11.25" customHeight="1" x14ac:dyDescent="0.15">
      <c r="B38" s="631" t="s">
        <v>340</v>
      </c>
      <c r="C38" s="632"/>
      <c r="D38" s="632"/>
      <c r="E38" s="632"/>
      <c r="F38" s="632"/>
      <c r="G38" s="632"/>
      <c r="H38" s="632"/>
      <c r="I38" s="632"/>
      <c r="J38" s="632"/>
      <c r="K38" s="632"/>
      <c r="L38" s="632"/>
      <c r="M38" s="632"/>
      <c r="N38" s="632"/>
      <c r="O38" s="632"/>
      <c r="P38" s="632"/>
      <c r="Q38" s="633"/>
      <c r="R38" s="634">
        <v>3058600</v>
      </c>
      <c r="S38" s="635"/>
      <c r="T38" s="635"/>
      <c r="U38" s="635"/>
      <c r="V38" s="635"/>
      <c r="W38" s="635"/>
      <c r="X38" s="635"/>
      <c r="Y38" s="636"/>
      <c r="Z38" s="672">
        <v>4.0999999999999996</v>
      </c>
      <c r="AA38" s="672"/>
      <c r="AB38" s="672"/>
      <c r="AC38" s="672"/>
      <c r="AD38" s="673" t="s">
        <v>239</v>
      </c>
      <c r="AE38" s="673"/>
      <c r="AF38" s="673"/>
      <c r="AG38" s="673"/>
      <c r="AH38" s="673"/>
      <c r="AI38" s="673"/>
      <c r="AJ38" s="673"/>
      <c r="AK38" s="673"/>
      <c r="AL38" s="637" t="s">
        <v>131</v>
      </c>
      <c r="AM38" s="638"/>
      <c r="AN38" s="638"/>
      <c r="AO38" s="674"/>
      <c r="AQ38" s="667" t="s">
        <v>341</v>
      </c>
      <c r="AR38" s="668"/>
      <c r="AS38" s="668"/>
      <c r="AT38" s="668"/>
      <c r="AU38" s="668"/>
      <c r="AV38" s="668"/>
      <c r="AW38" s="668"/>
      <c r="AX38" s="668"/>
      <c r="AY38" s="669"/>
      <c r="AZ38" s="634">
        <v>345672</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20254</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7496316</v>
      </c>
      <c r="CS38" s="635"/>
      <c r="CT38" s="635"/>
      <c r="CU38" s="635"/>
      <c r="CV38" s="635"/>
      <c r="CW38" s="635"/>
      <c r="CX38" s="635"/>
      <c r="CY38" s="636"/>
      <c r="CZ38" s="637">
        <v>10.3</v>
      </c>
      <c r="DA38" s="649"/>
      <c r="DB38" s="649"/>
      <c r="DC38" s="650"/>
      <c r="DD38" s="640">
        <v>6059772</v>
      </c>
      <c r="DE38" s="635"/>
      <c r="DF38" s="635"/>
      <c r="DG38" s="635"/>
      <c r="DH38" s="635"/>
      <c r="DI38" s="635"/>
      <c r="DJ38" s="635"/>
      <c r="DK38" s="636"/>
      <c r="DL38" s="640">
        <v>5661527</v>
      </c>
      <c r="DM38" s="635"/>
      <c r="DN38" s="635"/>
      <c r="DO38" s="635"/>
      <c r="DP38" s="635"/>
      <c r="DQ38" s="635"/>
      <c r="DR38" s="635"/>
      <c r="DS38" s="635"/>
      <c r="DT38" s="635"/>
      <c r="DU38" s="635"/>
      <c r="DV38" s="636"/>
      <c r="DW38" s="637">
        <v>14.9</v>
      </c>
      <c r="DX38" s="649"/>
      <c r="DY38" s="649"/>
      <c r="DZ38" s="649"/>
      <c r="EA38" s="649"/>
      <c r="EB38" s="649"/>
      <c r="EC38" s="661"/>
    </row>
    <row r="39" spans="2:133" ht="11.25" customHeight="1" x14ac:dyDescent="0.15">
      <c r="B39" s="631" t="s">
        <v>344</v>
      </c>
      <c r="C39" s="632"/>
      <c r="D39" s="632"/>
      <c r="E39" s="632"/>
      <c r="F39" s="632"/>
      <c r="G39" s="632"/>
      <c r="H39" s="632"/>
      <c r="I39" s="632"/>
      <c r="J39" s="632"/>
      <c r="K39" s="632"/>
      <c r="L39" s="632"/>
      <c r="M39" s="632"/>
      <c r="N39" s="632"/>
      <c r="O39" s="632"/>
      <c r="P39" s="632"/>
      <c r="Q39" s="633"/>
      <c r="R39" s="634" t="s">
        <v>239</v>
      </c>
      <c r="S39" s="635"/>
      <c r="T39" s="635"/>
      <c r="U39" s="635"/>
      <c r="V39" s="635"/>
      <c r="W39" s="635"/>
      <c r="X39" s="635"/>
      <c r="Y39" s="636"/>
      <c r="Z39" s="672" t="s">
        <v>239</v>
      </c>
      <c r="AA39" s="672"/>
      <c r="AB39" s="672"/>
      <c r="AC39" s="672"/>
      <c r="AD39" s="673" t="s">
        <v>239</v>
      </c>
      <c r="AE39" s="673"/>
      <c r="AF39" s="673"/>
      <c r="AG39" s="673"/>
      <c r="AH39" s="673"/>
      <c r="AI39" s="673"/>
      <c r="AJ39" s="673"/>
      <c r="AK39" s="673"/>
      <c r="AL39" s="637" t="s">
        <v>131</v>
      </c>
      <c r="AM39" s="638"/>
      <c r="AN39" s="638"/>
      <c r="AO39" s="674"/>
      <c r="AQ39" s="667" t="s">
        <v>345</v>
      </c>
      <c r="AR39" s="668"/>
      <c r="AS39" s="668"/>
      <c r="AT39" s="668"/>
      <c r="AU39" s="668"/>
      <c r="AV39" s="668"/>
      <c r="AW39" s="668"/>
      <c r="AX39" s="668"/>
      <c r="AY39" s="669"/>
      <c r="AZ39" s="634">
        <v>243815</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29047</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3173863</v>
      </c>
      <c r="CS39" s="647"/>
      <c r="CT39" s="647"/>
      <c r="CU39" s="647"/>
      <c r="CV39" s="647"/>
      <c r="CW39" s="647"/>
      <c r="CX39" s="647"/>
      <c r="CY39" s="648"/>
      <c r="CZ39" s="637">
        <v>4.4000000000000004</v>
      </c>
      <c r="DA39" s="649"/>
      <c r="DB39" s="649"/>
      <c r="DC39" s="650"/>
      <c r="DD39" s="640">
        <v>2708006</v>
      </c>
      <c r="DE39" s="647"/>
      <c r="DF39" s="647"/>
      <c r="DG39" s="647"/>
      <c r="DH39" s="647"/>
      <c r="DI39" s="647"/>
      <c r="DJ39" s="647"/>
      <c r="DK39" s="648"/>
      <c r="DL39" s="640" t="s">
        <v>239</v>
      </c>
      <c r="DM39" s="647"/>
      <c r="DN39" s="647"/>
      <c r="DO39" s="647"/>
      <c r="DP39" s="647"/>
      <c r="DQ39" s="647"/>
      <c r="DR39" s="647"/>
      <c r="DS39" s="647"/>
      <c r="DT39" s="647"/>
      <c r="DU39" s="647"/>
      <c r="DV39" s="648"/>
      <c r="DW39" s="637" t="s">
        <v>239</v>
      </c>
      <c r="DX39" s="649"/>
      <c r="DY39" s="649"/>
      <c r="DZ39" s="649"/>
      <c r="EA39" s="649"/>
      <c r="EB39" s="649"/>
      <c r="EC39" s="661"/>
    </row>
    <row r="40" spans="2:133" ht="11.25" customHeight="1" x14ac:dyDescent="0.15">
      <c r="B40" s="631" t="s">
        <v>348</v>
      </c>
      <c r="C40" s="632"/>
      <c r="D40" s="632"/>
      <c r="E40" s="632"/>
      <c r="F40" s="632"/>
      <c r="G40" s="632"/>
      <c r="H40" s="632"/>
      <c r="I40" s="632"/>
      <c r="J40" s="632"/>
      <c r="K40" s="632"/>
      <c r="L40" s="632"/>
      <c r="M40" s="632"/>
      <c r="N40" s="632"/>
      <c r="O40" s="632"/>
      <c r="P40" s="632"/>
      <c r="Q40" s="633"/>
      <c r="R40" s="634">
        <v>812100</v>
      </c>
      <c r="S40" s="635"/>
      <c r="T40" s="635"/>
      <c r="U40" s="635"/>
      <c r="V40" s="635"/>
      <c r="W40" s="635"/>
      <c r="X40" s="635"/>
      <c r="Y40" s="636"/>
      <c r="Z40" s="672">
        <v>1.1000000000000001</v>
      </c>
      <c r="AA40" s="672"/>
      <c r="AB40" s="672"/>
      <c r="AC40" s="672"/>
      <c r="AD40" s="673" t="s">
        <v>239</v>
      </c>
      <c r="AE40" s="673"/>
      <c r="AF40" s="673"/>
      <c r="AG40" s="673"/>
      <c r="AH40" s="673"/>
      <c r="AI40" s="673"/>
      <c r="AJ40" s="673"/>
      <c r="AK40" s="673"/>
      <c r="AL40" s="637" t="s">
        <v>131</v>
      </c>
      <c r="AM40" s="638"/>
      <c r="AN40" s="638"/>
      <c r="AO40" s="674"/>
      <c r="AQ40" s="667" t="s">
        <v>349</v>
      </c>
      <c r="AR40" s="668"/>
      <c r="AS40" s="668"/>
      <c r="AT40" s="668"/>
      <c r="AU40" s="668"/>
      <c r="AV40" s="668"/>
      <c r="AW40" s="668"/>
      <c r="AX40" s="668"/>
      <c r="AY40" s="669"/>
      <c r="AZ40" s="634">
        <v>35663</v>
      </c>
      <c r="BA40" s="635"/>
      <c r="BB40" s="635"/>
      <c r="BC40" s="635"/>
      <c r="BD40" s="647"/>
      <c r="BE40" s="647"/>
      <c r="BF40" s="670"/>
      <c r="BG40" s="675" t="s">
        <v>350</v>
      </c>
      <c r="BH40" s="676"/>
      <c r="BI40" s="676"/>
      <c r="BJ40" s="676"/>
      <c r="BK40" s="676"/>
      <c r="BL40" s="217"/>
      <c r="BM40" s="632" t="s">
        <v>351</v>
      </c>
      <c r="BN40" s="632"/>
      <c r="BO40" s="632"/>
      <c r="BP40" s="632"/>
      <c r="BQ40" s="632"/>
      <c r="BR40" s="632"/>
      <c r="BS40" s="632"/>
      <c r="BT40" s="632"/>
      <c r="BU40" s="633"/>
      <c r="BV40" s="634">
        <v>89</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594687</v>
      </c>
      <c r="CS40" s="635"/>
      <c r="CT40" s="635"/>
      <c r="CU40" s="635"/>
      <c r="CV40" s="635"/>
      <c r="CW40" s="635"/>
      <c r="CX40" s="635"/>
      <c r="CY40" s="636"/>
      <c r="CZ40" s="637">
        <v>0.8</v>
      </c>
      <c r="DA40" s="649"/>
      <c r="DB40" s="649"/>
      <c r="DC40" s="650"/>
      <c r="DD40" s="640" t="s">
        <v>239</v>
      </c>
      <c r="DE40" s="635"/>
      <c r="DF40" s="635"/>
      <c r="DG40" s="635"/>
      <c r="DH40" s="635"/>
      <c r="DI40" s="635"/>
      <c r="DJ40" s="635"/>
      <c r="DK40" s="636"/>
      <c r="DL40" s="640" t="s">
        <v>131</v>
      </c>
      <c r="DM40" s="635"/>
      <c r="DN40" s="635"/>
      <c r="DO40" s="635"/>
      <c r="DP40" s="635"/>
      <c r="DQ40" s="635"/>
      <c r="DR40" s="635"/>
      <c r="DS40" s="635"/>
      <c r="DT40" s="635"/>
      <c r="DU40" s="635"/>
      <c r="DV40" s="636"/>
      <c r="DW40" s="637" t="s">
        <v>239</v>
      </c>
      <c r="DX40" s="649"/>
      <c r="DY40" s="649"/>
      <c r="DZ40" s="649"/>
      <c r="EA40" s="649"/>
      <c r="EB40" s="649"/>
      <c r="EC40" s="661"/>
    </row>
    <row r="41" spans="2:133" ht="11.25" customHeight="1" x14ac:dyDescent="0.15">
      <c r="B41" s="615" t="s">
        <v>353</v>
      </c>
      <c r="C41" s="616"/>
      <c r="D41" s="616"/>
      <c r="E41" s="616"/>
      <c r="F41" s="616"/>
      <c r="G41" s="616"/>
      <c r="H41" s="616"/>
      <c r="I41" s="616"/>
      <c r="J41" s="616"/>
      <c r="K41" s="616"/>
      <c r="L41" s="616"/>
      <c r="M41" s="616"/>
      <c r="N41" s="616"/>
      <c r="O41" s="616"/>
      <c r="P41" s="616"/>
      <c r="Q41" s="617"/>
      <c r="R41" s="618">
        <v>75518343</v>
      </c>
      <c r="S41" s="659"/>
      <c r="T41" s="659"/>
      <c r="U41" s="659"/>
      <c r="V41" s="659"/>
      <c r="W41" s="659"/>
      <c r="X41" s="659"/>
      <c r="Y41" s="662"/>
      <c r="Z41" s="663">
        <v>100</v>
      </c>
      <c r="AA41" s="663"/>
      <c r="AB41" s="663"/>
      <c r="AC41" s="663"/>
      <c r="AD41" s="664">
        <v>37256742</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1540039</v>
      </c>
      <c r="BA41" s="635"/>
      <c r="BB41" s="635"/>
      <c r="BC41" s="635"/>
      <c r="BD41" s="647"/>
      <c r="BE41" s="647"/>
      <c r="BF41" s="670"/>
      <c r="BG41" s="675"/>
      <c r="BH41" s="676"/>
      <c r="BI41" s="676"/>
      <c r="BJ41" s="676"/>
      <c r="BK41" s="676"/>
      <c r="BL41" s="217"/>
      <c r="BM41" s="632" t="s">
        <v>355</v>
      </c>
      <c r="BN41" s="632"/>
      <c r="BO41" s="632"/>
      <c r="BP41" s="632"/>
      <c r="BQ41" s="632"/>
      <c r="BR41" s="632"/>
      <c r="BS41" s="632"/>
      <c r="BT41" s="632"/>
      <c r="BU41" s="633"/>
      <c r="BV41" s="634" t="s">
        <v>131</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239</v>
      </c>
      <c r="CS41" s="647"/>
      <c r="CT41" s="647"/>
      <c r="CU41" s="647"/>
      <c r="CV41" s="647"/>
      <c r="CW41" s="647"/>
      <c r="CX41" s="647"/>
      <c r="CY41" s="648"/>
      <c r="CZ41" s="637" t="s">
        <v>131</v>
      </c>
      <c r="DA41" s="649"/>
      <c r="DB41" s="649"/>
      <c r="DC41" s="650"/>
      <c r="DD41" s="640" t="s">
        <v>131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357</v>
      </c>
      <c r="AR42" s="680"/>
      <c r="AS42" s="680"/>
      <c r="AT42" s="680"/>
      <c r="AU42" s="680"/>
      <c r="AV42" s="680"/>
      <c r="AW42" s="680"/>
      <c r="AX42" s="680"/>
      <c r="AY42" s="681"/>
      <c r="AZ42" s="618">
        <v>5682404</v>
      </c>
      <c r="BA42" s="659"/>
      <c r="BB42" s="659"/>
      <c r="BC42" s="659"/>
      <c r="BD42" s="619"/>
      <c r="BE42" s="619"/>
      <c r="BF42" s="682"/>
      <c r="BG42" s="677"/>
      <c r="BH42" s="678"/>
      <c r="BI42" s="678"/>
      <c r="BJ42" s="678"/>
      <c r="BK42" s="678"/>
      <c r="BL42" s="218"/>
      <c r="BM42" s="616" t="s">
        <v>358</v>
      </c>
      <c r="BN42" s="616"/>
      <c r="BO42" s="616"/>
      <c r="BP42" s="616"/>
      <c r="BQ42" s="616"/>
      <c r="BR42" s="616"/>
      <c r="BS42" s="616"/>
      <c r="BT42" s="616"/>
      <c r="BU42" s="617"/>
      <c r="BV42" s="618">
        <v>481</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5351659</v>
      </c>
      <c r="CS42" s="647"/>
      <c r="CT42" s="647"/>
      <c r="CU42" s="647"/>
      <c r="CV42" s="647"/>
      <c r="CW42" s="647"/>
      <c r="CX42" s="647"/>
      <c r="CY42" s="648"/>
      <c r="CZ42" s="637">
        <v>7.3</v>
      </c>
      <c r="DA42" s="649"/>
      <c r="DB42" s="649"/>
      <c r="DC42" s="650"/>
      <c r="DD42" s="640">
        <v>1398007</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360</v>
      </c>
      <c r="CD43" s="631" t="s">
        <v>361</v>
      </c>
      <c r="CE43" s="632"/>
      <c r="CF43" s="632"/>
      <c r="CG43" s="632"/>
      <c r="CH43" s="632"/>
      <c r="CI43" s="632"/>
      <c r="CJ43" s="632"/>
      <c r="CK43" s="632"/>
      <c r="CL43" s="632"/>
      <c r="CM43" s="632"/>
      <c r="CN43" s="632"/>
      <c r="CO43" s="632"/>
      <c r="CP43" s="632"/>
      <c r="CQ43" s="633"/>
      <c r="CR43" s="634">
        <v>186962</v>
      </c>
      <c r="CS43" s="647"/>
      <c r="CT43" s="647"/>
      <c r="CU43" s="647"/>
      <c r="CV43" s="647"/>
      <c r="CW43" s="647"/>
      <c r="CX43" s="647"/>
      <c r="CY43" s="648"/>
      <c r="CZ43" s="637">
        <v>0.3</v>
      </c>
      <c r="DA43" s="649"/>
      <c r="DB43" s="649"/>
      <c r="DC43" s="650"/>
      <c r="DD43" s="640">
        <v>166759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5207116</v>
      </c>
      <c r="CS44" s="635"/>
      <c r="CT44" s="635"/>
      <c r="CU44" s="635"/>
      <c r="CV44" s="635"/>
      <c r="CW44" s="635"/>
      <c r="CX44" s="635"/>
      <c r="CY44" s="636"/>
      <c r="CZ44" s="637">
        <v>7.1</v>
      </c>
      <c r="DA44" s="638"/>
      <c r="DB44" s="638"/>
      <c r="DC44" s="639"/>
      <c r="DD44" s="640">
        <v>1366392</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2131508</v>
      </c>
      <c r="CS45" s="647"/>
      <c r="CT45" s="647"/>
      <c r="CU45" s="647"/>
      <c r="CV45" s="647"/>
      <c r="CW45" s="647"/>
      <c r="CX45" s="647"/>
      <c r="CY45" s="648"/>
      <c r="CZ45" s="637">
        <v>2.9</v>
      </c>
      <c r="DA45" s="649"/>
      <c r="DB45" s="649"/>
      <c r="DC45" s="650"/>
      <c r="DD45" s="640">
        <v>234679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366</v>
      </c>
      <c r="CG46" s="632"/>
      <c r="CH46" s="632"/>
      <c r="CI46" s="632"/>
      <c r="CJ46" s="632"/>
      <c r="CK46" s="632"/>
      <c r="CL46" s="632"/>
      <c r="CM46" s="632"/>
      <c r="CN46" s="632"/>
      <c r="CO46" s="632"/>
      <c r="CP46" s="632"/>
      <c r="CQ46" s="633"/>
      <c r="CR46" s="634">
        <v>2977975</v>
      </c>
      <c r="CS46" s="635"/>
      <c r="CT46" s="635"/>
      <c r="CU46" s="635"/>
      <c r="CV46" s="635"/>
      <c r="CW46" s="635"/>
      <c r="CX46" s="635"/>
      <c r="CY46" s="636"/>
      <c r="CZ46" s="637">
        <v>4.0999999999999996</v>
      </c>
      <c r="DA46" s="638"/>
      <c r="DB46" s="638"/>
      <c r="DC46" s="639"/>
      <c r="DD46" s="640">
        <v>1111005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367</v>
      </c>
      <c r="CG47" s="632"/>
      <c r="CH47" s="632"/>
      <c r="CI47" s="632"/>
      <c r="CJ47" s="632"/>
      <c r="CK47" s="632"/>
      <c r="CL47" s="632"/>
      <c r="CM47" s="632"/>
      <c r="CN47" s="632"/>
      <c r="CO47" s="632"/>
      <c r="CP47" s="632"/>
      <c r="CQ47" s="633"/>
      <c r="CR47" s="634">
        <v>144543</v>
      </c>
      <c r="CS47" s="647"/>
      <c r="CT47" s="647"/>
      <c r="CU47" s="647"/>
      <c r="CV47" s="647"/>
      <c r="CW47" s="647"/>
      <c r="CX47" s="647"/>
      <c r="CY47" s="648"/>
      <c r="CZ47" s="637">
        <v>0.2</v>
      </c>
      <c r="DA47" s="649"/>
      <c r="DB47" s="649"/>
      <c r="DC47" s="650"/>
      <c r="DD47" s="640">
        <v>31615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368</v>
      </c>
      <c r="CG48" s="632"/>
      <c r="CH48" s="632"/>
      <c r="CI48" s="632"/>
      <c r="CJ48" s="632"/>
      <c r="CK48" s="632"/>
      <c r="CL48" s="632"/>
      <c r="CM48" s="632"/>
      <c r="CN48" s="632"/>
      <c r="CO48" s="632"/>
      <c r="CP48" s="632"/>
      <c r="CQ48" s="633"/>
      <c r="CR48" s="634" t="s">
        <v>131</v>
      </c>
      <c r="CS48" s="635"/>
      <c r="CT48" s="635"/>
      <c r="CU48" s="635"/>
      <c r="CV48" s="635"/>
      <c r="CW48" s="635"/>
      <c r="CX48" s="635"/>
      <c r="CY48" s="636"/>
      <c r="CZ48" s="637" t="s">
        <v>131</v>
      </c>
      <c r="DA48" s="638"/>
      <c r="DB48" s="638"/>
      <c r="DC48" s="639"/>
      <c r="DD48" s="640" t="s">
        <v>131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369</v>
      </c>
      <c r="CE49" s="616"/>
      <c r="CF49" s="616"/>
      <c r="CG49" s="616"/>
      <c r="CH49" s="616"/>
      <c r="CI49" s="616"/>
      <c r="CJ49" s="616"/>
      <c r="CK49" s="616"/>
      <c r="CL49" s="616"/>
      <c r="CM49" s="616"/>
      <c r="CN49" s="616"/>
      <c r="CO49" s="616"/>
      <c r="CP49" s="616"/>
      <c r="CQ49" s="617"/>
      <c r="CR49" s="618">
        <v>72856043</v>
      </c>
      <c r="CS49" s="619"/>
      <c r="CT49" s="619"/>
      <c r="CU49" s="619"/>
      <c r="CV49" s="619"/>
      <c r="CW49" s="619"/>
      <c r="CX49" s="619"/>
      <c r="CY49" s="620"/>
      <c r="CZ49" s="621">
        <v>100</v>
      </c>
      <c r="DA49" s="622"/>
      <c r="DB49" s="622"/>
      <c r="DC49" s="623"/>
      <c r="DD49" s="624">
        <v>45333154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16+Fc4yddy5vXWF9pnD/WRw9xBmTbKz4ogROLBCzgG/SB0AYoDTyVBm64tu/yGTMotIL7PCepVA0wD2lPJ1amQ==" saltValue="9h42DXdXWcyWimO90GWg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B12" sqref="B12:K17"/>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6" t="s">
        <v>370</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7" t="s">
        <v>371</v>
      </c>
      <c r="DK2" s="1108"/>
      <c r="DL2" s="1108"/>
      <c r="DM2" s="1108"/>
      <c r="DN2" s="1108"/>
      <c r="DO2" s="1109"/>
      <c r="DP2" s="222"/>
      <c r="DQ2" s="1107" t="s">
        <v>372</v>
      </c>
      <c r="DR2" s="1108"/>
      <c r="DS2" s="1108"/>
      <c r="DT2" s="1108"/>
      <c r="DU2" s="1108"/>
      <c r="DV2" s="1108"/>
      <c r="DW2" s="1108"/>
      <c r="DX2" s="1108"/>
      <c r="DY2" s="1108"/>
      <c r="DZ2" s="1109"/>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5" t="s">
        <v>373</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10"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100" t="s">
        <v>389</v>
      </c>
      <c r="DH5" s="1101"/>
      <c r="DI5" s="1101"/>
      <c r="DJ5" s="1101"/>
      <c r="DK5" s="1102"/>
      <c r="DL5" s="1100" t="s">
        <v>390</v>
      </c>
      <c r="DM5" s="1101"/>
      <c r="DN5" s="1101"/>
      <c r="DO5" s="1101"/>
      <c r="DP5" s="1102"/>
      <c r="DQ5" s="1014" t="s">
        <v>391</v>
      </c>
      <c r="DR5" s="1015"/>
      <c r="DS5" s="1015"/>
      <c r="DT5" s="1015"/>
      <c r="DU5" s="1016"/>
      <c r="DV5" s="1014" t="s">
        <v>382</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11"/>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3"/>
      <c r="DH6" s="1104"/>
      <c r="DI6" s="1104"/>
      <c r="DJ6" s="1104"/>
      <c r="DK6" s="1105"/>
      <c r="DL6" s="1103"/>
      <c r="DM6" s="1104"/>
      <c r="DN6" s="1104"/>
      <c r="DO6" s="1104"/>
      <c r="DP6" s="1105"/>
      <c r="DQ6" s="1017"/>
      <c r="DR6" s="1018"/>
      <c r="DS6" s="1018"/>
      <c r="DT6" s="1018"/>
      <c r="DU6" s="1019"/>
      <c r="DV6" s="1017"/>
      <c r="DW6" s="1018"/>
      <c r="DX6" s="1018"/>
      <c r="DY6" s="1018"/>
      <c r="DZ6" s="1029"/>
      <c r="EA6" s="228"/>
    </row>
    <row r="7" spans="1:131" s="229" customFormat="1" ht="26.25" customHeight="1" thickTop="1" x14ac:dyDescent="0.15">
      <c r="A7" s="230">
        <v>1</v>
      </c>
      <c r="B7" s="1063" t="s">
        <v>392</v>
      </c>
      <c r="C7" s="1064"/>
      <c r="D7" s="1064"/>
      <c r="E7" s="1064"/>
      <c r="F7" s="1064"/>
      <c r="G7" s="1064"/>
      <c r="H7" s="1064"/>
      <c r="I7" s="1064"/>
      <c r="J7" s="1064"/>
      <c r="K7" s="1064"/>
      <c r="L7" s="1064"/>
      <c r="M7" s="1064"/>
      <c r="N7" s="1064"/>
      <c r="O7" s="1064"/>
      <c r="P7" s="1065"/>
      <c r="Q7" s="1118">
        <v>75560</v>
      </c>
      <c r="R7" s="1119"/>
      <c r="S7" s="1119"/>
      <c r="T7" s="1119"/>
      <c r="U7" s="1119"/>
      <c r="V7" s="1119">
        <v>72937</v>
      </c>
      <c r="W7" s="1119"/>
      <c r="X7" s="1119"/>
      <c r="Y7" s="1119"/>
      <c r="Z7" s="1119"/>
      <c r="AA7" s="1119">
        <v>2662</v>
      </c>
      <c r="AB7" s="1119"/>
      <c r="AC7" s="1119"/>
      <c r="AD7" s="1119"/>
      <c r="AE7" s="1120"/>
      <c r="AF7" s="1121">
        <v>1944</v>
      </c>
      <c r="AG7" s="1122"/>
      <c r="AH7" s="1122"/>
      <c r="AI7" s="1122"/>
      <c r="AJ7" s="1123"/>
      <c r="AK7" s="1124">
        <v>3358</v>
      </c>
      <c r="AL7" s="1125"/>
      <c r="AM7" s="1125"/>
      <c r="AN7" s="1125"/>
      <c r="AO7" s="1125"/>
      <c r="AP7" s="1125">
        <v>66250</v>
      </c>
      <c r="AQ7" s="1125"/>
      <c r="AR7" s="1125"/>
      <c r="AS7" s="1125"/>
      <c r="AT7" s="1125"/>
      <c r="AU7" s="1126"/>
      <c r="AV7" s="1126"/>
      <c r="AW7" s="1126"/>
      <c r="AX7" s="1126"/>
      <c r="AY7" s="1127"/>
      <c r="AZ7" s="226"/>
      <c r="BA7" s="226"/>
      <c r="BB7" s="226"/>
      <c r="BC7" s="226"/>
      <c r="BD7" s="226"/>
      <c r="BE7" s="227"/>
      <c r="BF7" s="227"/>
      <c r="BG7" s="227"/>
      <c r="BH7" s="227"/>
      <c r="BI7" s="227"/>
      <c r="BJ7" s="227"/>
      <c r="BK7" s="227"/>
      <c r="BL7" s="227"/>
      <c r="BM7" s="227"/>
      <c r="BN7" s="227"/>
      <c r="BO7" s="227"/>
      <c r="BP7" s="227"/>
      <c r="BQ7" s="230">
        <v>1</v>
      </c>
      <c r="BR7" s="231"/>
      <c r="BS7" s="1115" t="s">
        <v>597</v>
      </c>
      <c r="BT7" s="1116"/>
      <c r="BU7" s="1116"/>
      <c r="BV7" s="1116"/>
      <c r="BW7" s="1116"/>
      <c r="BX7" s="1116"/>
      <c r="BY7" s="1116"/>
      <c r="BZ7" s="1116"/>
      <c r="CA7" s="1116"/>
      <c r="CB7" s="1116"/>
      <c r="CC7" s="1116"/>
      <c r="CD7" s="1116"/>
      <c r="CE7" s="1116"/>
      <c r="CF7" s="1116"/>
      <c r="CG7" s="1128"/>
      <c r="CH7" s="1112">
        <v>1</v>
      </c>
      <c r="CI7" s="1113"/>
      <c r="CJ7" s="1113"/>
      <c r="CK7" s="1113"/>
      <c r="CL7" s="1114"/>
      <c r="CM7" s="1112">
        <v>50931</v>
      </c>
      <c r="CN7" s="1113"/>
      <c r="CO7" s="1113"/>
      <c r="CP7" s="1113"/>
      <c r="CQ7" s="1114"/>
      <c r="CR7" s="1112">
        <v>10</v>
      </c>
      <c r="CS7" s="1113"/>
      <c r="CT7" s="1113"/>
      <c r="CU7" s="1113"/>
      <c r="CV7" s="1114"/>
      <c r="CW7" s="1112" t="s">
        <v>590</v>
      </c>
      <c r="CX7" s="1113"/>
      <c r="CY7" s="1113"/>
      <c r="CZ7" s="1113"/>
      <c r="DA7" s="1114"/>
      <c r="DB7" s="1112" t="s">
        <v>590</v>
      </c>
      <c r="DC7" s="1113"/>
      <c r="DD7" s="1113"/>
      <c r="DE7" s="1113"/>
      <c r="DF7" s="1114"/>
      <c r="DG7" s="1112" t="s">
        <v>590</v>
      </c>
      <c r="DH7" s="1113"/>
      <c r="DI7" s="1113"/>
      <c r="DJ7" s="1113"/>
      <c r="DK7" s="1114"/>
      <c r="DL7" s="1112" t="s">
        <v>590</v>
      </c>
      <c r="DM7" s="1113"/>
      <c r="DN7" s="1113"/>
      <c r="DO7" s="1113"/>
      <c r="DP7" s="1114"/>
      <c r="DQ7" s="1112" t="s">
        <v>590</v>
      </c>
      <c r="DR7" s="1113"/>
      <c r="DS7" s="1113"/>
      <c r="DT7" s="1113"/>
      <c r="DU7" s="1114"/>
      <c r="DV7" s="1115"/>
      <c r="DW7" s="1116"/>
      <c r="DX7" s="1116"/>
      <c r="DY7" s="1116"/>
      <c r="DZ7" s="1117"/>
      <c r="EA7" s="228"/>
    </row>
    <row r="8" spans="1:131" s="229" customFormat="1" ht="26.25" customHeight="1" x14ac:dyDescent="0.15">
      <c r="A8" s="232">
        <v>2</v>
      </c>
      <c r="B8" s="1043" t="s">
        <v>393</v>
      </c>
      <c r="C8" s="1044"/>
      <c r="D8" s="1044"/>
      <c r="E8" s="1044"/>
      <c r="F8" s="1044"/>
      <c r="G8" s="1044"/>
      <c r="H8" s="1044"/>
      <c r="I8" s="1044"/>
      <c r="J8" s="1044"/>
      <c r="K8" s="1044"/>
      <c r="L8" s="1044"/>
      <c r="M8" s="1044"/>
      <c r="N8" s="1044"/>
      <c r="O8" s="1044"/>
      <c r="P8" s="1045"/>
      <c r="Q8" s="1051">
        <v>76</v>
      </c>
      <c r="R8" s="1052"/>
      <c r="S8" s="1052"/>
      <c r="T8" s="1052"/>
      <c r="U8" s="1052"/>
      <c r="V8" s="1052">
        <v>76</v>
      </c>
      <c r="W8" s="1052"/>
      <c r="X8" s="1052"/>
      <c r="Y8" s="1052"/>
      <c r="Z8" s="1052"/>
      <c r="AA8" s="1052" t="s">
        <v>590</v>
      </c>
      <c r="AB8" s="1052"/>
      <c r="AC8" s="1052"/>
      <c r="AD8" s="1052"/>
      <c r="AE8" s="1053"/>
      <c r="AF8" s="1048" t="s">
        <v>394</v>
      </c>
      <c r="AG8" s="1049"/>
      <c r="AH8" s="1049"/>
      <c r="AI8" s="1049"/>
      <c r="AJ8" s="1050"/>
      <c r="AK8" s="1096" t="s">
        <v>590</v>
      </c>
      <c r="AL8" s="1097"/>
      <c r="AM8" s="1097"/>
      <c r="AN8" s="1097"/>
      <c r="AO8" s="1097"/>
      <c r="AP8" s="1097" t="s">
        <v>590</v>
      </c>
      <c r="AQ8" s="1097"/>
      <c r="AR8" s="1097"/>
      <c r="AS8" s="1097"/>
      <c r="AT8" s="1097"/>
      <c r="AU8" s="1098"/>
      <c r="AV8" s="1098"/>
      <c r="AW8" s="1098"/>
      <c r="AX8" s="1098"/>
      <c r="AY8" s="1099"/>
      <c r="AZ8" s="226"/>
      <c r="BA8" s="226"/>
      <c r="BB8" s="226"/>
      <c r="BC8" s="226"/>
      <c r="BD8" s="226"/>
      <c r="BE8" s="227"/>
      <c r="BF8" s="227"/>
      <c r="BG8" s="227"/>
      <c r="BH8" s="227"/>
      <c r="BI8" s="227"/>
      <c r="BJ8" s="227"/>
      <c r="BK8" s="227"/>
      <c r="BL8" s="227"/>
      <c r="BM8" s="227"/>
      <c r="BN8" s="227"/>
      <c r="BO8" s="227"/>
      <c r="BP8" s="227"/>
      <c r="BQ8" s="232">
        <v>2</v>
      </c>
      <c r="BR8" s="233"/>
      <c r="BS8" s="1005" t="s">
        <v>598</v>
      </c>
      <c r="BT8" s="1006"/>
      <c r="BU8" s="1006"/>
      <c r="BV8" s="1006"/>
      <c r="BW8" s="1006"/>
      <c r="BX8" s="1006"/>
      <c r="BY8" s="1006"/>
      <c r="BZ8" s="1006"/>
      <c r="CA8" s="1006"/>
      <c r="CB8" s="1006"/>
      <c r="CC8" s="1006"/>
      <c r="CD8" s="1006"/>
      <c r="CE8" s="1006"/>
      <c r="CF8" s="1006"/>
      <c r="CG8" s="1027"/>
      <c r="CH8" s="1002">
        <v>5</v>
      </c>
      <c r="CI8" s="1003"/>
      <c r="CJ8" s="1003"/>
      <c r="CK8" s="1003"/>
      <c r="CL8" s="1004"/>
      <c r="CM8" s="1002">
        <v>208641</v>
      </c>
      <c r="CN8" s="1003"/>
      <c r="CO8" s="1003"/>
      <c r="CP8" s="1003"/>
      <c r="CQ8" s="1004"/>
      <c r="CR8" s="1002">
        <v>140</v>
      </c>
      <c r="CS8" s="1003"/>
      <c r="CT8" s="1003"/>
      <c r="CU8" s="1003"/>
      <c r="CV8" s="1004"/>
      <c r="CW8" s="1002">
        <v>7</v>
      </c>
      <c r="CX8" s="1003"/>
      <c r="CY8" s="1003"/>
      <c r="CZ8" s="1003"/>
      <c r="DA8" s="1004"/>
      <c r="DB8" s="1002" t="s">
        <v>590</v>
      </c>
      <c r="DC8" s="1003"/>
      <c r="DD8" s="1003"/>
      <c r="DE8" s="1003"/>
      <c r="DF8" s="1004"/>
      <c r="DG8" s="1002" t="s">
        <v>590</v>
      </c>
      <c r="DH8" s="1003"/>
      <c r="DI8" s="1003"/>
      <c r="DJ8" s="1003"/>
      <c r="DK8" s="1004"/>
      <c r="DL8" s="1002" t="s">
        <v>590</v>
      </c>
      <c r="DM8" s="1003"/>
      <c r="DN8" s="1003"/>
      <c r="DO8" s="1003"/>
      <c r="DP8" s="1004"/>
      <c r="DQ8" s="1002" t="s">
        <v>590</v>
      </c>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6"/>
      <c r="AL9" s="1097"/>
      <c r="AM9" s="1097"/>
      <c r="AN9" s="1097"/>
      <c r="AO9" s="1097"/>
      <c r="AP9" s="1097"/>
      <c r="AQ9" s="1097"/>
      <c r="AR9" s="1097"/>
      <c r="AS9" s="1097"/>
      <c r="AT9" s="1097"/>
      <c r="AU9" s="1098"/>
      <c r="AV9" s="1098"/>
      <c r="AW9" s="1098"/>
      <c r="AX9" s="1098"/>
      <c r="AY9" s="1099"/>
      <c r="AZ9" s="226"/>
      <c r="BA9" s="226"/>
      <c r="BB9" s="226"/>
      <c r="BC9" s="226"/>
      <c r="BD9" s="226"/>
      <c r="BE9" s="227"/>
      <c r="BF9" s="227"/>
      <c r="BG9" s="227"/>
      <c r="BH9" s="227"/>
      <c r="BI9" s="227"/>
      <c r="BJ9" s="227"/>
      <c r="BK9" s="227"/>
      <c r="BL9" s="227"/>
      <c r="BM9" s="227"/>
      <c r="BN9" s="227"/>
      <c r="BO9" s="227"/>
      <c r="BP9" s="227"/>
      <c r="BQ9" s="232">
        <v>3</v>
      </c>
      <c r="BR9" s="233"/>
      <c r="BS9" s="1005" t="s">
        <v>599</v>
      </c>
      <c r="BT9" s="1006"/>
      <c r="BU9" s="1006"/>
      <c r="BV9" s="1006"/>
      <c r="BW9" s="1006"/>
      <c r="BX9" s="1006"/>
      <c r="BY9" s="1006"/>
      <c r="BZ9" s="1006"/>
      <c r="CA9" s="1006"/>
      <c r="CB9" s="1006"/>
      <c r="CC9" s="1006"/>
      <c r="CD9" s="1006"/>
      <c r="CE9" s="1006"/>
      <c r="CF9" s="1006"/>
      <c r="CG9" s="1027"/>
      <c r="CH9" s="1002">
        <v>-11</v>
      </c>
      <c r="CI9" s="1003"/>
      <c r="CJ9" s="1003"/>
      <c r="CK9" s="1003"/>
      <c r="CL9" s="1004"/>
      <c r="CM9" s="1002">
        <v>35874</v>
      </c>
      <c r="CN9" s="1003"/>
      <c r="CO9" s="1003"/>
      <c r="CP9" s="1003"/>
      <c r="CQ9" s="1004"/>
      <c r="CR9" s="1002">
        <v>3</v>
      </c>
      <c r="CS9" s="1003"/>
      <c r="CT9" s="1003"/>
      <c r="CU9" s="1003"/>
      <c r="CV9" s="1004"/>
      <c r="CW9" s="1002">
        <v>38</v>
      </c>
      <c r="CX9" s="1003"/>
      <c r="CY9" s="1003"/>
      <c r="CZ9" s="1003"/>
      <c r="DA9" s="1004"/>
      <c r="DB9" s="1002" t="s">
        <v>590</v>
      </c>
      <c r="DC9" s="1003"/>
      <c r="DD9" s="1003"/>
      <c r="DE9" s="1003"/>
      <c r="DF9" s="1004"/>
      <c r="DG9" s="1002" t="s">
        <v>590</v>
      </c>
      <c r="DH9" s="1003"/>
      <c r="DI9" s="1003"/>
      <c r="DJ9" s="1003"/>
      <c r="DK9" s="1004"/>
      <c r="DL9" s="1002" t="s">
        <v>590</v>
      </c>
      <c r="DM9" s="1003"/>
      <c r="DN9" s="1003"/>
      <c r="DO9" s="1003"/>
      <c r="DP9" s="1004"/>
      <c r="DQ9" s="1002" t="s">
        <v>590</v>
      </c>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6"/>
      <c r="AL10" s="1097"/>
      <c r="AM10" s="1097"/>
      <c r="AN10" s="1097"/>
      <c r="AO10" s="1097"/>
      <c r="AP10" s="1097"/>
      <c r="AQ10" s="1097"/>
      <c r="AR10" s="1097"/>
      <c r="AS10" s="1097"/>
      <c r="AT10" s="1097"/>
      <c r="AU10" s="1098"/>
      <c r="AV10" s="1098"/>
      <c r="AW10" s="1098"/>
      <c r="AX10" s="1098"/>
      <c r="AY10" s="1099"/>
      <c r="AZ10" s="226"/>
      <c r="BA10" s="226"/>
      <c r="BB10" s="226"/>
      <c r="BC10" s="226"/>
      <c r="BD10" s="226"/>
      <c r="BE10" s="227"/>
      <c r="BF10" s="227"/>
      <c r="BG10" s="227"/>
      <c r="BH10" s="227"/>
      <c r="BI10" s="227"/>
      <c r="BJ10" s="227"/>
      <c r="BK10" s="227"/>
      <c r="BL10" s="227"/>
      <c r="BM10" s="227"/>
      <c r="BN10" s="227"/>
      <c r="BO10" s="227"/>
      <c r="BP10" s="227"/>
      <c r="BQ10" s="232">
        <v>4</v>
      </c>
      <c r="BR10" s="233"/>
      <c r="BS10" s="1005" t="s">
        <v>600</v>
      </c>
      <c r="BT10" s="1006"/>
      <c r="BU10" s="1006"/>
      <c r="BV10" s="1006"/>
      <c r="BW10" s="1006"/>
      <c r="BX10" s="1006"/>
      <c r="BY10" s="1006"/>
      <c r="BZ10" s="1006"/>
      <c r="CA10" s="1006"/>
      <c r="CB10" s="1006"/>
      <c r="CC10" s="1006"/>
      <c r="CD10" s="1006"/>
      <c r="CE10" s="1006"/>
      <c r="CF10" s="1006"/>
      <c r="CG10" s="1027"/>
      <c r="CH10" s="1002">
        <v>1</v>
      </c>
      <c r="CI10" s="1003"/>
      <c r="CJ10" s="1003"/>
      <c r="CK10" s="1003"/>
      <c r="CL10" s="1004"/>
      <c r="CM10" s="1002">
        <v>30519</v>
      </c>
      <c r="CN10" s="1003"/>
      <c r="CO10" s="1003"/>
      <c r="CP10" s="1003"/>
      <c r="CQ10" s="1004"/>
      <c r="CR10" s="1002">
        <v>3</v>
      </c>
      <c r="CS10" s="1003"/>
      <c r="CT10" s="1003"/>
      <c r="CU10" s="1003"/>
      <c r="CV10" s="1004"/>
      <c r="CW10" s="1002">
        <v>10</v>
      </c>
      <c r="CX10" s="1003"/>
      <c r="CY10" s="1003"/>
      <c r="CZ10" s="1003"/>
      <c r="DA10" s="1004"/>
      <c r="DB10" s="1002" t="s">
        <v>590</v>
      </c>
      <c r="DC10" s="1003"/>
      <c r="DD10" s="1003"/>
      <c r="DE10" s="1003"/>
      <c r="DF10" s="1004"/>
      <c r="DG10" s="1002" t="s">
        <v>590</v>
      </c>
      <c r="DH10" s="1003"/>
      <c r="DI10" s="1003"/>
      <c r="DJ10" s="1003"/>
      <c r="DK10" s="1004"/>
      <c r="DL10" s="1002" t="s">
        <v>590</v>
      </c>
      <c r="DM10" s="1003"/>
      <c r="DN10" s="1003"/>
      <c r="DO10" s="1003"/>
      <c r="DP10" s="1004"/>
      <c r="DQ10" s="1002" t="s">
        <v>590</v>
      </c>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6"/>
      <c r="AL11" s="1097"/>
      <c r="AM11" s="1097"/>
      <c r="AN11" s="1097"/>
      <c r="AO11" s="1097"/>
      <c r="AP11" s="1097"/>
      <c r="AQ11" s="1097"/>
      <c r="AR11" s="1097"/>
      <c r="AS11" s="1097"/>
      <c r="AT11" s="1097"/>
      <c r="AU11" s="1098"/>
      <c r="AV11" s="1098"/>
      <c r="AW11" s="1098"/>
      <c r="AX11" s="1098"/>
      <c r="AY11" s="1099"/>
      <c r="AZ11" s="226"/>
      <c r="BA11" s="226"/>
      <c r="BB11" s="226"/>
      <c r="BC11" s="226"/>
      <c r="BD11" s="226"/>
      <c r="BE11" s="227"/>
      <c r="BF11" s="227"/>
      <c r="BG11" s="227"/>
      <c r="BH11" s="227"/>
      <c r="BI11" s="227"/>
      <c r="BJ11" s="227"/>
      <c r="BK11" s="227"/>
      <c r="BL11" s="227"/>
      <c r="BM11" s="227"/>
      <c r="BN11" s="227"/>
      <c r="BO11" s="227"/>
      <c r="BP11" s="227"/>
      <c r="BQ11" s="232">
        <v>5</v>
      </c>
      <c r="BR11" s="233"/>
      <c r="BS11" s="1005" t="s">
        <v>601</v>
      </c>
      <c r="BT11" s="1006"/>
      <c r="BU11" s="1006"/>
      <c r="BV11" s="1006"/>
      <c r="BW11" s="1006"/>
      <c r="BX11" s="1006"/>
      <c r="BY11" s="1006"/>
      <c r="BZ11" s="1006"/>
      <c r="CA11" s="1006"/>
      <c r="CB11" s="1006"/>
      <c r="CC11" s="1006"/>
      <c r="CD11" s="1006"/>
      <c r="CE11" s="1006"/>
      <c r="CF11" s="1006"/>
      <c r="CG11" s="1027"/>
      <c r="CH11" s="1002">
        <v>81</v>
      </c>
      <c r="CI11" s="1003"/>
      <c r="CJ11" s="1003"/>
      <c r="CK11" s="1003"/>
      <c r="CL11" s="1004"/>
      <c r="CM11" s="1002">
        <v>129575</v>
      </c>
      <c r="CN11" s="1003"/>
      <c r="CO11" s="1003"/>
      <c r="CP11" s="1003"/>
      <c r="CQ11" s="1004"/>
      <c r="CR11" s="1002">
        <v>4</v>
      </c>
      <c r="CS11" s="1003"/>
      <c r="CT11" s="1003"/>
      <c r="CU11" s="1003"/>
      <c r="CV11" s="1004"/>
      <c r="CW11" s="1002" t="s">
        <v>590</v>
      </c>
      <c r="CX11" s="1003"/>
      <c r="CY11" s="1003"/>
      <c r="CZ11" s="1003"/>
      <c r="DA11" s="1004"/>
      <c r="DB11" s="1002" t="s">
        <v>590</v>
      </c>
      <c r="DC11" s="1003"/>
      <c r="DD11" s="1003"/>
      <c r="DE11" s="1003"/>
      <c r="DF11" s="1004"/>
      <c r="DG11" s="1002" t="s">
        <v>590</v>
      </c>
      <c r="DH11" s="1003"/>
      <c r="DI11" s="1003"/>
      <c r="DJ11" s="1003"/>
      <c r="DK11" s="1004"/>
      <c r="DL11" s="1002" t="s">
        <v>590</v>
      </c>
      <c r="DM11" s="1003"/>
      <c r="DN11" s="1003"/>
      <c r="DO11" s="1003"/>
      <c r="DP11" s="1004"/>
      <c r="DQ11" s="1002" t="s">
        <v>590</v>
      </c>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6"/>
      <c r="AL12" s="1097"/>
      <c r="AM12" s="1097"/>
      <c r="AN12" s="1097"/>
      <c r="AO12" s="1097"/>
      <c r="AP12" s="1097"/>
      <c r="AQ12" s="1097"/>
      <c r="AR12" s="1097"/>
      <c r="AS12" s="1097"/>
      <c r="AT12" s="1097"/>
      <c r="AU12" s="1098"/>
      <c r="AV12" s="1098"/>
      <c r="AW12" s="1098"/>
      <c r="AX12" s="1098"/>
      <c r="AY12" s="1099"/>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6"/>
      <c r="AL13" s="1097"/>
      <c r="AM13" s="1097"/>
      <c r="AN13" s="1097"/>
      <c r="AO13" s="1097"/>
      <c r="AP13" s="1097"/>
      <c r="AQ13" s="1097"/>
      <c r="AR13" s="1097"/>
      <c r="AS13" s="1097"/>
      <c r="AT13" s="1097"/>
      <c r="AU13" s="1098"/>
      <c r="AV13" s="1098"/>
      <c r="AW13" s="1098"/>
      <c r="AX13" s="1098"/>
      <c r="AY13" s="1099"/>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6"/>
      <c r="AL14" s="1097"/>
      <c r="AM14" s="1097"/>
      <c r="AN14" s="1097"/>
      <c r="AO14" s="1097"/>
      <c r="AP14" s="1097"/>
      <c r="AQ14" s="1097"/>
      <c r="AR14" s="1097"/>
      <c r="AS14" s="1097"/>
      <c r="AT14" s="1097"/>
      <c r="AU14" s="1098"/>
      <c r="AV14" s="1098"/>
      <c r="AW14" s="1098"/>
      <c r="AX14" s="1098"/>
      <c r="AY14" s="1099"/>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6"/>
      <c r="AL15" s="1097"/>
      <c r="AM15" s="1097"/>
      <c r="AN15" s="1097"/>
      <c r="AO15" s="1097"/>
      <c r="AP15" s="1097"/>
      <c r="AQ15" s="1097"/>
      <c r="AR15" s="1097"/>
      <c r="AS15" s="1097"/>
      <c r="AT15" s="1097"/>
      <c r="AU15" s="1098"/>
      <c r="AV15" s="1098"/>
      <c r="AW15" s="1098"/>
      <c r="AX15" s="1098"/>
      <c r="AY15" s="1099"/>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6"/>
      <c r="AL16" s="1097"/>
      <c r="AM16" s="1097"/>
      <c r="AN16" s="1097"/>
      <c r="AO16" s="1097"/>
      <c r="AP16" s="1097"/>
      <c r="AQ16" s="1097"/>
      <c r="AR16" s="1097"/>
      <c r="AS16" s="1097"/>
      <c r="AT16" s="1097"/>
      <c r="AU16" s="1098"/>
      <c r="AV16" s="1098"/>
      <c r="AW16" s="1098"/>
      <c r="AX16" s="1098"/>
      <c r="AY16" s="1099"/>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6"/>
      <c r="AL17" s="1097"/>
      <c r="AM17" s="1097"/>
      <c r="AN17" s="1097"/>
      <c r="AO17" s="1097"/>
      <c r="AP17" s="1097"/>
      <c r="AQ17" s="1097"/>
      <c r="AR17" s="1097"/>
      <c r="AS17" s="1097"/>
      <c r="AT17" s="1097"/>
      <c r="AU17" s="1098"/>
      <c r="AV17" s="1098"/>
      <c r="AW17" s="1098"/>
      <c r="AX17" s="1098"/>
      <c r="AY17" s="1099"/>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6"/>
      <c r="AL18" s="1097"/>
      <c r="AM18" s="1097"/>
      <c r="AN18" s="1097"/>
      <c r="AO18" s="1097"/>
      <c r="AP18" s="1097"/>
      <c r="AQ18" s="1097"/>
      <c r="AR18" s="1097"/>
      <c r="AS18" s="1097"/>
      <c r="AT18" s="1097"/>
      <c r="AU18" s="1098"/>
      <c r="AV18" s="1098"/>
      <c r="AW18" s="1098"/>
      <c r="AX18" s="1098"/>
      <c r="AY18" s="1099"/>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6"/>
      <c r="AL19" s="1097"/>
      <c r="AM19" s="1097"/>
      <c r="AN19" s="1097"/>
      <c r="AO19" s="1097"/>
      <c r="AP19" s="1097"/>
      <c r="AQ19" s="1097"/>
      <c r="AR19" s="1097"/>
      <c r="AS19" s="1097"/>
      <c r="AT19" s="1097"/>
      <c r="AU19" s="1098"/>
      <c r="AV19" s="1098"/>
      <c r="AW19" s="1098"/>
      <c r="AX19" s="1098"/>
      <c r="AY19" s="1099"/>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6"/>
      <c r="AL20" s="1097"/>
      <c r="AM20" s="1097"/>
      <c r="AN20" s="1097"/>
      <c r="AO20" s="1097"/>
      <c r="AP20" s="1097"/>
      <c r="AQ20" s="1097"/>
      <c r="AR20" s="1097"/>
      <c r="AS20" s="1097"/>
      <c r="AT20" s="1097"/>
      <c r="AU20" s="1098"/>
      <c r="AV20" s="1098"/>
      <c r="AW20" s="1098"/>
      <c r="AX20" s="1098"/>
      <c r="AY20" s="1099"/>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6"/>
      <c r="AL21" s="1097"/>
      <c r="AM21" s="1097"/>
      <c r="AN21" s="1097"/>
      <c r="AO21" s="1097"/>
      <c r="AP21" s="1097"/>
      <c r="AQ21" s="1097"/>
      <c r="AR21" s="1097"/>
      <c r="AS21" s="1097"/>
      <c r="AT21" s="1097"/>
      <c r="AU21" s="1098"/>
      <c r="AV21" s="1098"/>
      <c r="AW21" s="1098"/>
      <c r="AX21" s="1098"/>
      <c r="AY21" s="1099"/>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9"/>
      <c r="R22" s="1090"/>
      <c r="S22" s="1090"/>
      <c r="T22" s="1090"/>
      <c r="U22" s="1090"/>
      <c r="V22" s="1090"/>
      <c r="W22" s="1090"/>
      <c r="X22" s="1090"/>
      <c r="Y22" s="1090"/>
      <c r="Z22" s="1090"/>
      <c r="AA22" s="1090"/>
      <c r="AB22" s="1090"/>
      <c r="AC22" s="1090"/>
      <c r="AD22" s="1090"/>
      <c r="AE22" s="1091"/>
      <c r="AF22" s="1048"/>
      <c r="AG22" s="1049"/>
      <c r="AH22" s="1049"/>
      <c r="AI22" s="1049"/>
      <c r="AJ22" s="1050"/>
      <c r="AK22" s="1092"/>
      <c r="AL22" s="1093"/>
      <c r="AM22" s="1093"/>
      <c r="AN22" s="1093"/>
      <c r="AO22" s="1093"/>
      <c r="AP22" s="1093"/>
      <c r="AQ22" s="1093"/>
      <c r="AR22" s="1093"/>
      <c r="AS22" s="1093"/>
      <c r="AT22" s="1093"/>
      <c r="AU22" s="1094"/>
      <c r="AV22" s="1094"/>
      <c r="AW22" s="1094"/>
      <c r="AX22" s="1094"/>
      <c r="AY22" s="1095"/>
      <c r="AZ22" s="1041" t="s">
        <v>395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396</v>
      </c>
      <c r="B23" s="950" t="s">
        <v>397</v>
      </c>
      <c r="C23" s="951"/>
      <c r="D23" s="951"/>
      <c r="E23" s="951"/>
      <c r="F23" s="951"/>
      <c r="G23" s="951"/>
      <c r="H23" s="951"/>
      <c r="I23" s="951"/>
      <c r="J23" s="951"/>
      <c r="K23" s="951"/>
      <c r="L23" s="951"/>
      <c r="M23" s="951"/>
      <c r="N23" s="951"/>
      <c r="O23" s="951"/>
      <c r="P23" s="961"/>
      <c r="Q23" s="1083">
        <v>75518</v>
      </c>
      <c r="R23" s="1077"/>
      <c r="S23" s="1077"/>
      <c r="T23" s="1077"/>
      <c r="U23" s="1077"/>
      <c r="V23" s="1077">
        <v>72856</v>
      </c>
      <c r="W23" s="1077"/>
      <c r="X23" s="1077"/>
      <c r="Y23" s="1077"/>
      <c r="Z23" s="1077"/>
      <c r="AA23" s="1077">
        <v>2662</v>
      </c>
      <c r="AB23" s="1077"/>
      <c r="AC23" s="1077"/>
      <c r="AD23" s="1077"/>
      <c r="AE23" s="1084"/>
      <c r="AF23" s="1085">
        <v>1944</v>
      </c>
      <c r="AG23" s="1077"/>
      <c r="AH23" s="1077"/>
      <c r="AI23" s="1077"/>
      <c r="AJ23" s="1086"/>
      <c r="AK23" s="1087"/>
      <c r="AL23" s="1088"/>
      <c r="AM23" s="1088"/>
      <c r="AN23" s="1088"/>
      <c r="AO23" s="1088"/>
      <c r="AP23" s="1077">
        <v>66250</v>
      </c>
      <c r="AQ23" s="1077"/>
      <c r="AR23" s="1077"/>
      <c r="AS23" s="1077"/>
      <c r="AT23" s="1077"/>
      <c r="AU23" s="1078"/>
      <c r="AV23" s="1078"/>
      <c r="AW23" s="1078"/>
      <c r="AX23" s="1078"/>
      <c r="AY23" s="1079"/>
      <c r="AZ23" s="1080" t="s">
        <v>131</v>
      </c>
      <c r="BA23" s="1081"/>
      <c r="BB23" s="1081"/>
      <c r="BC23" s="1081"/>
      <c r="BD23" s="1082"/>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6" t="s">
        <v>398</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5" t="s">
        <v>399</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375</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71" t="s">
        <v>403</v>
      </c>
      <c r="AG26" s="1021"/>
      <c r="AH26" s="1021"/>
      <c r="AI26" s="1021"/>
      <c r="AJ26" s="1072"/>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382</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3"/>
      <c r="AG27" s="1024"/>
      <c r="AH27" s="1024"/>
      <c r="AI27" s="1024"/>
      <c r="AJ27" s="1074"/>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3" t="s">
        <v>408</v>
      </c>
      <c r="C28" s="1064"/>
      <c r="D28" s="1064"/>
      <c r="E28" s="1064"/>
      <c r="F28" s="1064"/>
      <c r="G28" s="1064"/>
      <c r="H28" s="1064"/>
      <c r="I28" s="1064"/>
      <c r="J28" s="1064"/>
      <c r="K28" s="1064"/>
      <c r="L28" s="1064"/>
      <c r="M28" s="1064"/>
      <c r="N28" s="1064"/>
      <c r="O28" s="1064"/>
      <c r="P28" s="1065"/>
      <c r="Q28" s="1066">
        <v>18765</v>
      </c>
      <c r="R28" s="1067"/>
      <c r="S28" s="1067"/>
      <c r="T28" s="1067"/>
      <c r="U28" s="1067"/>
      <c r="V28" s="1067">
        <v>18692</v>
      </c>
      <c r="W28" s="1067"/>
      <c r="X28" s="1067"/>
      <c r="Y28" s="1067"/>
      <c r="Z28" s="1067"/>
      <c r="AA28" s="1067">
        <v>73</v>
      </c>
      <c r="AB28" s="1067"/>
      <c r="AC28" s="1067"/>
      <c r="AD28" s="1067"/>
      <c r="AE28" s="1068"/>
      <c r="AF28" s="1069">
        <v>73</v>
      </c>
      <c r="AG28" s="1067"/>
      <c r="AH28" s="1067"/>
      <c r="AI28" s="1067"/>
      <c r="AJ28" s="1070"/>
      <c r="AK28" s="1055">
        <v>1540</v>
      </c>
      <c r="AL28" s="1056"/>
      <c r="AM28" s="1056"/>
      <c r="AN28" s="1056"/>
      <c r="AO28" s="1056"/>
      <c r="AP28" s="1056" t="s">
        <v>590</v>
      </c>
      <c r="AQ28" s="1056"/>
      <c r="AR28" s="1056"/>
      <c r="AS28" s="1056"/>
      <c r="AT28" s="1056"/>
      <c r="AU28" s="1056" t="s">
        <v>590</v>
      </c>
      <c r="AV28" s="1056"/>
      <c r="AW28" s="1056"/>
      <c r="AX28" s="1056"/>
      <c r="AY28" s="1056"/>
      <c r="AZ28" s="1057"/>
      <c r="BA28" s="1057"/>
      <c r="BB28" s="1057"/>
      <c r="BC28" s="1057"/>
      <c r="BD28" s="1057"/>
      <c r="BE28" s="1061"/>
      <c r="BF28" s="1061"/>
      <c r="BG28" s="1061"/>
      <c r="BH28" s="1061"/>
      <c r="BI28" s="1062"/>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409</v>
      </c>
      <c r="C29" s="1044"/>
      <c r="D29" s="1044"/>
      <c r="E29" s="1044"/>
      <c r="F29" s="1044"/>
      <c r="G29" s="1044"/>
      <c r="H29" s="1044"/>
      <c r="I29" s="1044"/>
      <c r="J29" s="1044"/>
      <c r="K29" s="1044"/>
      <c r="L29" s="1044"/>
      <c r="M29" s="1044"/>
      <c r="N29" s="1044"/>
      <c r="O29" s="1044"/>
      <c r="P29" s="1045"/>
      <c r="Q29" s="1051">
        <v>18442</v>
      </c>
      <c r="R29" s="1052"/>
      <c r="S29" s="1052"/>
      <c r="T29" s="1052"/>
      <c r="U29" s="1052"/>
      <c r="V29" s="1052">
        <v>18058</v>
      </c>
      <c r="W29" s="1052"/>
      <c r="X29" s="1052"/>
      <c r="Y29" s="1052"/>
      <c r="Z29" s="1052"/>
      <c r="AA29" s="1052">
        <v>384</v>
      </c>
      <c r="AB29" s="1052"/>
      <c r="AC29" s="1052"/>
      <c r="AD29" s="1052"/>
      <c r="AE29" s="1053"/>
      <c r="AF29" s="1048">
        <v>384</v>
      </c>
      <c r="AG29" s="1049"/>
      <c r="AH29" s="1049"/>
      <c r="AI29" s="1049"/>
      <c r="AJ29" s="1050"/>
      <c r="AK29" s="993">
        <v>2671</v>
      </c>
      <c r="AL29" s="984"/>
      <c r="AM29" s="984"/>
      <c r="AN29" s="984"/>
      <c r="AO29" s="984"/>
      <c r="AP29" s="994" t="s">
        <v>590</v>
      </c>
      <c r="AQ29" s="992"/>
      <c r="AR29" s="992"/>
      <c r="AS29" s="992"/>
      <c r="AT29" s="993"/>
      <c r="AU29" s="984" t="s">
        <v>590</v>
      </c>
      <c r="AV29" s="984"/>
      <c r="AW29" s="984"/>
      <c r="AX29" s="984"/>
      <c r="AY29" s="984"/>
      <c r="AZ29" s="1058"/>
      <c r="BA29" s="1059"/>
      <c r="BB29" s="1059"/>
      <c r="BC29" s="1059"/>
      <c r="BD29" s="1060"/>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410</v>
      </c>
      <c r="C30" s="1044"/>
      <c r="D30" s="1044"/>
      <c r="E30" s="1044"/>
      <c r="F30" s="1044"/>
      <c r="G30" s="1044"/>
      <c r="H30" s="1044"/>
      <c r="I30" s="1044"/>
      <c r="J30" s="1044"/>
      <c r="K30" s="1044"/>
      <c r="L30" s="1044"/>
      <c r="M30" s="1044"/>
      <c r="N30" s="1044"/>
      <c r="O30" s="1044"/>
      <c r="P30" s="1045"/>
      <c r="Q30" s="1051">
        <v>2997</v>
      </c>
      <c r="R30" s="1052"/>
      <c r="S30" s="1052"/>
      <c r="T30" s="1052"/>
      <c r="U30" s="1052"/>
      <c r="V30" s="1052">
        <v>2931</v>
      </c>
      <c r="W30" s="1052"/>
      <c r="X30" s="1052"/>
      <c r="Y30" s="1052"/>
      <c r="Z30" s="1052"/>
      <c r="AA30" s="1052">
        <v>66</v>
      </c>
      <c r="AB30" s="1052"/>
      <c r="AC30" s="1052"/>
      <c r="AD30" s="1052"/>
      <c r="AE30" s="1053"/>
      <c r="AF30" s="1048">
        <v>66</v>
      </c>
      <c r="AG30" s="1049"/>
      <c r="AH30" s="1049"/>
      <c r="AI30" s="1049"/>
      <c r="AJ30" s="1050"/>
      <c r="AK30" s="993">
        <v>739</v>
      </c>
      <c r="AL30" s="984"/>
      <c r="AM30" s="984"/>
      <c r="AN30" s="984"/>
      <c r="AO30" s="984"/>
      <c r="AP30" s="984" t="s">
        <v>590</v>
      </c>
      <c r="AQ30" s="984"/>
      <c r="AR30" s="984"/>
      <c r="AS30" s="984"/>
      <c r="AT30" s="984"/>
      <c r="AU30" s="984" t="s">
        <v>590</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411</v>
      </c>
      <c r="C31" s="1044"/>
      <c r="D31" s="1044"/>
      <c r="E31" s="1044"/>
      <c r="F31" s="1044"/>
      <c r="G31" s="1044"/>
      <c r="H31" s="1044"/>
      <c r="I31" s="1044"/>
      <c r="J31" s="1044"/>
      <c r="K31" s="1044"/>
      <c r="L31" s="1044"/>
      <c r="M31" s="1044"/>
      <c r="N31" s="1044"/>
      <c r="O31" s="1044"/>
      <c r="P31" s="1045"/>
      <c r="Q31" s="1051">
        <v>3647</v>
      </c>
      <c r="R31" s="1052"/>
      <c r="S31" s="1052"/>
      <c r="T31" s="1052"/>
      <c r="U31" s="1052"/>
      <c r="V31" s="1052">
        <v>3301</v>
      </c>
      <c r="W31" s="1052"/>
      <c r="X31" s="1052"/>
      <c r="Y31" s="1052"/>
      <c r="Z31" s="1052"/>
      <c r="AA31" s="1052">
        <v>346</v>
      </c>
      <c r="AB31" s="1052"/>
      <c r="AC31" s="1052"/>
      <c r="AD31" s="1052"/>
      <c r="AE31" s="1053"/>
      <c r="AF31" s="1048">
        <v>4691</v>
      </c>
      <c r="AG31" s="1049"/>
      <c r="AH31" s="1049"/>
      <c r="AI31" s="1049"/>
      <c r="AJ31" s="1050"/>
      <c r="AK31" s="993">
        <v>141</v>
      </c>
      <c r="AL31" s="984"/>
      <c r="AM31" s="984"/>
      <c r="AN31" s="984"/>
      <c r="AO31" s="984"/>
      <c r="AP31" s="984">
        <v>9174</v>
      </c>
      <c r="AQ31" s="984"/>
      <c r="AR31" s="984"/>
      <c r="AS31" s="984"/>
      <c r="AT31" s="984"/>
      <c r="AU31" s="984">
        <v>101</v>
      </c>
      <c r="AV31" s="984"/>
      <c r="AW31" s="984"/>
      <c r="AX31" s="984"/>
      <c r="AY31" s="984"/>
      <c r="AZ31" s="1054" t="s">
        <v>590</v>
      </c>
      <c r="BA31" s="1054"/>
      <c r="BB31" s="1054"/>
      <c r="BC31" s="1054"/>
      <c r="BD31" s="1054"/>
      <c r="BE31" s="985" t="s">
        <v>412</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413</v>
      </c>
      <c r="C32" s="1044"/>
      <c r="D32" s="1044"/>
      <c r="E32" s="1044"/>
      <c r="F32" s="1044"/>
      <c r="G32" s="1044"/>
      <c r="H32" s="1044"/>
      <c r="I32" s="1044"/>
      <c r="J32" s="1044"/>
      <c r="K32" s="1044"/>
      <c r="L32" s="1044"/>
      <c r="M32" s="1044"/>
      <c r="N32" s="1044"/>
      <c r="O32" s="1044"/>
      <c r="P32" s="1045"/>
      <c r="Q32" s="1051">
        <v>944</v>
      </c>
      <c r="R32" s="1052"/>
      <c r="S32" s="1052"/>
      <c r="T32" s="1052"/>
      <c r="U32" s="1052"/>
      <c r="V32" s="1052">
        <v>899</v>
      </c>
      <c r="W32" s="1052"/>
      <c r="X32" s="1052"/>
      <c r="Y32" s="1052"/>
      <c r="Z32" s="1052"/>
      <c r="AA32" s="1052">
        <v>45</v>
      </c>
      <c r="AB32" s="1052"/>
      <c r="AC32" s="1052"/>
      <c r="AD32" s="1052"/>
      <c r="AE32" s="1053"/>
      <c r="AF32" s="1048">
        <v>724</v>
      </c>
      <c r="AG32" s="1049"/>
      <c r="AH32" s="1049"/>
      <c r="AI32" s="1049"/>
      <c r="AJ32" s="1050"/>
      <c r="AK32" s="993">
        <v>244</v>
      </c>
      <c r="AL32" s="984"/>
      <c r="AM32" s="984"/>
      <c r="AN32" s="984"/>
      <c r="AO32" s="984"/>
      <c r="AP32" s="984">
        <v>68</v>
      </c>
      <c r="AQ32" s="984"/>
      <c r="AR32" s="984"/>
      <c r="AS32" s="984"/>
      <c r="AT32" s="984"/>
      <c r="AU32" s="984">
        <v>34</v>
      </c>
      <c r="AV32" s="984"/>
      <c r="AW32" s="984"/>
      <c r="AX32" s="984"/>
      <c r="AY32" s="984"/>
      <c r="AZ32" s="1054" t="s">
        <v>590</v>
      </c>
      <c r="BA32" s="1054"/>
      <c r="BB32" s="1054"/>
      <c r="BC32" s="1054"/>
      <c r="BD32" s="1054"/>
      <c r="BE32" s="985" t="s">
        <v>414</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415</v>
      </c>
      <c r="C33" s="1044"/>
      <c r="D33" s="1044"/>
      <c r="E33" s="1044"/>
      <c r="F33" s="1044"/>
      <c r="G33" s="1044"/>
      <c r="H33" s="1044"/>
      <c r="I33" s="1044"/>
      <c r="J33" s="1044"/>
      <c r="K33" s="1044"/>
      <c r="L33" s="1044"/>
      <c r="M33" s="1044"/>
      <c r="N33" s="1044"/>
      <c r="O33" s="1044"/>
      <c r="P33" s="1045"/>
      <c r="Q33" s="1051">
        <v>6122</v>
      </c>
      <c r="R33" s="1052"/>
      <c r="S33" s="1052"/>
      <c r="T33" s="1052"/>
      <c r="U33" s="1052"/>
      <c r="V33" s="1052">
        <v>5770</v>
      </c>
      <c r="W33" s="1052"/>
      <c r="X33" s="1052"/>
      <c r="Y33" s="1052"/>
      <c r="Z33" s="1052"/>
      <c r="AA33" s="1052">
        <v>353</v>
      </c>
      <c r="AB33" s="1052"/>
      <c r="AC33" s="1052"/>
      <c r="AD33" s="1052"/>
      <c r="AE33" s="1053"/>
      <c r="AF33" s="1048">
        <v>3258</v>
      </c>
      <c r="AG33" s="1049"/>
      <c r="AH33" s="1049"/>
      <c r="AI33" s="1049"/>
      <c r="AJ33" s="1050"/>
      <c r="AK33" s="993">
        <v>2450</v>
      </c>
      <c r="AL33" s="984"/>
      <c r="AM33" s="984"/>
      <c r="AN33" s="984"/>
      <c r="AO33" s="984"/>
      <c r="AP33" s="984">
        <v>36538</v>
      </c>
      <c r="AQ33" s="984"/>
      <c r="AR33" s="984"/>
      <c r="AS33" s="984"/>
      <c r="AT33" s="984"/>
      <c r="AU33" s="984">
        <v>21594</v>
      </c>
      <c r="AV33" s="984"/>
      <c r="AW33" s="984"/>
      <c r="AX33" s="984"/>
      <c r="AY33" s="984"/>
      <c r="AZ33" s="1054" t="s">
        <v>590</v>
      </c>
      <c r="BA33" s="1054"/>
      <c r="BB33" s="1054"/>
      <c r="BC33" s="1054"/>
      <c r="BD33" s="1054"/>
      <c r="BE33" s="985" t="s">
        <v>412</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416</v>
      </c>
      <c r="C34" s="1044"/>
      <c r="D34" s="1044"/>
      <c r="E34" s="1044"/>
      <c r="F34" s="1044"/>
      <c r="G34" s="1044"/>
      <c r="H34" s="1044"/>
      <c r="I34" s="1044"/>
      <c r="J34" s="1044"/>
      <c r="K34" s="1044"/>
      <c r="L34" s="1044"/>
      <c r="M34" s="1044"/>
      <c r="N34" s="1044"/>
      <c r="O34" s="1044"/>
      <c r="P34" s="1045"/>
      <c r="Q34" s="1051">
        <v>339</v>
      </c>
      <c r="R34" s="1052"/>
      <c r="S34" s="1052"/>
      <c r="T34" s="1052"/>
      <c r="U34" s="1052"/>
      <c r="V34" s="1052">
        <v>339</v>
      </c>
      <c r="W34" s="1052"/>
      <c r="X34" s="1052"/>
      <c r="Y34" s="1052"/>
      <c r="Z34" s="1052"/>
      <c r="AA34" s="1052">
        <v>0</v>
      </c>
      <c r="AB34" s="1052"/>
      <c r="AC34" s="1052"/>
      <c r="AD34" s="1052"/>
      <c r="AE34" s="1053"/>
      <c r="AF34" s="1048" t="s">
        <v>394</v>
      </c>
      <c r="AG34" s="1049"/>
      <c r="AH34" s="1049"/>
      <c r="AI34" s="1049"/>
      <c r="AJ34" s="1050"/>
      <c r="AK34" s="993">
        <v>238</v>
      </c>
      <c r="AL34" s="984"/>
      <c r="AM34" s="984"/>
      <c r="AN34" s="984"/>
      <c r="AO34" s="984"/>
      <c r="AP34" s="984">
        <v>1136</v>
      </c>
      <c r="AQ34" s="984"/>
      <c r="AR34" s="984"/>
      <c r="AS34" s="984"/>
      <c r="AT34" s="984"/>
      <c r="AU34" s="984">
        <v>1136</v>
      </c>
      <c r="AV34" s="984"/>
      <c r="AW34" s="984"/>
      <c r="AX34" s="984"/>
      <c r="AY34" s="984"/>
      <c r="AZ34" s="1054" t="s">
        <v>590</v>
      </c>
      <c r="BA34" s="1054"/>
      <c r="BB34" s="1054"/>
      <c r="BC34" s="1054"/>
      <c r="BD34" s="1054"/>
      <c r="BE34" s="985" t="s">
        <v>417</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t="s">
        <v>418</v>
      </c>
      <c r="C35" s="1044"/>
      <c r="D35" s="1044"/>
      <c r="E35" s="1044"/>
      <c r="F35" s="1044"/>
      <c r="G35" s="1044"/>
      <c r="H35" s="1044"/>
      <c r="I35" s="1044"/>
      <c r="J35" s="1044"/>
      <c r="K35" s="1044"/>
      <c r="L35" s="1044"/>
      <c r="M35" s="1044"/>
      <c r="N35" s="1044"/>
      <c r="O35" s="1044"/>
      <c r="P35" s="1045"/>
      <c r="Q35" s="1051">
        <v>182</v>
      </c>
      <c r="R35" s="1052"/>
      <c r="S35" s="1052"/>
      <c r="T35" s="1052"/>
      <c r="U35" s="1052"/>
      <c r="V35" s="1052">
        <v>137</v>
      </c>
      <c r="W35" s="1052"/>
      <c r="X35" s="1052"/>
      <c r="Y35" s="1052"/>
      <c r="Z35" s="1052"/>
      <c r="AA35" s="1052">
        <v>45</v>
      </c>
      <c r="AB35" s="1052"/>
      <c r="AC35" s="1052"/>
      <c r="AD35" s="1052"/>
      <c r="AE35" s="1053"/>
      <c r="AF35" s="1048">
        <v>45</v>
      </c>
      <c r="AG35" s="1049"/>
      <c r="AH35" s="1049"/>
      <c r="AI35" s="1049"/>
      <c r="AJ35" s="1050"/>
      <c r="AK35" s="993">
        <v>29</v>
      </c>
      <c r="AL35" s="984"/>
      <c r="AM35" s="984"/>
      <c r="AN35" s="984"/>
      <c r="AO35" s="984"/>
      <c r="AP35" s="984" t="s">
        <v>590</v>
      </c>
      <c r="AQ35" s="984"/>
      <c r="AR35" s="984"/>
      <c r="AS35" s="984"/>
      <c r="AT35" s="984"/>
      <c r="AU35" s="984" t="s">
        <v>590</v>
      </c>
      <c r="AV35" s="984"/>
      <c r="AW35" s="984"/>
      <c r="AX35" s="984"/>
      <c r="AY35" s="984"/>
      <c r="AZ35" s="1054" t="s">
        <v>590</v>
      </c>
      <c r="BA35" s="1054"/>
      <c r="BB35" s="1054"/>
      <c r="BC35" s="1054"/>
      <c r="BD35" s="1054"/>
      <c r="BE35" s="985" t="s">
        <v>419</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t="s">
        <v>420</v>
      </c>
      <c r="C36" s="1044"/>
      <c r="D36" s="1044"/>
      <c r="E36" s="1044"/>
      <c r="F36" s="1044"/>
      <c r="G36" s="1044"/>
      <c r="H36" s="1044"/>
      <c r="I36" s="1044"/>
      <c r="J36" s="1044"/>
      <c r="K36" s="1044"/>
      <c r="L36" s="1044"/>
      <c r="M36" s="1044"/>
      <c r="N36" s="1044"/>
      <c r="O36" s="1044"/>
      <c r="P36" s="1045"/>
      <c r="Q36" s="1051">
        <v>8</v>
      </c>
      <c r="R36" s="1052"/>
      <c r="S36" s="1052"/>
      <c r="T36" s="1052"/>
      <c r="U36" s="1052"/>
      <c r="V36" s="1052">
        <v>8</v>
      </c>
      <c r="W36" s="1052"/>
      <c r="X36" s="1052"/>
      <c r="Y36" s="1052"/>
      <c r="Z36" s="1052"/>
      <c r="AA36" s="1052">
        <v>0</v>
      </c>
      <c r="AB36" s="1052"/>
      <c r="AC36" s="1052"/>
      <c r="AD36" s="1052"/>
      <c r="AE36" s="1053"/>
      <c r="AF36" s="1048">
        <v>0</v>
      </c>
      <c r="AG36" s="1049"/>
      <c r="AH36" s="1049"/>
      <c r="AI36" s="1049"/>
      <c r="AJ36" s="1050"/>
      <c r="AK36" s="993">
        <v>7</v>
      </c>
      <c r="AL36" s="984"/>
      <c r="AM36" s="984"/>
      <c r="AN36" s="984"/>
      <c r="AO36" s="984"/>
      <c r="AP36" s="984" t="s">
        <v>590</v>
      </c>
      <c r="AQ36" s="984"/>
      <c r="AR36" s="984"/>
      <c r="AS36" s="984"/>
      <c r="AT36" s="984"/>
      <c r="AU36" s="984" t="s">
        <v>590</v>
      </c>
      <c r="AV36" s="984"/>
      <c r="AW36" s="984"/>
      <c r="AX36" s="984"/>
      <c r="AY36" s="984"/>
      <c r="AZ36" s="1054" t="s">
        <v>590</v>
      </c>
      <c r="BA36" s="1054"/>
      <c r="BB36" s="1054"/>
      <c r="BC36" s="1054"/>
      <c r="BD36" s="1054"/>
      <c r="BE36" s="985" t="s">
        <v>417</v>
      </c>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421</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396</v>
      </c>
      <c r="B63" s="950" t="s">
        <v>422</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9241</v>
      </c>
      <c r="AG63" s="972"/>
      <c r="AH63" s="972"/>
      <c r="AI63" s="972"/>
      <c r="AJ63" s="1035"/>
      <c r="AK63" s="1036"/>
      <c r="AL63" s="976"/>
      <c r="AM63" s="976"/>
      <c r="AN63" s="976"/>
      <c r="AO63" s="976"/>
      <c r="AP63" s="972">
        <v>46916</v>
      </c>
      <c r="AQ63" s="972"/>
      <c r="AR63" s="972"/>
      <c r="AS63" s="972"/>
      <c r="AT63" s="972"/>
      <c r="AU63" s="972">
        <v>22866</v>
      </c>
      <c r="AV63" s="972"/>
      <c r="AW63" s="972"/>
      <c r="AX63" s="972"/>
      <c r="AY63" s="972"/>
      <c r="AZ63" s="1030"/>
      <c r="BA63" s="1030"/>
      <c r="BB63" s="1030"/>
      <c r="BC63" s="1030"/>
      <c r="BD63" s="1030"/>
      <c r="BE63" s="973"/>
      <c r="BF63" s="973"/>
      <c r="BG63" s="973"/>
      <c r="BH63" s="973"/>
      <c r="BI63" s="974"/>
      <c r="BJ63" s="1031" t="s">
        <v>394</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424</v>
      </c>
      <c r="B66" s="1009"/>
      <c r="C66" s="1009"/>
      <c r="D66" s="1009"/>
      <c r="E66" s="1009"/>
      <c r="F66" s="1009"/>
      <c r="G66" s="1009"/>
      <c r="H66" s="1009"/>
      <c r="I66" s="1009"/>
      <c r="J66" s="1009"/>
      <c r="K66" s="1009"/>
      <c r="L66" s="1009"/>
      <c r="M66" s="1009"/>
      <c r="N66" s="1009"/>
      <c r="O66" s="1009"/>
      <c r="P66" s="1010"/>
      <c r="Q66" s="1014" t="s">
        <v>400</v>
      </c>
      <c r="R66" s="1015"/>
      <c r="S66" s="1015"/>
      <c r="T66" s="1015"/>
      <c r="U66" s="1016"/>
      <c r="V66" s="1014" t="s">
        <v>425</v>
      </c>
      <c r="W66" s="1015"/>
      <c r="X66" s="1015"/>
      <c r="Y66" s="1015"/>
      <c r="Z66" s="1016"/>
      <c r="AA66" s="1014" t="s">
        <v>426</v>
      </c>
      <c r="AB66" s="1015"/>
      <c r="AC66" s="1015"/>
      <c r="AD66" s="1015"/>
      <c r="AE66" s="1016"/>
      <c r="AF66" s="1020" t="s">
        <v>427</v>
      </c>
      <c r="AG66" s="1021"/>
      <c r="AH66" s="1021"/>
      <c r="AI66" s="1021"/>
      <c r="AJ66" s="1022"/>
      <c r="AK66" s="1014" t="s">
        <v>428</v>
      </c>
      <c r="AL66" s="1009"/>
      <c r="AM66" s="1009"/>
      <c r="AN66" s="1009"/>
      <c r="AO66" s="1010"/>
      <c r="AP66" s="1014" t="s">
        <v>429</v>
      </c>
      <c r="AQ66" s="1015"/>
      <c r="AR66" s="1015"/>
      <c r="AS66" s="1015"/>
      <c r="AT66" s="1016"/>
      <c r="AU66" s="1014" t="s">
        <v>430</v>
      </c>
      <c r="AV66" s="1015"/>
      <c r="AW66" s="1015"/>
      <c r="AX66" s="1015"/>
      <c r="AY66" s="1016"/>
      <c r="AZ66" s="1014" t="s">
        <v>382</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591</v>
      </c>
      <c r="C68" s="999"/>
      <c r="D68" s="999"/>
      <c r="E68" s="999"/>
      <c r="F68" s="999"/>
      <c r="G68" s="999"/>
      <c r="H68" s="999"/>
      <c r="I68" s="999"/>
      <c r="J68" s="999"/>
      <c r="K68" s="999"/>
      <c r="L68" s="999"/>
      <c r="M68" s="999"/>
      <c r="N68" s="999"/>
      <c r="O68" s="999"/>
      <c r="P68" s="1000"/>
      <c r="Q68" s="1001">
        <v>265</v>
      </c>
      <c r="R68" s="995"/>
      <c r="S68" s="995"/>
      <c r="T68" s="995"/>
      <c r="U68" s="995"/>
      <c r="V68" s="995">
        <v>257</v>
      </c>
      <c r="W68" s="995"/>
      <c r="X68" s="995"/>
      <c r="Y68" s="995"/>
      <c r="Z68" s="995"/>
      <c r="AA68" s="995">
        <v>8</v>
      </c>
      <c r="AB68" s="995"/>
      <c r="AC68" s="995"/>
      <c r="AD68" s="995"/>
      <c r="AE68" s="995"/>
      <c r="AF68" s="995">
        <v>8</v>
      </c>
      <c r="AG68" s="995"/>
      <c r="AH68" s="995"/>
      <c r="AI68" s="995"/>
      <c r="AJ68" s="995"/>
      <c r="AK68" s="995">
        <v>43</v>
      </c>
      <c r="AL68" s="995"/>
      <c r="AM68" s="995"/>
      <c r="AN68" s="995"/>
      <c r="AO68" s="995"/>
      <c r="AP68" s="995" t="s">
        <v>590</v>
      </c>
      <c r="AQ68" s="995"/>
      <c r="AR68" s="995"/>
      <c r="AS68" s="995"/>
      <c r="AT68" s="995"/>
      <c r="AU68" s="995" t="s">
        <v>590</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592</v>
      </c>
      <c r="C69" s="988"/>
      <c r="D69" s="988"/>
      <c r="E69" s="988"/>
      <c r="F69" s="988"/>
      <c r="G69" s="988"/>
      <c r="H69" s="988"/>
      <c r="I69" s="988"/>
      <c r="J69" s="988"/>
      <c r="K69" s="988"/>
      <c r="L69" s="988"/>
      <c r="M69" s="988"/>
      <c r="N69" s="988"/>
      <c r="O69" s="988"/>
      <c r="P69" s="989"/>
      <c r="Q69" s="990">
        <v>25</v>
      </c>
      <c r="R69" s="984"/>
      <c r="S69" s="984"/>
      <c r="T69" s="984"/>
      <c r="U69" s="984"/>
      <c r="V69" s="984">
        <v>24</v>
      </c>
      <c r="W69" s="984"/>
      <c r="X69" s="984"/>
      <c r="Y69" s="984"/>
      <c r="Z69" s="984"/>
      <c r="AA69" s="984">
        <v>1</v>
      </c>
      <c r="AB69" s="984"/>
      <c r="AC69" s="984"/>
      <c r="AD69" s="984"/>
      <c r="AE69" s="984"/>
      <c r="AF69" s="984">
        <v>1</v>
      </c>
      <c r="AG69" s="984"/>
      <c r="AH69" s="984"/>
      <c r="AI69" s="984"/>
      <c r="AJ69" s="984"/>
      <c r="AK69" s="984">
        <v>10</v>
      </c>
      <c r="AL69" s="984"/>
      <c r="AM69" s="984"/>
      <c r="AN69" s="984"/>
      <c r="AO69" s="984"/>
      <c r="AP69" s="984" t="s">
        <v>590</v>
      </c>
      <c r="AQ69" s="984"/>
      <c r="AR69" s="984"/>
      <c r="AS69" s="984"/>
      <c r="AT69" s="984"/>
      <c r="AU69" s="984" t="s">
        <v>590</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593</v>
      </c>
      <c r="C70" s="988"/>
      <c r="D70" s="988"/>
      <c r="E70" s="988"/>
      <c r="F70" s="988"/>
      <c r="G70" s="988"/>
      <c r="H70" s="988"/>
      <c r="I70" s="988"/>
      <c r="J70" s="988"/>
      <c r="K70" s="988"/>
      <c r="L70" s="988"/>
      <c r="M70" s="988"/>
      <c r="N70" s="988"/>
      <c r="O70" s="988"/>
      <c r="P70" s="989"/>
      <c r="Q70" s="990">
        <v>38</v>
      </c>
      <c r="R70" s="984"/>
      <c r="S70" s="984"/>
      <c r="T70" s="984"/>
      <c r="U70" s="984"/>
      <c r="V70" s="984">
        <v>38</v>
      </c>
      <c r="W70" s="984"/>
      <c r="X70" s="984"/>
      <c r="Y70" s="984"/>
      <c r="Z70" s="984"/>
      <c r="AA70" s="984">
        <v>0</v>
      </c>
      <c r="AB70" s="984"/>
      <c r="AC70" s="984"/>
      <c r="AD70" s="984"/>
      <c r="AE70" s="984"/>
      <c r="AF70" s="984">
        <v>0</v>
      </c>
      <c r="AG70" s="984"/>
      <c r="AH70" s="984"/>
      <c r="AI70" s="984"/>
      <c r="AJ70" s="984"/>
      <c r="AK70" s="984">
        <v>0</v>
      </c>
      <c r="AL70" s="984"/>
      <c r="AM70" s="984"/>
      <c r="AN70" s="984"/>
      <c r="AO70" s="984"/>
      <c r="AP70" s="984" t="s">
        <v>590</v>
      </c>
      <c r="AQ70" s="984"/>
      <c r="AR70" s="984"/>
      <c r="AS70" s="984"/>
      <c r="AT70" s="984"/>
      <c r="AU70" s="984" t="s">
        <v>590</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594</v>
      </c>
      <c r="C71" s="988"/>
      <c r="D71" s="988"/>
      <c r="E71" s="988"/>
      <c r="F71" s="988"/>
      <c r="G71" s="988"/>
      <c r="H71" s="988"/>
      <c r="I71" s="988"/>
      <c r="J71" s="988"/>
      <c r="K71" s="988"/>
      <c r="L71" s="988"/>
      <c r="M71" s="988"/>
      <c r="N71" s="988"/>
      <c r="O71" s="988"/>
      <c r="P71" s="989"/>
      <c r="Q71" s="990">
        <v>73</v>
      </c>
      <c r="R71" s="984"/>
      <c r="S71" s="984"/>
      <c r="T71" s="984"/>
      <c r="U71" s="984"/>
      <c r="V71" s="984">
        <v>69</v>
      </c>
      <c r="W71" s="984"/>
      <c r="X71" s="984"/>
      <c r="Y71" s="984"/>
      <c r="Z71" s="984"/>
      <c r="AA71" s="984">
        <v>4</v>
      </c>
      <c r="AB71" s="984"/>
      <c r="AC71" s="984"/>
      <c r="AD71" s="984"/>
      <c r="AE71" s="984"/>
      <c r="AF71" s="984">
        <v>4</v>
      </c>
      <c r="AG71" s="984"/>
      <c r="AH71" s="984"/>
      <c r="AI71" s="984"/>
      <c r="AJ71" s="984"/>
      <c r="AK71" s="984">
        <v>6</v>
      </c>
      <c r="AL71" s="984"/>
      <c r="AM71" s="984"/>
      <c r="AN71" s="984"/>
      <c r="AO71" s="984"/>
      <c r="AP71" s="984" t="s">
        <v>590</v>
      </c>
      <c r="AQ71" s="984"/>
      <c r="AR71" s="984"/>
      <c r="AS71" s="984"/>
      <c r="AT71" s="984"/>
      <c r="AU71" s="984" t="s">
        <v>590</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595</v>
      </c>
      <c r="C72" s="988"/>
      <c r="D72" s="988"/>
      <c r="E72" s="988"/>
      <c r="F72" s="988"/>
      <c r="G72" s="988"/>
      <c r="H72" s="988"/>
      <c r="I72" s="988"/>
      <c r="J72" s="988"/>
      <c r="K72" s="988"/>
      <c r="L72" s="988"/>
      <c r="M72" s="988"/>
      <c r="N72" s="988"/>
      <c r="O72" s="988"/>
      <c r="P72" s="989"/>
      <c r="Q72" s="990">
        <v>246035</v>
      </c>
      <c r="R72" s="984"/>
      <c r="S72" s="984"/>
      <c r="T72" s="984"/>
      <c r="U72" s="984"/>
      <c r="V72" s="984">
        <v>245170</v>
      </c>
      <c r="W72" s="984"/>
      <c r="X72" s="984"/>
      <c r="Y72" s="984"/>
      <c r="Z72" s="984"/>
      <c r="AA72" s="984">
        <v>866</v>
      </c>
      <c r="AB72" s="984"/>
      <c r="AC72" s="984"/>
      <c r="AD72" s="984"/>
      <c r="AE72" s="984"/>
      <c r="AF72" s="984">
        <v>866</v>
      </c>
      <c r="AG72" s="984"/>
      <c r="AH72" s="984"/>
      <c r="AI72" s="984"/>
      <c r="AJ72" s="984"/>
      <c r="AK72" s="984" t="s">
        <v>590</v>
      </c>
      <c r="AL72" s="984"/>
      <c r="AM72" s="984"/>
      <c r="AN72" s="984"/>
      <c r="AO72" s="984"/>
      <c r="AP72" s="984" t="s">
        <v>590</v>
      </c>
      <c r="AQ72" s="984"/>
      <c r="AR72" s="984"/>
      <c r="AS72" s="984"/>
      <c r="AT72" s="984"/>
      <c r="AU72" s="984" t="s">
        <v>590</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596</v>
      </c>
      <c r="C73" s="988"/>
      <c r="D73" s="988"/>
      <c r="E73" s="988"/>
      <c r="F73" s="988"/>
      <c r="G73" s="988"/>
      <c r="H73" s="988"/>
      <c r="I73" s="988"/>
      <c r="J73" s="988"/>
      <c r="K73" s="988"/>
      <c r="L73" s="988"/>
      <c r="M73" s="988"/>
      <c r="N73" s="988"/>
      <c r="O73" s="988"/>
      <c r="P73" s="989"/>
      <c r="Q73" s="990">
        <v>3145</v>
      </c>
      <c r="R73" s="984"/>
      <c r="S73" s="984"/>
      <c r="T73" s="984"/>
      <c r="U73" s="984"/>
      <c r="V73" s="984">
        <v>3119</v>
      </c>
      <c r="W73" s="984"/>
      <c r="X73" s="984"/>
      <c r="Y73" s="984"/>
      <c r="Z73" s="984"/>
      <c r="AA73" s="984">
        <v>26</v>
      </c>
      <c r="AB73" s="984"/>
      <c r="AC73" s="984"/>
      <c r="AD73" s="984"/>
      <c r="AE73" s="984"/>
      <c r="AF73" s="984">
        <v>26</v>
      </c>
      <c r="AG73" s="984"/>
      <c r="AH73" s="984"/>
      <c r="AI73" s="984"/>
      <c r="AJ73" s="984"/>
      <c r="AK73" s="984" t="s">
        <v>590</v>
      </c>
      <c r="AL73" s="984"/>
      <c r="AM73" s="984"/>
      <c r="AN73" s="984"/>
      <c r="AO73" s="984"/>
      <c r="AP73" s="984">
        <v>422</v>
      </c>
      <c r="AQ73" s="984"/>
      <c r="AR73" s="984"/>
      <c r="AS73" s="984"/>
      <c r="AT73" s="984"/>
      <c r="AU73" s="984">
        <v>252</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396</v>
      </c>
      <c r="B88" s="950" t="s">
        <v>431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904</v>
      </c>
      <c r="AG88" s="972"/>
      <c r="AH88" s="972"/>
      <c r="AI88" s="972"/>
      <c r="AJ88" s="972"/>
      <c r="AK88" s="976"/>
      <c r="AL88" s="976"/>
      <c r="AM88" s="976"/>
      <c r="AN88" s="976"/>
      <c r="AO88" s="976"/>
      <c r="AP88" s="972">
        <v>422</v>
      </c>
      <c r="AQ88" s="972"/>
      <c r="AR88" s="972"/>
      <c r="AS88" s="972"/>
      <c r="AT88" s="972"/>
      <c r="AU88" s="972">
        <v>252</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950" t="s">
        <v>432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159</v>
      </c>
      <c r="CS102" s="966"/>
      <c r="CT102" s="966"/>
      <c r="CU102" s="966"/>
      <c r="CV102" s="967"/>
      <c r="CW102" s="965">
        <v>55</v>
      </c>
      <c r="CX102" s="966"/>
      <c r="CY102" s="966"/>
      <c r="CZ102" s="966"/>
      <c r="DA102" s="967"/>
      <c r="DB102" s="965" t="s">
        <v>590</v>
      </c>
      <c r="DC102" s="966"/>
      <c r="DD102" s="966"/>
      <c r="DE102" s="966"/>
      <c r="DF102" s="967"/>
      <c r="DG102" s="965" t="s">
        <v>590</v>
      </c>
      <c r="DH102" s="966"/>
      <c r="DI102" s="966"/>
      <c r="DJ102" s="966"/>
      <c r="DK102" s="967"/>
      <c r="DL102" s="965" t="s">
        <v>590</v>
      </c>
      <c r="DM102" s="966"/>
      <c r="DN102" s="966"/>
      <c r="DO102" s="966"/>
      <c r="DP102" s="967"/>
      <c r="DQ102" s="965" t="s">
        <v>590</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440</v>
      </c>
      <c r="AB109" s="909"/>
      <c r="AC109" s="909"/>
      <c r="AD109" s="909"/>
      <c r="AE109" s="910"/>
      <c r="AF109" s="911" t="s">
        <v>441</v>
      </c>
      <c r="AG109" s="909"/>
      <c r="AH109" s="909"/>
      <c r="AI109" s="909"/>
      <c r="AJ109" s="910"/>
      <c r="AK109" s="911" t="s">
        <v>312</v>
      </c>
      <c r="AL109" s="909"/>
      <c r="AM109" s="909"/>
      <c r="AN109" s="909"/>
      <c r="AO109" s="910"/>
      <c r="AP109" s="911" t="s">
        <v>442</v>
      </c>
      <c r="AQ109" s="909"/>
      <c r="AR109" s="909"/>
      <c r="AS109" s="909"/>
      <c r="AT109" s="942"/>
      <c r="AU109" s="908" t="s">
        <v>439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440</v>
      </c>
      <c r="BR109" s="909"/>
      <c r="BS109" s="909"/>
      <c r="BT109" s="909"/>
      <c r="BU109" s="910"/>
      <c r="BV109" s="911" t="s">
        <v>441</v>
      </c>
      <c r="BW109" s="909"/>
      <c r="BX109" s="909"/>
      <c r="BY109" s="909"/>
      <c r="BZ109" s="910"/>
      <c r="CA109" s="911" t="s">
        <v>312</v>
      </c>
      <c r="CB109" s="909"/>
      <c r="CC109" s="909"/>
      <c r="CD109" s="909"/>
      <c r="CE109" s="910"/>
      <c r="CF109" s="949" t="s">
        <v>442</v>
      </c>
      <c r="CG109" s="949"/>
      <c r="CH109" s="949"/>
      <c r="CI109" s="949"/>
      <c r="CJ109" s="949"/>
      <c r="CK109" s="911" t="s">
        <v>443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440</v>
      </c>
      <c r="DH109" s="909"/>
      <c r="DI109" s="909"/>
      <c r="DJ109" s="909"/>
      <c r="DK109" s="910"/>
      <c r="DL109" s="911" t="s">
        <v>441</v>
      </c>
      <c r="DM109" s="909"/>
      <c r="DN109" s="909"/>
      <c r="DO109" s="909"/>
      <c r="DP109" s="910"/>
      <c r="DQ109" s="911" t="s">
        <v>312</v>
      </c>
      <c r="DR109" s="909"/>
      <c r="DS109" s="909"/>
      <c r="DT109" s="909"/>
      <c r="DU109" s="910"/>
      <c r="DV109" s="911" t="s">
        <v>442</v>
      </c>
      <c r="DW109" s="909"/>
      <c r="DX109" s="909"/>
      <c r="DY109" s="909"/>
      <c r="DZ109" s="942"/>
    </row>
    <row r="110" spans="1:131" s="224" customFormat="1" ht="26.25" customHeight="1" x14ac:dyDescent="0.15">
      <c r="A110" s="820" t="s">
        <v>444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6041092</v>
      </c>
      <c r="AB110" s="902"/>
      <c r="AC110" s="902"/>
      <c r="AD110" s="902"/>
      <c r="AE110" s="903"/>
      <c r="AF110" s="904">
        <v>5902942</v>
      </c>
      <c r="AG110" s="902"/>
      <c r="AH110" s="902"/>
      <c r="AI110" s="902"/>
      <c r="AJ110" s="903"/>
      <c r="AK110" s="904">
        <v>5790786</v>
      </c>
      <c r="AL110" s="902"/>
      <c r="AM110" s="902"/>
      <c r="AN110" s="902"/>
      <c r="AO110" s="903"/>
      <c r="AP110" s="905">
        <v>18.3</v>
      </c>
      <c r="AQ110" s="906"/>
      <c r="AR110" s="906"/>
      <c r="AS110" s="906"/>
      <c r="AT110" s="907"/>
      <c r="AU110" s="943" t="s">
        <v>75</v>
      </c>
      <c r="AV110" s="944"/>
      <c r="AW110" s="944"/>
      <c r="AX110" s="944"/>
      <c r="AY110" s="944"/>
      <c r="AZ110" s="873" t="s">
        <v>445</v>
      </c>
      <c r="BA110" s="821"/>
      <c r="BB110" s="821"/>
      <c r="BC110" s="821"/>
      <c r="BD110" s="821"/>
      <c r="BE110" s="821"/>
      <c r="BF110" s="821"/>
      <c r="BG110" s="821"/>
      <c r="BH110" s="821"/>
      <c r="BI110" s="821"/>
      <c r="BJ110" s="821"/>
      <c r="BK110" s="821"/>
      <c r="BL110" s="821"/>
      <c r="BM110" s="821"/>
      <c r="BN110" s="821"/>
      <c r="BO110" s="821"/>
      <c r="BP110" s="822"/>
      <c r="BQ110" s="874">
        <v>65940271</v>
      </c>
      <c r="BR110" s="855"/>
      <c r="BS110" s="855"/>
      <c r="BT110" s="855"/>
      <c r="BU110" s="855"/>
      <c r="BV110" s="855">
        <v>69049502</v>
      </c>
      <c r="BW110" s="855"/>
      <c r="BX110" s="855"/>
      <c r="BY110" s="855"/>
      <c r="BZ110" s="855"/>
      <c r="CA110" s="855">
        <v>66250295</v>
      </c>
      <c r="CB110" s="855"/>
      <c r="CC110" s="855"/>
      <c r="CD110" s="855"/>
      <c r="CE110" s="855"/>
      <c r="CF110" s="879">
        <v>208.9</v>
      </c>
      <c r="CG110" s="880"/>
      <c r="CH110" s="880"/>
      <c r="CI110" s="880"/>
      <c r="CJ110" s="880"/>
      <c r="CK110" s="939" t="s">
        <v>446</v>
      </c>
      <c r="CL110" s="832"/>
      <c r="CM110" s="873" t="s">
        <v>447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448</v>
      </c>
      <c r="DH110" s="855"/>
      <c r="DI110" s="855"/>
      <c r="DJ110" s="855"/>
      <c r="DK110" s="855"/>
      <c r="DL110" s="855" t="s">
        <v>448</v>
      </c>
      <c r="DM110" s="855"/>
      <c r="DN110" s="855"/>
      <c r="DO110" s="855"/>
      <c r="DP110" s="855"/>
      <c r="DQ110" s="855" t="s">
        <v>131</v>
      </c>
      <c r="DR110" s="855"/>
      <c r="DS110" s="855"/>
      <c r="DT110" s="855"/>
      <c r="DU110" s="855"/>
      <c r="DV110" s="856" t="s">
        <v>449</v>
      </c>
      <c r="DW110" s="856"/>
      <c r="DX110" s="856"/>
      <c r="DY110" s="856"/>
      <c r="DZ110" s="857"/>
    </row>
    <row r="111" spans="1:131" s="224" customFormat="1" ht="26.25" customHeight="1" x14ac:dyDescent="0.15">
      <c r="A111" s="787" t="s">
        <v>450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131</v>
      </c>
      <c r="AB111" s="932"/>
      <c r="AC111" s="932"/>
      <c r="AD111" s="932"/>
      <c r="AE111" s="933"/>
      <c r="AF111" s="934" t="s">
        <v>449</v>
      </c>
      <c r="AG111" s="932"/>
      <c r="AH111" s="932"/>
      <c r="AI111" s="932"/>
      <c r="AJ111" s="933"/>
      <c r="AK111" s="934" t="s">
        <v>448</v>
      </c>
      <c r="AL111" s="932"/>
      <c r="AM111" s="932"/>
      <c r="AN111" s="932"/>
      <c r="AO111" s="933"/>
      <c r="AP111" s="935" t="s">
        <v>451</v>
      </c>
      <c r="AQ111" s="936"/>
      <c r="AR111" s="936"/>
      <c r="AS111" s="936"/>
      <c r="AT111" s="937"/>
      <c r="AU111" s="945"/>
      <c r="AV111" s="946"/>
      <c r="AW111" s="946"/>
      <c r="AX111" s="946"/>
      <c r="AY111" s="946"/>
      <c r="AZ111" s="828" t="s">
        <v>452</v>
      </c>
      <c r="BA111" s="765"/>
      <c r="BB111" s="765"/>
      <c r="BC111" s="765"/>
      <c r="BD111" s="765"/>
      <c r="BE111" s="765"/>
      <c r="BF111" s="765"/>
      <c r="BG111" s="765"/>
      <c r="BH111" s="765"/>
      <c r="BI111" s="765"/>
      <c r="BJ111" s="765"/>
      <c r="BK111" s="765"/>
      <c r="BL111" s="765"/>
      <c r="BM111" s="765"/>
      <c r="BN111" s="765"/>
      <c r="BO111" s="765"/>
      <c r="BP111" s="766"/>
      <c r="BQ111" s="829">
        <v>1546799</v>
      </c>
      <c r="BR111" s="830"/>
      <c r="BS111" s="830"/>
      <c r="BT111" s="830"/>
      <c r="BU111" s="830"/>
      <c r="BV111" s="830">
        <v>1551454</v>
      </c>
      <c r="BW111" s="830"/>
      <c r="BX111" s="830"/>
      <c r="BY111" s="830"/>
      <c r="BZ111" s="830"/>
      <c r="CA111" s="830">
        <v>1560896</v>
      </c>
      <c r="CB111" s="830"/>
      <c r="CC111" s="830"/>
      <c r="CD111" s="830"/>
      <c r="CE111" s="830"/>
      <c r="CF111" s="888">
        <v>4.9000000000000004</v>
      </c>
      <c r="CG111" s="889"/>
      <c r="CH111" s="889"/>
      <c r="CI111" s="889"/>
      <c r="CJ111" s="889"/>
      <c r="CK111" s="940"/>
      <c r="CL111" s="834"/>
      <c r="CM111" s="828" t="s">
        <v>453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448</v>
      </c>
      <c r="DH111" s="830"/>
      <c r="DI111" s="830"/>
      <c r="DJ111" s="830"/>
      <c r="DK111" s="830"/>
      <c r="DL111" s="830" t="s">
        <v>448</v>
      </c>
      <c r="DM111" s="830"/>
      <c r="DN111" s="830"/>
      <c r="DO111" s="830"/>
      <c r="DP111" s="830"/>
      <c r="DQ111" s="830" t="s">
        <v>449</v>
      </c>
      <c r="DR111" s="830"/>
      <c r="DS111" s="830"/>
      <c r="DT111" s="830"/>
      <c r="DU111" s="830"/>
      <c r="DV111" s="807" t="s">
        <v>448</v>
      </c>
      <c r="DW111" s="807"/>
      <c r="DX111" s="807"/>
      <c r="DY111" s="807"/>
      <c r="DZ111" s="808"/>
    </row>
    <row r="112" spans="1:131" s="224" customFormat="1" ht="26.25" customHeight="1" x14ac:dyDescent="0.15">
      <c r="A112" s="925" t="s">
        <v>454</v>
      </c>
      <c r="B112" s="926"/>
      <c r="C112" s="765" t="s">
        <v>455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448</v>
      </c>
      <c r="AB112" s="793"/>
      <c r="AC112" s="793"/>
      <c r="AD112" s="793"/>
      <c r="AE112" s="794"/>
      <c r="AF112" s="795" t="s">
        <v>131</v>
      </c>
      <c r="AG112" s="793"/>
      <c r="AH112" s="793"/>
      <c r="AI112" s="793"/>
      <c r="AJ112" s="794"/>
      <c r="AK112" s="795" t="s">
        <v>448</v>
      </c>
      <c r="AL112" s="793"/>
      <c r="AM112" s="793"/>
      <c r="AN112" s="793"/>
      <c r="AO112" s="794"/>
      <c r="AP112" s="837" t="s">
        <v>448</v>
      </c>
      <c r="AQ112" s="838"/>
      <c r="AR112" s="838"/>
      <c r="AS112" s="838"/>
      <c r="AT112" s="839"/>
      <c r="AU112" s="945"/>
      <c r="AV112" s="946"/>
      <c r="AW112" s="946"/>
      <c r="AX112" s="946"/>
      <c r="AY112" s="946"/>
      <c r="AZ112" s="828" t="s">
        <v>456</v>
      </c>
      <c r="BA112" s="765"/>
      <c r="BB112" s="765"/>
      <c r="BC112" s="765"/>
      <c r="BD112" s="765"/>
      <c r="BE112" s="765"/>
      <c r="BF112" s="765"/>
      <c r="BG112" s="765"/>
      <c r="BH112" s="765"/>
      <c r="BI112" s="765"/>
      <c r="BJ112" s="765"/>
      <c r="BK112" s="765"/>
      <c r="BL112" s="765"/>
      <c r="BM112" s="765"/>
      <c r="BN112" s="765"/>
      <c r="BO112" s="765"/>
      <c r="BP112" s="766"/>
      <c r="BQ112" s="829">
        <v>19162578</v>
      </c>
      <c r="BR112" s="830"/>
      <c r="BS112" s="830"/>
      <c r="BT112" s="830"/>
      <c r="BU112" s="830"/>
      <c r="BV112" s="830">
        <v>22692693</v>
      </c>
      <c r="BW112" s="830"/>
      <c r="BX112" s="830"/>
      <c r="BY112" s="830"/>
      <c r="BZ112" s="830"/>
      <c r="CA112" s="830">
        <v>22865709</v>
      </c>
      <c r="CB112" s="830"/>
      <c r="CC112" s="830"/>
      <c r="CD112" s="830"/>
      <c r="CE112" s="830"/>
      <c r="CF112" s="888">
        <v>72.099999999999994</v>
      </c>
      <c r="CG112" s="889"/>
      <c r="CH112" s="889"/>
      <c r="CI112" s="889"/>
      <c r="CJ112" s="889"/>
      <c r="CK112" s="940"/>
      <c r="CL112" s="834"/>
      <c r="CM112" s="828" t="s">
        <v>457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448</v>
      </c>
      <c r="DH112" s="830"/>
      <c r="DI112" s="830"/>
      <c r="DJ112" s="830"/>
      <c r="DK112" s="830"/>
      <c r="DL112" s="830" t="s">
        <v>131</v>
      </c>
      <c r="DM112" s="830"/>
      <c r="DN112" s="830"/>
      <c r="DO112" s="830"/>
      <c r="DP112" s="830"/>
      <c r="DQ112" s="830" t="s">
        <v>449</v>
      </c>
      <c r="DR112" s="830"/>
      <c r="DS112" s="830"/>
      <c r="DT112" s="830"/>
      <c r="DU112" s="830"/>
      <c r="DV112" s="807" t="s">
        <v>449</v>
      </c>
      <c r="DW112" s="807"/>
      <c r="DX112" s="807"/>
      <c r="DY112" s="807"/>
      <c r="DZ112" s="808"/>
    </row>
    <row r="113" spans="1:130" s="224" customFormat="1" ht="26.25" customHeight="1" x14ac:dyDescent="0.15">
      <c r="A113" s="927"/>
      <c r="B113" s="928"/>
      <c r="C113" s="765" t="s">
        <v>458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1579340</v>
      </c>
      <c r="AB113" s="932"/>
      <c r="AC113" s="932"/>
      <c r="AD113" s="932"/>
      <c r="AE113" s="933"/>
      <c r="AF113" s="934">
        <v>1973871</v>
      </c>
      <c r="AG113" s="932"/>
      <c r="AH113" s="932"/>
      <c r="AI113" s="932"/>
      <c r="AJ113" s="933"/>
      <c r="AK113" s="934">
        <v>1976639</v>
      </c>
      <c r="AL113" s="932"/>
      <c r="AM113" s="932"/>
      <c r="AN113" s="932"/>
      <c r="AO113" s="933"/>
      <c r="AP113" s="935">
        <v>6.2</v>
      </c>
      <c r="AQ113" s="936"/>
      <c r="AR113" s="936"/>
      <c r="AS113" s="936"/>
      <c r="AT113" s="937"/>
      <c r="AU113" s="945"/>
      <c r="AV113" s="946"/>
      <c r="AW113" s="946"/>
      <c r="AX113" s="946"/>
      <c r="AY113" s="946"/>
      <c r="AZ113" s="828" t="s">
        <v>459</v>
      </c>
      <c r="BA113" s="765"/>
      <c r="BB113" s="765"/>
      <c r="BC113" s="765"/>
      <c r="BD113" s="765"/>
      <c r="BE113" s="765"/>
      <c r="BF113" s="765"/>
      <c r="BG113" s="765"/>
      <c r="BH113" s="765"/>
      <c r="BI113" s="765"/>
      <c r="BJ113" s="765"/>
      <c r="BK113" s="765"/>
      <c r="BL113" s="765"/>
      <c r="BM113" s="765"/>
      <c r="BN113" s="765"/>
      <c r="BO113" s="765"/>
      <c r="BP113" s="766"/>
      <c r="BQ113" s="829">
        <v>6253316</v>
      </c>
      <c r="BR113" s="830"/>
      <c r="BS113" s="830"/>
      <c r="BT113" s="830"/>
      <c r="BU113" s="830"/>
      <c r="BV113" s="830">
        <v>312395</v>
      </c>
      <c r="BW113" s="830"/>
      <c r="BX113" s="830"/>
      <c r="BY113" s="830"/>
      <c r="BZ113" s="830"/>
      <c r="CA113" s="830">
        <v>252370</v>
      </c>
      <c r="CB113" s="830"/>
      <c r="CC113" s="830"/>
      <c r="CD113" s="830"/>
      <c r="CE113" s="830"/>
      <c r="CF113" s="888">
        <v>0.8</v>
      </c>
      <c r="CG113" s="889"/>
      <c r="CH113" s="889"/>
      <c r="CI113" s="889"/>
      <c r="CJ113" s="889"/>
      <c r="CK113" s="940"/>
      <c r="CL113" s="834"/>
      <c r="CM113" s="828" t="s">
        <v>460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448</v>
      </c>
      <c r="DH113" s="793"/>
      <c r="DI113" s="793"/>
      <c r="DJ113" s="793"/>
      <c r="DK113" s="794"/>
      <c r="DL113" s="795" t="s">
        <v>448</v>
      </c>
      <c r="DM113" s="793"/>
      <c r="DN113" s="793"/>
      <c r="DO113" s="793"/>
      <c r="DP113" s="794"/>
      <c r="DQ113" s="795" t="s">
        <v>448</v>
      </c>
      <c r="DR113" s="793"/>
      <c r="DS113" s="793"/>
      <c r="DT113" s="793"/>
      <c r="DU113" s="794"/>
      <c r="DV113" s="837" t="s">
        <v>449</v>
      </c>
      <c r="DW113" s="838"/>
      <c r="DX113" s="838"/>
      <c r="DY113" s="838"/>
      <c r="DZ113" s="839"/>
    </row>
    <row r="114" spans="1:130" s="224" customFormat="1" ht="26.25" customHeight="1" x14ac:dyDescent="0.15">
      <c r="A114" s="927"/>
      <c r="B114" s="928"/>
      <c r="C114" s="765" t="s">
        <v>461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513310</v>
      </c>
      <c r="AB114" s="793"/>
      <c r="AC114" s="793"/>
      <c r="AD114" s="793"/>
      <c r="AE114" s="794"/>
      <c r="AF114" s="795">
        <v>85006</v>
      </c>
      <c r="AG114" s="793"/>
      <c r="AH114" s="793"/>
      <c r="AI114" s="793"/>
      <c r="AJ114" s="794"/>
      <c r="AK114" s="795">
        <v>113463</v>
      </c>
      <c r="AL114" s="793"/>
      <c r="AM114" s="793"/>
      <c r="AN114" s="793"/>
      <c r="AO114" s="794"/>
      <c r="AP114" s="837">
        <v>0.4</v>
      </c>
      <c r="AQ114" s="838"/>
      <c r="AR114" s="838"/>
      <c r="AS114" s="838"/>
      <c r="AT114" s="839"/>
      <c r="AU114" s="945"/>
      <c r="AV114" s="946"/>
      <c r="AW114" s="946"/>
      <c r="AX114" s="946"/>
      <c r="AY114" s="946"/>
      <c r="AZ114" s="828" t="s">
        <v>462</v>
      </c>
      <c r="BA114" s="765"/>
      <c r="BB114" s="765"/>
      <c r="BC114" s="765"/>
      <c r="BD114" s="765"/>
      <c r="BE114" s="765"/>
      <c r="BF114" s="765"/>
      <c r="BG114" s="765"/>
      <c r="BH114" s="765"/>
      <c r="BI114" s="765"/>
      <c r="BJ114" s="765"/>
      <c r="BK114" s="765"/>
      <c r="BL114" s="765"/>
      <c r="BM114" s="765"/>
      <c r="BN114" s="765"/>
      <c r="BO114" s="765"/>
      <c r="BP114" s="766"/>
      <c r="BQ114" s="829">
        <v>11224635</v>
      </c>
      <c r="BR114" s="830"/>
      <c r="BS114" s="830"/>
      <c r="BT114" s="830"/>
      <c r="BU114" s="830"/>
      <c r="BV114" s="830">
        <v>11243104</v>
      </c>
      <c r="BW114" s="830"/>
      <c r="BX114" s="830"/>
      <c r="BY114" s="830"/>
      <c r="BZ114" s="830"/>
      <c r="CA114" s="830">
        <v>11003814</v>
      </c>
      <c r="CB114" s="830"/>
      <c r="CC114" s="830"/>
      <c r="CD114" s="830"/>
      <c r="CE114" s="830"/>
      <c r="CF114" s="888">
        <v>34.700000000000003</v>
      </c>
      <c r="CG114" s="889"/>
      <c r="CH114" s="889"/>
      <c r="CI114" s="889"/>
      <c r="CJ114" s="889"/>
      <c r="CK114" s="940"/>
      <c r="CL114" s="834"/>
      <c r="CM114" s="828" t="s">
        <v>463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448</v>
      </c>
      <c r="DH114" s="793"/>
      <c r="DI114" s="793"/>
      <c r="DJ114" s="793"/>
      <c r="DK114" s="794"/>
      <c r="DL114" s="795" t="s">
        <v>451</v>
      </c>
      <c r="DM114" s="793"/>
      <c r="DN114" s="793"/>
      <c r="DO114" s="793"/>
      <c r="DP114" s="794"/>
      <c r="DQ114" s="795" t="s">
        <v>448</v>
      </c>
      <c r="DR114" s="793"/>
      <c r="DS114" s="793"/>
      <c r="DT114" s="793"/>
      <c r="DU114" s="794"/>
      <c r="DV114" s="837" t="s">
        <v>448</v>
      </c>
      <c r="DW114" s="838"/>
      <c r="DX114" s="838"/>
      <c r="DY114" s="838"/>
      <c r="DZ114" s="839"/>
    </row>
    <row r="115" spans="1:130" s="224" customFormat="1" ht="26.25" customHeight="1" x14ac:dyDescent="0.15">
      <c r="A115" s="927"/>
      <c r="B115" s="928"/>
      <c r="C115" s="765" t="s">
        <v>464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301</v>
      </c>
      <c r="AB115" s="932"/>
      <c r="AC115" s="932"/>
      <c r="AD115" s="932"/>
      <c r="AE115" s="933"/>
      <c r="AF115" s="934">
        <v>29382</v>
      </c>
      <c r="AG115" s="932"/>
      <c r="AH115" s="932"/>
      <c r="AI115" s="932"/>
      <c r="AJ115" s="933"/>
      <c r="AK115" s="934">
        <v>184</v>
      </c>
      <c r="AL115" s="932"/>
      <c r="AM115" s="932"/>
      <c r="AN115" s="932"/>
      <c r="AO115" s="933"/>
      <c r="AP115" s="935">
        <v>0</v>
      </c>
      <c r="AQ115" s="936"/>
      <c r="AR115" s="936"/>
      <c r="AS115" s="936"/>
      <c r="AT115" s="937"/>
      <c r="AU115" s="945"/>
      <c r="AV115" s="946"/>
      <c r="AW115" s="946"/>
      <c r="AX115" s="946"/>
      <c r="AY115" s="946"/>
      <c r="AZ115" s="828" t="s">
        <v>465</v>
      </c>
      <c r="BA115" s="765"/>
      <c r="BB115" s="765"/>
      <c r="BC115" s="765"/>
      <c r="BD115" s="765"/>
      <c r="BE115" s="765"/>
      <c r="BF115" s="765"/>
      <c r="BG115" s="765"/>
      <c r="BH115" s="765"/>
      <c r="BI115" s="765"/>
      <c r="BJ115" s="765"/>
      <c r="BK115" s="765"/>
      <c r="BL115" s="765"/>
      <c r="BM115" s="765"/>
      <c r="BN115" s="765"/>
      <c r="BO115" s="765"/>
      <c r="BP115" s="766"/>
      <c r="BQ115" s="829" t="s">
        <v>466</v>
      </c>
      <c r="BR115" s="830"/>
      <c r="BS115" s="830"/>
      <c r="BT115" s="830"/>
      <c r="BU115" s="830"/>
      <c r="BV115" s="830" t="s">
        <v>448</v>
      </c>
      <c r="BW115" s="830"/>
      <c r="BX115" s="830"/>
      <c r="BY115" s="830"/>
      <c r="BZ115" s="830"/>
      <c r="CA115" s="830" t="s">
        <v>448</v>
      </c>
      <c r="CB115" s="830"/>
      <c r="CC115" s="830"/>
      <c r="CD115" s="830"/>
      <c r="CE115" s="830"/>
      <c r="CF115" s="888" t="s">
        <v>448</v>
      </c>
      <c r="CG115" s="889"/>
      <c r="CH115" s="889"/>
      <c r="CI115" s="889"/>
      <c r="CJ115" s="889"/>
      <c r="CK115" s="940"/>
      <c r="CL115" s="834"/>
      <c r="CM115" s="828" t="s">
        <v>467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131</v>
      </c>
      <c r="DH115" s="793"/>
      <c r="DI115" s="793"/>
      <c r="DJ115" s="793"/>
      <c r="DK115" s="794"/>
      <c r="DL115" s="795" t="s">
        <v>131</v>
      </c>
      <c r="DM115" s="793"/>
      <c r="DN115" s="793"/>
      <c r="DO115" s="793"/>
      <c r="DP115" s="794"/>
      <c r="DQ115" s="795" t="s">
        <v>451</v>
      </c>
      <c r="DR115" s="793"/>
      <c r="DS115" s="793"/>
      <c r="DT115" s="793"/>
      <c r="DU115" s="794"/>
      <c r="DV115" s="837" t="s">
        <v>451</v>
      </c>
      <c r="DW115" s="838"/>
      <c r="DX115" s="838"/>
      <c r="DY115" s="838"/>
      <c r="DZ115" s="839"/>
    </row>
    <row r="116" spans="1:130" s="224" customFormat="1" ht="26.25" customHeight="1" x14ac:dyDescent="0.15">
      <c r="A116" s="929"/>
      <c r="B116" s="930"/>
      <c r="C116" s="852" t="s">
        <v>468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449</v>
      </c>
      <c r="AB116" s="793"/>
      <c r="AC116" s="793"/>
      <c r="AD116" s="793"/>
      <c r="AE116" s="794"/>
      <c r="AF116" s="795" t="s">
        <v>448</v>
      </c>
      <c r="AG116" s="793"/>
      <c r="AH116" s="793"/>
      <c r="AI116" s="793"/>
      <c r="AJ116" s="794"/>
      <c r="AK116" s="795">
        <v>315</v>
      </c>
      <c r="AL116" s="793"/>
      <c r="AM116" s="793"/>
      <c r="AN116" s="793"/>
      <c r="AO116" s="794"/>
      <c r="AP116" s="837">
        <v>0</v>
      </c>
      <c r="AQ116" s="838"/>
      <c r="AR116" s="838"/>
      <c r="AS116" s="838"/>
      <c r="AT116" s="839"/>
      <c r="AU116" s="945"/>
      <c r="AV116" s="946"/>
      <c r="AW116" s="946"/>
      <c r="AX116" s="946"/>
      <c r="AY116" s="946"/>
      <c r="AZ116" s="922" t="s">
        <v>469</v>
      </c>
      <c r="BA116" s="923"/>
      <c r="BB116" s="923"/>
      <c r="BC116" s="923"/>
      <c r="BD116" s="923"/>
      <c r="BE116" s="923"/>
      <c r="BF116" s="923"/>
      <c r="BG116" s="923"/>
      <c r="BH116" s="923"/>
      <c r="BI116" s="923"/>
      <c r="BJ116" s="923"/>
      <c r="BK116" s="923"/>
      <c r="BL116" s="923"/>
      <c r="BM116" s="923"/>
      <c r="BN116" s="923"/>
      <c r="BO116" s="923"/>
      <c r="BP116" s="924"/>
      <c r="BQ116" s="829" t="s">
        <v>448</v>
      </c>
      <c r="BR116" s="830"/>
      <c r="BS116" s="830"/>
      <c r="BT116" s="830"/>
      <c r="BU116" s="830"/>
      <c r="BV116" s="830" t="s">
        <v>466</v>
      </c>
      <c r="BW116" s="830"/>
      <c r="BX116" s="830"/>
      <c r="BY116" s="830"/>
      <c r="BZ116" s="830"/>
      <c r="CA116" s="830" t="s">
        <v>448</v>
      </c>
      <c r="CB116" s="830"/>
      <c r="CC116" s="830"/>
      <c r="CD116" s="830"/>
      <c r="CE116" s="830"/>
      <c r="CF116" s="888" t="s">
        <v>449</v>
      </c>
      <c r="CG116" s="889"/>
      <c r="CH116" s="889"/>
      <c r="CI116" s="889"/>
      <c r="CJ116" s="889"/>
      <c r="CK116" s="940"/>
      <c r="CL116" s="834"/>
      <c r="CM116" s="828" t="s">
        <v>470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466</v>
      </c>
      <c r="DH116" s="793"/>
      <c r="DI116" s="793"/>
      <c r="DJ116" s="793"/>
      <c r="DK116" s="794"/>
      <c r="DL116" s="795" t="s">
        <v>451</v>
      </c>
      <c r="DM116" s="793"/>
      <c r="DN116" s="793"/>
      <c r="DO116" s="793"/>
      <c r="DP116" s="794"/>
      <c r="DQ116" s="795" t="s">
        <v>449</v>
      </c>
      <c r="DR116" s="793"/>
      <c r="DS116" s="793"/>
      <c r="DT116" s="793"/>
      <c r="DU116" s="794"/>
      <c r="DV116" s="837" t="s">
        <v>466</v>
      </c>
      <c r="DW116" s="838"/>
      <c r="DX116" s="838"/>
      <c r="DY116" s="838"/>
      <c r="DZ116" s="839"/>
    </row>
    <row r="117" spans="1:130" s="224" customFormat="1" ht="26.25" customHeight="1" x14ac:dyDescent="0.15">
      <c r="A117" s="908" t="s">
        <v>193</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471</v>
      </c>
      <c r="Z117" s="910"/>
      <c r="AA117" s="915">
        <v>8134043</v>
      </c>
      <c r="AB117" s="916"/>
      <c r="AC117" s="916"/>
      <c r="AD117" s="916"/>
      <c r="AE117" s="917"/>
      <c r="AF117" s="918">
        <v>7991201</v>
      </c>
      <c r="AG117" s="916"/>
      <c r="AH117" s="916"/>
      <c r="AI117" s="916"/>
      <c r="AJ117" s="917"/>
      <c r="AK117" s="918">
        <v>7881387</v>
      </c>
      <c r="AL117" s="916"/>
      <c r="AM117" s="916"/>
      <c r="AN117" s="916"/>
      <c r="AO117" s="917"/>
      <c r="AP117" s="919"/>
      <c r="AQ117" s="920"/>
      <c r="AR117" s="920"/>
      <c r="AS117" s="920"/>
      <c r="AT117" s="921"/>
      <c r="AU117" s="945"/>
      <c r="AV117" s="946"/>
      <c r="AW117" s="946"/>
      <c r="AX117" s="946"/>
      <c r="AY117" s="946"/>
      <c r="AZ117" s="876" t="s">
        <v>472</v>
      </c>
      <c r="BA117" s="877"/>
      <c r="BB117" s="877"/>
      <c r="BC117" s="877"/>
      <c r="BD117" s="877"/>
      <c r="BE117" s="877"/>
      <c r="BF117" s="877"/>
      <c r="BG117" s="877"/>
      <c r="BH117" s="877"/>
      <c r="BI117" s="877"/>
      <c r="BJ117" s="877"/>
      <c r="BK117" s="877"/>
      <c r="BL117" s="877"/>
      <c r="BM117" s="877"/>
      <c r="BN117" s="877"/>
      <c r="BO117" s="877"/>
      <c r="BP117" s="878"/>
      <c r="BQ117" s="829" t="s">
        <v>131</v>
      </c>
      <c r="BR117" s="830"/>
      <c r="BS117" s="830"/>
      <c r="BT117" s="830"/>
      <c r="BU117" s="830"/>
      <c r="BV117" s="830" t="s">
        <v>131</v>
      </c>
      <c r="BW117" s="830"/>
      <c r="BX117" s="830"/>
      <c r="BY117" s="830"/>
      <c r="BZ117" s="830"/>
      <c r="CA117" s="830" t="s">
        <v>448</v>
      </c>
      <c r="CB117" s="830"/>
      <c r="CC117" s="830"/>
      <c r="CD117" s="830"/>
      <c r="CE117" s="830"/>
      <c r="CF117" s="888" t="s">
        <v>449</v>
      </c>
      <c r="CG117" s="889"/>
      <c r="CH117" s="889"/>
      <c r="CI117" s="889"/>
      <c r="CJ117" s="889"/>
      <c r="CK117" s="940"/>
      <c r="CL117" s="834"/>
      <c r="CM117" s="828" t="s">
        <v>473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131</v>
      </c>
      <c r="DH117" s="793"/>
      <c r="DI117" s="793"/>
      <c r="DJ117" s="793"/>
      <c r="DK117" s="794"/>
      <c r="DL117" s="795" t="s">
        <v>449</v>
      </c>
      <c r="DM117" s="793"/>
      <c r="DN117" s="793"/>
      <c r="DO117" s="793"/>
      <c r="DP117" s="794"/>
      <c r="DQ117" s="795" t="s">
        <v>466</v>
      </c>
      <c r="DR117" s="793"/>
      <c r="DS117" s="793"/>
      <c r="DT117" s="793"/>
      <c r="DU117" s="794"/>
      <c r="DV117" s="837" t="s">
        <v>449</v>
      </c>
      <c r="DW117" s="838"/>
      <c r="DX117" s="838"/>
      <c r="DY117" s="838"/>
      <c r="DZ117" s="839"/>
    </row>
    <row r="118" spans="1:130" s="224" customFormat="1" ht="26.25" customHeight="1" x14ac:dyDescent="0.15">
      <c r="A118" s="908" t="s">
        <v>443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440</v>
      </c>
      <c r="AB118" s="909"/>
      <c r="AC118" s="909"/>
      <c r="AD118" s="909"/>
      <c r="AE118" s="910"/>
      <c r="AF118" s="911" t="s">
        <v>441</v>
      </c>
      <c r="AG118" s="909"/>
      <c r="AH118" s="909"/>
      <c r="AI118" s="909"/>
      <c r="AJ118" s="910"/>
      <c r="AK118" s="911" t="s">
        <v>312</v>
      </c>
      <c r="AL118" s="909"/>
      <c r="AM118" s="909"/>
      <c r="AN118" s="909"/>
      <c r="AO118" s="910"/>
      <c r="AP118" s="912" t="s">
        <v>442</v>
      </c>
      <c r="AQ118" s="913"/>
      <c r="AR118" s="913"/>
      <c r="AS118" s="913"/>
      <c r="AT118" s="914"/>
      <c r="AU118" s="945"/>
      <c r="AV118" s="946"/>
      <c r="AW118" s="946"/>
      <c r="AX118" s="946"/>
      <c r="AY118" s="946"/>
      <c r="AZ118" s="851" t="s">
        <v>474</v>
      </c>
      <c r="BA118" s="852"/>
      <c r="BB118" s="852"/>
      <c r="BC118" s="852"/>
      <c r="BD118" s="852"/>
      <c r="BE118" s="852"/>
      <c r="BF118" s="852"/>
      <c r="BG118" s="852"/>
      <c r="BH118" s="852"/>
      <c r="BI118" s="852"/>
      <c r="BJ118" s="852"/>
      <c r="BK118" s="852"/>
      <c r="BL118" s="852"/>
      <c r="BM118" s="852"/>
      <c r="BN118" s="852"/>
      <c r="BO118" s="852"/>
      <c r="BP118" s="853"/>
      <c r="BQ118" s="892" t="s">
        <v>466</v>
      </c>
      <c r="BR118" s="858"/>
      <c r="BS118" s="858"/>
      <c r="BT118" s="858"/>
      <c r="BU118" s="858"/>
      <c r="BV118" s="858" t="s">
        <v>131</v>
      </c>
      <c r="BW118" s="858"/>
      <c r="BX118" s="858"/>
      <c r="BY118" s="858"/>
      <c r="BZ118" s="858"/>
      <c r="CA118" s="858" t="s">
        <v>448</v>
      </c>
      <c r="CB118" s="858"/>
      <c r="CC118" s="858"/>
      <c r="CD118" s="858"/>
      <c r="CE118" s="858"/>
      <c r="CF118" s="888" t="s">
        <v>448</v>
      </c>
      <c r="CG118" s="889"/>
      <c r="CH118" s="889"/>
      <c r="CI118" s="889"/>
      <c r="CJ118" s="889"/>
      <c r="CK118" s="940"/>
      <c r="CL118" s="834"/>
      <c r="CM118" s="828" t="s">
        <v>475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449</v>
      </c>
      <c r="DH118" s="793"/>
      <c r="DI118" s="793"/>
      <c r="DJ118" s="793"/>
      <c r="DK118" s="794"/>
      <c r="DL118" s="795" t="s">
        <v>131</v>
      </c>
      <c r="DM118" s="793"/>
      <c r="DN118" s="793"/>
      <c r="DO118" s="793"/>
      <c r="DP118" s="794"/>
      <c r="DQ118" s="795" t="s">
        <v>466</v>
      </c>
      <c r="DR118" s="793"/>
      <c r="DS118" s="793"/>
      <c r="DT118" s="793"/>
      <c r="DU118" s="794"/>
      <c r="DV118" s="837" t="s">
        <v>448</v>
      </c>
      <c r="DW118" s="838"/>
      <c r="DX118" s="838"/>
      <c r="DY118" s="838"/>
      <c r="DZ118" s="839"/>
    </row>
    <row r="119" spans="1:130" s="224" customFormat="1" ht="26.25" customHeight="1" x14ac:dyDescent="0.15">
      <c r="A119" s="831" t="s">
        <v>446</v>
      </c>
      <c r="B119" s="832"/>
      <c r="C119" s="873" t="s">
        <v>447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131</v>
      </c>
      <c r="AB119" s="902"/>
      <c r="AC119" s="902"/>
      <c r="AD119" s="902"/>
      <c r="AE119" s="903"/>
      <c r="AF119" s="904" t="s">
        <v>449</v>
      </c>
      <c r="AG119" s="902"/>
      <c r="AH119" s="902"/>
      <c r="AI119" s="902"/>
      <c r="AJ119" s="903"/>
      <c r="AK119" s="904" t="s">
        <v>449</v>
      </c>
      <c r="AL119" s="902"/>
      <c r="AM119" s="902"/>
      <c r="AN119" s="902"/>
      <c r="AO119" s="903"/>
      <c r="AP119" s="905" t="s">
        <v>131</v>
      </c>
      <c r="AQ119" s="906"/>
      <c r="AR119" s="906"/>
      <c r="AS119" s="906"/>
      <c r="AT119" s="907"/>
      <c r="AU119" s="947"/>
      <c r="AV119" s="948"/>
      <c r="AW119" s="948"/>
      <c r="AX119" s="948"/>
      <c r="AY119" s="948"/>
      <c r="AZ119" s="245" t="s">
        <v>193</v>
      </c>
      <c r="BA119" s="245"/>
      <c r="BB119" s="245"/>
      <c r="BC119" s="245"/>
      <c r="BD119" s="245"/>
      <c r="BE119" s="245"/>
      <c r="BF119" s="245"/>
      <c r="BG119" s="245"/>
      <c r="BH119" s="245"/>
      <c r="BI119" s="245"/>
      <c r="BJ119" s="245"/>
      <c r="BK119" s="245"/>
      <c r="BL119" s="245"/>
      <c r="BM119" s="245"/>
      <c r="BN119" s="245"/>
      <c r="BO119" s="890" t="s">
        <v>476</v>
      </c>
      <c r="BP119" s="891"/>
      <c r="BQ119" s="892">
        <v>104127599</v>
      </c>
      <c r="BR119" s="858"/>
      <c r="BS119" s="858"/>
      <c r="BT119" s="858"/>
      <c r="BU119" s="858"/>
      <c r="BV119" s="858">
        <v>104849148</v>
      </c>
      <c r="BW119" s="858"/>
      <c r="BX119" s="858"/>
      <c r="BY119" s="858"/>
      <c r="BZ119" s="858"/>
      <c r="CA119" s="858">
        <v>101933084</v>
      </c>
      <c r="CB119" s="858"/>
      <c r="CC119" s="858"/>
      <c r="CD119" s="858"/>
      <c r="CE119" s="858"/>
      <c r="CF119" s="761"/>
      <c r="CG119" s="762"/>
      <c r="CH119" s="762"/>
      <c r="CI119" s="762"/>
      <c r="CJ119" s="847"/>
      <c r="CK119" s="941"/>
      <c r="CL119" s="836"/>
      <c r="CM119" s="851" t="s">
        <v>477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1546799</v>
      </c>
      <c r="DH119" s="777"/>
      <c r="DI119" s="777"/>
      <c r="DJ119" s="777"/>
      <c r="DK119" s="778"/>
      <c r="DL119" s="779">
        <v>1551454</v>
      </c>
      <c r="DM119" s="777"/>
      <c r="DN119" s="777"/>
      <c r="DO119" s="777"/>
      <c r="DP119" s="778"/>
      <c r="DQ119" s="779">
        <v>1560896</v>
      </c>
      <c r="DR119" s="777"/>
      <c r="DS119" s="777"/>
      <c r="DT119" s="777"/>
      <c r="DU119" s="778"/>
      <c r="DV119" s="861">
        <v>4.9000000000000004</v>
      </c>
      <c r="DW119" s="862"/>
      <c r="DX119" s="862"/>
      <c r="DY119" s="862"/>
      <c r="DZ119" s="863"/>
    </row>
    <row r="120" spans="1:130" s="224" customFormat="1" ht="26.25" customHeight="1" x14ac:dyDescent="0.15">
      <c r="A120" s="833"/>
      <c r="B120" s="834"/>
      <c r="C120" s="828" t="s">
        <v>453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448</v>
      </c>
      <c r="AB120" s="793"/>
      <c r="AC120" s="793"/>
      <c r="AD120" s="793"/>
      <c r="AE120" s="794"/>
      <c r="AF120" s="795" t="s">
        <v>466</v>
      </c>
      <c r="AG120" s="793"/>
      <c r="AH120" s="793"/>
      <c r="AI120" s="793"/>
      <c r="AJ120" s="794"/>
      <c r="AK120" s="795" t="s">
        <v>466</v>
      </c>
      <c r="AL120" s="793"/>
      <c r="AM120" s="793"/>
      <c r="AN120" s="793"/>
      <c r="AO120" s="794"/>
      <c r="AP120" s="837" t="s">
        <v>131</v>
      </c>
      <c r="AQ120" s="838"/>
      <c r="AR120" s="838"/>
      <c r="AS120" s="838"/>
      <c r="AT120" s="839"/>
      <c r="AU120" s="893" t="s">
        <v>478</v>
      </c>
      <c r="AV120" s="894"/>
      <c r="AW120" s="894"/>
      <c r="AX120" s="894"/>
      <c r="AY120" s="895"/>
      <c r="AZ120" s="873" t="s">
        <v>479</v>
      </c>
      <c r="BA120" s="821"/>
      <c r="BB120" s="821"/>
      <c r="BC120" s="821"/>
      <c r="BD120" s="821"/>
      <c r="BE120" s="821"/>
      <c r="BF120" s="821"/>
      <c r="BG120" s="821"/>
      <c r="BH120" s="821"/>
      <c r="BI120" s="821"/>
      <c r="BJ120" s="821"/>
      <c r="BK120" s="821"/>
      <c r="BL120" s="821"/>
      <c r="BM120" s="821"/>
      <c r="BN120" s="821"/>
      <c r="BO120" s="821"/>
      <c r="BP120" s="822"/>
      <c r="BQ120" s="874">
        <v>12729068</v>
      </c>
      <c r="BR120" s="855"/>
      <c r="BS120" s="855"/>
      <c r="BT120" s="855"/>
      <c r="BU120" s="855"/>
      <c r="BV120" s="855">
        <v>13829675</v>
      </c>
      <c r="BW120" s="855"/>
      <c r="BX120" s="855"/>
      <c r="BY120" s="855"/>
      <c r="BZ120" s="855"/>
      <c r="CA120" s="855">
        <v>13709902</v>
      </c>
      <c r="CB120" s="855"/>
      <c r="CC120" s="855"/>
      <c r="CD120" s="855"/>
      <c r="CE120" s="855"/>
      <c r="CF120" s="879">
        <v>43.2</v>
      </c>
      <c r="CG120" s="880"/>
      <c r="CH120" s="880"/>
      <c r="CI120" s="880"/>
      <c r="CJ120" s="880"/>
      <c r="CK120" s="881" t="s">
        <v>480</v>
      </c>
      <c r="CL120" s="865"/>
      <c r="CM120" s="865"/>
      <c r="CN120" s="865"/>
      <c r="CO120" s="866"/>
      <c r="CP120" s="885" t="s">
        <v>481</v>
      </c>
      <c r="CQ120" s="886"/>
      <c r="CR120" s="886"/>
      <c r="CS120" s="886"/>
      <c r="CT120" s="886"/>
      <c r="CU120" s="886"/>
      <c r="CV120" s="886"/>
      <c r="CW120" s="886"/>
      <c r="CX120" s="886"/>
      <c r="CY120" s="886"/>
      <c r="CZ120" s="886"/>
      <c r="DA120" s="886"/>
      <c r="DB120" s="886"/>
      <c r="DC120" s="886"/>
      <c r="DD120" s="886"/>
      <c r="DE120" s="886"/>
      <c r="DF120" s="887"/>
      <c r="DG120" s="874">
        <v>17656611</v>
      </c>
      <c r="DH120" s="855"/>
      <c r="DI120" s="855"/>
      <c r="DJ120" s="855"/>
      <c r="DK120" s="855"/>
      <c r="DL120" s="855">
        <v>21319189</v>
      </c>
      <c r="DM120" s="855"/>
      <c r="DN120" s="855"/>
      <c r="DO120" s="855"/>
      <c r="DP120" s="855"/>
      <c r="DQ120" s="855">
        <v>21594144</v>
      </c>
      <c r="DR120" s="855"/>
      <c r="DS120" s="855"/>
      <c r="DT120" s="855"/>
      <c r="DU120" s="855"/>
      <c r="DV120" s="856">
        <v>68.099999999999994</v>
      </c>
      <c r="DW120" s="856"/>
      <c r="DX120" s="856"/>
      <c r="DY120" s="856"/>
      <c r="DZ120" s="857"/>
    </row>
    <row r="121" spans="1:130" s="224" customFormat="1" ht="26.25" customHeight="1" x14ac:dyDescent="0.15">
      <c r="A121" s="833"/>
      <c r="B121" s="834"/>
      <c r="C121" s="876" t="s">
        <v>482</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466</v>
      </c>
      <c r="AB121" s="793"/>
      <c r="AC121" s="793"/>
      <c r="AD121" s="793"/>
      <c r="AE121" s="794"/>
      <c r="AF121" s="795" t="s">
        <v>131</v>
      </c>
      <c r="AG121" s="793"/>
      <c r="AH121" s="793"/>
      <c r="AI121" s="793"/>
      <c r="AJ121" s="794"/>
      <c r="AK121" s="795" t="s">
        <v>448</v>
      </c>
      <c r="AL121" s="793"/>
      <c r="AM121" s="793"/>
      <c r="AN121" s="793"/>
      <c r="AO121" s="794"/>
      <c r="AP121" s="837" t="s">
        <v>451</v>
      </c>
      <c r="AQ121" s="838"/>
      <c r="AR121" s="838"/>
      <c r="AS121" s="838"/>
      <c r="AT121" s="839"/>
      <c r="AU121" s="896"/>
      <c r="AV121" s="897"/>
      <c r="AW121" s="897"/>
      <c r="AX121" s="897"/>
      <c r="AY121" s="898"/>
      <c r="AZ121" s="828" t="s">
        <v>483</v>
      </c>
      <c r="BA121" s="765"/>
      <c r="BB121" s="765"/>
      <c r="BC121" s="765"/>
      <c r="BD121" s="765"/>
      <c r="BE121" s="765"/>
      <c r="BF121" s="765"/>
      <c r="BG121" s="765"/>
      <c r="BH121" s="765"/>
      <c r="BI121" s="765"/>
      <c r="BJ121" s="765"/>
      <c r="BK121" s="765"/>
      <c r="BL121" s="765"/>
      <c r="BM121" s="765"/>
      <c r="BN121" s="765"/>
      <c r="BO121" s="765"/>
      <c r="BP121" s="766"/>
      <c r="BQ121" s="829">
        <v>21637078</v>
      </c>
      <c r="BR121" s="830"/>
      <c r="BS121" s="830"/>
      <c r="BT121" s="830"/>
      <c r="BU121" s="830"/>
      <c r="BV121" s="830">
        <v>20540092</v>
      </c>
      <c r="BW121" s="830"/>
      <c r="BX121" s="830"/>
      <c r="BY121" s="830"/>
      <c r="BZ121" s="830"/>
      <c r="CA121" s="830">
        <v>20661316</v>
      </c>
      <c r="CB121" s="830"/>
      <c r="CC121" s="830"/>
      <c r="CD121" s="830"/>
      <c r="CE121" s="830"/>
      <c r="CF121" s="888">
        <v>65.099999999999994</v>
      </c>
      <c r="CG121" s="889"/>
      <c r="CH121" s="889"/>
      <c r="CI121" s="889"/>
      <c r="CJ121" s="889"/>
      <c r="CK121" s="882"/>
      <c r="CL121" s="868"/>
      <c r="CM121" s="868"/>
      <c r="CN121" s="868"/>
      <c r="CO121" s="869"/>
      <c r="CP121" s="848" t="s">
        <v>416</v>
      </c>
      <c r="CQ121" s="849"/>
      <c r="CR121" s="849"/>
      <c r="CS121" s="849"/>
      <c r="CT121" s="849"/>
      <c r="CU121" s="849"/>
      <c r="CV121" s="849"/>
      <c r="CW121" s="849"/>
      <c r="CX121" s="849"/>
      <c r="CY121" s="849"/>
      <c r="CZ121" s="849"/>
      <c r="DA121" s="849"/>
      <c r="DB121" s="849"/>
      <c r="DC121" s="849"/>
      <c r="DD121" s="849"/>
      <c r="DE121" s="849"/>
      <c r="DF121" s="850"/>
      <c r="DG121" s="829">
        <v>1382849</v>
      </c>
      <c r="DH121" s="830"/>
      <c r="DI121" s="830"/>
      <c r="DJ121" s="830"/>
      <c r="DK121" s="830"/>
      <c r="DL121" s="830">
        <v>1249058</v>
      </c>
      <c r="DM121" s="830"/>
      <c r="DN121" s="830"/>
      <c r="DO121" s="830"/>
      <c r="DP121" s="830"/>
      <c r="DQ121" s="830">
        <v>1136296</v>
      </c>
      <c r="DR121" s="830"/>
      <c r="DS121" s="830"/>
      <c r="DT121" s="830"/>
      <c r="DU121" s="830"/>
      <c r="DV121" s="807">
        <v>3.6</v>
      </c>
      <c r="DW121" s="807"/>
      <c r="DX121" s="807"/>
      <c r="DY121" s="807"/>
      <c r="DZ121" s="808"/>
    </row>
    <row r="122" spans="1:130" s="224" customFormat="1" ht="26.25" customHeight="1" x14ac:dyDescent="0.15">
      <c r="A122" s="833"/>
      <c r="B122" s="834"/>
      <c r="C122" s="828" t="s">
        <v>463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131</v>
      </c>
      <c r="AB122" s="793"/>
      <c r="AC122" s="793"/>
      <c r="AD122" s="793"/>
      <c r="AE122" s="794"/>
      <c r="AF122" s="795" t="s">
        <v>131</v>
      </c>
      <c r="AG122" s="793"/>
      <c r="AH122" s="793"/>
      <c r="AI122" s="793"/>
      <c r="AJ122" s="794"/>
      <c r="AK122" s="795" t="s">
        <v>451</v>
      </c>
      <c r="AL122" s="793"/>
      <c r="AM122" s="793"/>
      <c r="AN122" s="793"/>
      <c r="AO122" s="794"/>
      <c r="AP122" s="837" t="s">
        <v>448</v>
      </c>
      <c r="AQ122" s="838"/>
      <c r="AR122" s="838"/>
      <c r="AS122" s="838"/>
      <c r="AT122" s="839"/>
      <c r="AU122" s="896"/>
      <c r="AV122" s="897"/>
      <c r="AW122" s="897"/>
      <c r="AX122" s="897"/>
      <c r="AY122" s="898"/>
      <c r="AZ122" s="851" t="s">
        <v>484</v>
      </c>
      <c r="BA122" s="852"/>
      <c r="BB122" s="852"/>
      <c r="BC122" s="852"/>
      <c r="BD122" s="852"/>
      <c r="BE122" s="852"/>
      <c r="BF122" s="852"/>
      <c r="BG122" s="852"/>
      <c r="BH122" s="852"/>
      <c r="BI122" s="852"/>
      <c r="BJ122" s="852"/>
      <c r="BK122" s="852"/>
      <c r="BL122" s="852"/>
      <c r="BM122" s="852"/>
      <c r="BN122" s="852"/>
      <c r="BO122" s="852"/>
      <c r="BP122" s="853"/>
      <c r="BQ122" s="892">
        <v>62099331</v>
      </c>
      <c r="BR122" s="858"/>
      <c r="BS122" s="858"/>
      <c r="BT122" s="858"/>
      <c r="BU122" s="858"/>
      <c r="BV122" s="858">
        <v>61735288</v>
      </c>
      <c r="BW122" s="858"/>
      <c r="BX122" s="858"/>
      <c r="BY122" s="858"/>
      <c r="BZ122" s="858"/>
      <c r="CA122" s="858">
        <v>59155623</v>
      </c>
      <c r="CB122" s="858"/>
      <c r="CC122" s="858"/>
      <c r="CD122" s="858"/>
      <c r="CE122" s="858"/>
      <c r="CF122" s="859">
        <v>186.5</v>
      </c>
      <c r="CG122" s="860"/>
      <c r="CH122" s="860"/>
      <c r="CI122" s="860"/>
      <c r="CJ122" s="860"/>
      <c r="CK122" s="882"/>
      <c r="CL122" s="868"/>
      <c r="CM122" s="868"/>
      <c r="CN122" s="868"/>
      <c r="CO122" s="869"/>
      <c r="CP122" s="848" t="s">
        <v>485</v>
      </c>
      <c r="CQ122" s="849"/>
      <c r="CR122" s="849"/>
      <c r="CS122" s="849"/>
      <c r="CT122" s="849"/>
      <c r="CU122" s="849"/>
      <c r="CV122" s="849"/>
      <c r="CW122" s="849"/>
      <c r="CX122" s="849"/>
      <c r="CY122" s="849"/>
      <c r="CZ122" s="849"/>
      <c r="DA122" s="849"/>
      <c r="DB122" s="849"/>
      <c r="DC122" s="849"/>
      <c r="DD122" s="849"/>
      <c r="DE122" s="849"/>
      <c r="DF122" s="850"/>
      <c r="DG122" s="829">
        <v>106993</v>
      </c>
      <c r="DH122" s="830"/>
      <c r="DI122" s="830"/>
      <c r="DJ122" s="830"/>
      <c r="DK122" s="830"/>
      <c r="DL122" s="830">
        <v>102755</v>
      </c>
      <c r="DM122" s="830"/>
      <c r="DN122" s="830"/>
      <c r="DO122" s="830"/>
      <c r="DP122" s="830"/>
      <c r="DQ122" s="830">
        <v>100911</v>
      </c>
      <c r="DR122" s="830"/>
      <c r="DS122" s="830"/>
      <c r="DT122" s="830"/>
      <c r="DU122" s="830"/>
      <c r="DV122" s="807">
        <v>0.3</v>
      </c>
      <c r="DW122" s="807"/>
      <c r="DX122" s="807"/>
      <c r="DY122" s="807"/>
      <c r="DZ122" s="808"/>
    </row>
    <row r="123" spans="1:130" s="224" customFormat="1" ht="26.25" customHeight="1" x14ac:dyDescent="0.15">
      <c r="A123" s="833"/>
      <c r="B123" s="834"/>
      <c r="C123" s="828" t="s">
        <v>470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54</v>
      </c>
      <c r="AB123" s="793"/>
      <c r="AC123" s="793"/>
      <c r="AD123" s="793"/>
      <c r="AE123" s="794"/>
      <c r="AF123" s="795">
        <v>39</v>
      </c>
      <c r="AG123" s="793"/>
      <c r="AH123" s="793"/>
      <c r="AI123" s="793"/>
      <c r="AJ123" s="794"/>
      <c r="AK123" s="795" t="s">
        <v>131</v>
      </c>
      <c r="AL123" s="793"/>
      <c r="AM123" s="793"/>
      <c r="AN123" s="793"/>
      <c r="AO123" s="794"/>
      <c r="AP123" s="837" t="s">
        <v>131</v>
      </c>
      <c r="AQ123" s="838"/>
      <c r="AR123" s="838"/>
      <c r="AS123" s="838"/>
      <c r="AT123" s="839"/>
      <c r="AU123" s="899"/>
      <c r="AV123" s="900"/>
      <c r="AW123" s="900"/>
      <c r="AX123" s="900"/>
      <c r="AY123" s="900"/>
      <c r="AZ123" s="245" t="s">
        <v>193</v>
      </c>
      <c r="BA123" s="245"/>
      <c r="BB123" s="245"/>
      <c r="BC123" s="245"/>
      <c r="BD123" s="245"/>
      <c r="BE123" s="245"/>
      <c r="BF123" s="245"/>
      <c r="BG123" s="245"/>
      <c r="BH123" s="245"/>
      <c r="BI123" s="245"/>
      <c r="BJ123" s="245"/>
      <c r="BK123" s="245"/>
      <c r="BL123" s="245"/>
      <c r="BM123" s="245"/>
      <c r="BN123" s="245"/>
      <c r="BO123" s="890" t="s">
        <v>486</v>
      </c>
      <c r="BP123" s="891"/>
      <c r="BQ123" s="845">
        <v>96465477</v>
      </c>
      <c r="BR123" s="846"/>
      <c r="BS123" s="846"/>
      <c r="BT123" s="846"/>
      <c r="BU123" s="846"/>
      <c r="BV123" s="846">
        <v>96105055</v>
      </c>
      <c r="BW123" s="846"/>
      <c r="BX123" s="846"/>
      <c r="BY123" s="846"/>
      <c r="BZ123" s="846"/>
      <c r="CA123" s="846">
        <v>93526841</v>
      </c>
      <c r="CB123" s="846"/>
      <c r="CC123" s="846"/>
      <c r="CD123" s="846"/>
      <c r="CE123" s="846"/>
      <c r="CF123" s="761"/>
      <c r="CG123" s="762"/>
      <c r="CH123" s="762"/>
      <c r="CI123" s="762"/>
      <c r="CJ123" s="847"/>
      <c r="CK123" s="882"/>
      <c r="CL123" s="868"/>
      <c r="CM123" s="868"/>
      <c r="CN123" s="868"/>
      <c r="CO123" s="869"/>
      <c r="CP123" s="848" t="s">
        <v>487</v>
      </c>
      <c r="CQ123" s="849"/>
      <c r="CR123" s="849"/>
      <c r="CS123" s="849"/>
      <c r="CT123" s="849"/>
      <c r="CU123" s="849"/>
      <c r="CV123" s="849"/>
      <c r="CW123" s="849"/>
      <c r="CX123" s="849"/>
      <c r="CY123" s="849"/>
      <c r="CZ123" s="849"/>
      <c r="DA123" s="849"/>
      <c r="DB123" s="849"/>
      <c r="DC123" s="849"/>
      <c r="DD123" s="849"/>
      <c r="DE123" s="849"/>
      <c r="DF123" s="850"/>
      <c r="DG123" s="792">
        <v>16125</v>
      </c>
      <c r="DH123" s="793"/>
      <c r="DI123" s="793"/>
      <c r="DJ123" s="793"/>
      <c r="DK123" s="794"/>
      <c r="DL123" s="795">
        <v>21691</v>
      </c>
      <c r="DM123" s="793"/>
      <c r="DN123" s="793"/>
      <c r="DO123" s="793"/>
      <c r="DP123" s="794"/>
      <c r="DQ123" s="795">
        <v>34358</v>
      </c>
      <c r="DR123" s="793"/>
      <c r="DS123" s="793"/>
      <c r="DT123" s="793"/>
      <c r="DU123" s="794"/>
      <c r="DV123" s="837">
        <v>0.1</v>
      </c>
      <c r="DW123" s="838"/>
      <c r="DX123" s="838"/>
      <c r="DY123" s="838"/>
      <c r="DZ123" s="839"/>
    </row>
    <row r="124" spans="1:130" s="224" customFormat="1" ht="26.25" customHeight="1" thickBot="1" x14ac:dyDescent="0.2">
      <c r="A124" s="833"/>
      <c r="B124" s="834"/>
      <c r="C124" s="828" t="s">
        <v>473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131</v>
      </c>
      <c r="AB124" s="793"/>
      <c r="AC124" s="793"/>
      <c r="AD124" s="793"/>
      <c r="AE124" s="794"/>
      <c r="AF124" s="795" t="s">
        <v>131</v>
      </c>
      <c r="AG124" s="793"/>
      <c r="AH124" s="793"/>
      <c r="AI124" s="793"/>
      <c r="AJ124" s="794"/>
      <c r="AK124" s="795" t="s">
        <v>466</v>
      </c>
      <c r="AL124" s="793"/>
      <c r="AM124" s="793"/>
      <c r="AN124" s="793"/>
      <c r="AO124" s="794"/>
      <c r="AP124" s="837" t="s">
        <v>451</v>
      </c>
      <c r="AQ124" s="838"/>
      <c r="AR124" s="838"/>
      <c r="AS124" s="838"/>
      <c r="AT124" s="839"/>
      <c r="AU124" s="840" t="s">
        <v>488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24.6</v>
      </c>
      <c r="BR124" s="844"/>
      <c r="BS124" s="844"/>
      <c r="BT124" s="844"/>
      <c r="BU124" s="844"/>
      <c r="BV124" s="844">
        <v>26.9</v>
      </c>
      <c r="BW124" s="844"/>
      <c r="BX124" s="844"/>
      <c r="BY124" s="844"/>
      <c r="BZ124" s="844"/>
      <c r="CA124" s="844">
        <v>26.5</v>
      </c>
      <c r="CB124" s="844"/>
      <c r="CC124" s="844"/>
      <c r="CD124" s="844"/>
      <c r="CE124" s="844"/>
      <c r="CF124" s="739"/>
      <c r="CG124" s="740"/>
      <c r="CH124" s="740"/>
      <c r="CI124" s="740"/>
      <c r="CJ124" s="875"/>
      <c r="CK124" s="883"/>
      <c r="CL124" s="883"/>
      <c r="CM124" s="883"/>
      <c r="CN124" s="883"/>
      <c r="CO124" s="884"/>
      <c r="CP124" s="848" t="s">
        <v>489</v>
      </c>
      <c r="CQ124" s="849"/>
      <c r="CR124" s="849"/>
      <c r="CS124" s="849"/>
      <c r="CT124" s="849"/>
      <c r="CU124" s="849"/>
      <c r="CV124" s="849"/>
      <c r="CW124" s="849"/>
      <c r="CX124" s="849"/>
      <c r="CY124" s="849"/>
      <c r="CZ124" s="849"/>
      <c r="DA124" s="849"/>
      <c r="DB124" s="849"/>
      <c r="DC124" s="849"/>
      <c r="DD124" s="849"/>
      <c r="DE124" s="849"/>
      <c r="DF124" s="850"/>
      <c r="DG124" s="776" t="s">
        <v>451</v>
      </c>
      <c r="DH124" s="777"/>
      <c r="DI124" s="777"/>
      <c r="DJ124" s="777"/>
      <c r="DK124" s="778"/>
      <c r="DL124" s="779" t="s">
        <v>451</v>
      </c>
      <c r="DM124" s="777"/>
      <c r="DN124" s="777"/>
      <c r="DO124" s="777"/>
      <c r="DP124" s="778"/>
      <c r="DQ124" s="779" t="s">
        <v>451</v>
      </c>
      <c r="DR124" s="777"/>
      <c r="DS124" s="777"/>
      <c r="DT124" s="777"/>
      <c r="DU124" s="778"/>
      <c r="DV124" s="861" t="s">
        <v>451</v>
      </c>
      <c r="DW124" s="862"/>
      <c r="DX124" s="862"/>
      <c r="DY124" s="862"/>
      <c r="DZ124" s="863"/>
    </row>
    <row r="125" spans="1:130" s="224" customFormat="1" ht="26.25" customHeight="1" x14ac:dyDescent="0.15">
      <c r="A125" s="833"/>
      <c r="B125" s="834"/>
      <c r="C125" s="828" t="s">
        <v>475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451</v>
      </c>
      <c r="AB125" s="793"/>
      <c r="AC125" s="793"/>
      <c r="AD125" s="793"/>
      <c r="AE125" s="794"/>
      <c r="AF125" s="795" t="s">
        <v>466</v>
      </c>
      <c r="AG125" s="793"/>
      <c r="AH125" s="793"/>
      <c r="AI125" s="793"/>
      <c r="AJ125" s="794"/>
      <c r="AK125" s="795" t="s">
        <v>466</v>
      </c>
      <c r="AL125" s="793"/>
      <c r="AM125" s="793"/>
      <c r="AN125" s="793"/>
      <c r="AO125" s="794"/>
      <c r="AP125" s="837" t="s">
        <v>451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490</v>
      </c>
      <c r="CL125" s="865"/>
      <c r="CM125" s="865"/>
      <c r="CN125" s="865"/>
      <c r="CO125" s="866"/>
      <c r="CP125" s="873" t="s">
        <v>491</v>
      </c>
      <c r="CQ125" s="821"/>
      <c r="CR125" s="821"/>
      <c r="CS125" s="821"/>
      <c r="CT125" s="821"/>
      <c r="CU125" s="821"/>
      <c r="CV125" s="821"/>
      <c r="CW125" s="821"/>
      <c r="CX125" s="821"/>
      <c r="CY125" s="821"/>
      <c r="CZ125" s="821"/>
      <c r="DA125" s="821"/>
      <c r="DB125" s="821"/>
      <c r="DC125" s="821"/>
      <c r="DD125" s="821"/>
      <c r="DE125" s="821"/>
      <c r="DF125" s="822"/>
      <c r="DG125" s="874" t="s">
        <v>451</v>
      </c>
      <c r="DH125" s="855"/>
      <c r="DI125" s="855"/>
      <c r="DJ125" s="855"/>
      <c r="DK125" s="855"/>
      <c r="DL125" s="855" t="s">
        <v>451</v>
      </c>
      <c r="DM125" s="855"/>
      <c r="DN125" s="855"/>
      <c r="DO125" s="855"/>
      <c r="DP125" s="855"/>
      <c r="DQ125" s="855" t="s">
        <v>451</v>
      </c>
      <c r="DR125" s="855"/>
      <c r="DS125" s="855"/>
      <c r="DT125" s="855"/>
      <c r="DU125" s="855"/>
      <c r="DV125" s="856" t="s">
        <v>451</v>
      </c>
      <c r="DW125" s="856"/>
      <c r="DX125" s="856"/>
      <c r="DY125" s="856"/>
      <c r="DZ125" s="857"/>
    </row>
    <row r="126" spans="1:130" s="224" customFormat="1" ht="26.25" customHeight="1" thickBot="1" x14ac:dyDescent="0.2">
      <c r="A126" s="833"/>
      <c r="B126" s="834"/>
      <c r="C126" s="828" t="s">
        <v>477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451</v>
      </c>
      <c r="AB126" s="793"/>
      <c r="AC126" s="793"/>
      <c r="AD126" s="793"/>
      <c r="AE126" s="794"/>
      <c r="AF126" s="795">
        <v>29142</v>
      </c>
      <c r="AG126" s="793"/>
      <c r="AH126" s="793"/>
      <c r="AI126" s="793"/>
      <c r="AJ126" s="794"/>
      <c r="AK126" s="795" t="s">
        <v>451</v>
      </c>
      <c r="AL126" s="793"/>
      <c r="AM126" s="793"/>
      <c r="AN126" s="793"/>
      <c r="AO126" s="794"/>
      <c r="AP126" s="837" t="s">
        <v>451</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492</v>
      </c>
      <c r="CQ126" s="765"/>
      <c r="CR126" s="765"/>
      <c r="CS126" s="765"/>
      <c r="CT126" s="765"/>
      <c r="CU126" s="765"/>
      <c r="CV126" s="765"/>
      <c r="CW126" s="765"/>
      <c r="CX126" s="765"/>
      <c r="CY126" s="765"/>
      <c r="CZ126" s="765"/>
      <c r="DA126" s="765"/>
      <c r="DB126" s="765"/>
      <c r="DC126" s="765"/>
      <c r="DD126" s="765"/>
      <c r="DE126" s="765"/>
      <c r="DF126" s="766"/>
      <c r="DG126" s="829" t="s">
        <v>451</v>
      </c>
      <c r="DH126" s="830"/>
      <c r="DI126" s="830"/>
      <c r="DJ126" s="830"/>
      <c r="DK126" s="830"/>
      <c r="DL126" s="830" t="s">
        <v>451</v>
      </c>
      <c r="DM126" s="830"/>
      <c r="DN126" s="830"/>
      <c r="DO126" s="830"/>
      <c r="DP126" s="830"/>
      <c r="DQ126" s="830" t="s">
        <v>451</v>
      </c>
      <c r="DR126" s="830"/>
      <c r="DS126" s="830"/>
      <c r="DT126" s="830"/>
      <c r="DU126" s="830"/>
      <c r="DV126" s="807" t="s">
        <v>451</v>
      </c>
      <c r="DW126" s="807"/>
      <c r="DX126" s="807"/>
      <c r="DY126" s="807"/>
      <c r="DZ126" s="808"/>
    </row>
    <row r="127" spans="1:130" s="224" customFormat="1" ht="26.25" customHeight="1" x14ac:dyDescent="0.15">
      <c r="A127" s="835"/>
      <c r="B127" s="836"/>
      <c r="C127" s="851" t="s">
        <v>493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247</v>
      </c>
      <c r="AB127" s="793"/>
      <c r="AC127" s="793"/>
      <c r="AD127" s="793"/>
      <c r="AE127" s="794"/>
      <c r="AF127" s="795">
        <v>201</v>
      </c>
      <c r="AG127" s="793"/>
      <c r="AH127" s="793"/>
      <c r="AI127" s="793"/>
      <c r="AJ127" s="794"/>
      <c r="AK127" s="795">
        <v>184</v>
      </c>
      <c r="AL127" s="793"/>
      <c r="AM127" s="793"/>
      <c r="AN127" s="793"/>
      <c r="AO127" s="794"/>
      <c r="AP127" s="837">
        <v>0</v>
      </c>
      <c r="AQ127" s="838"/>
      <c r="AR127" s="838"/>
      <c r="AS127" s="838"/>
      <c r="AT127" s="839"/>
      <c r="AU127" s="226"/>
      <c r="AV127" s="226"/>
      <c r="AW127" s="226"/>
      <c r="AX127" s="854" t="s">
        <v>494</v>
      </c>
      <c r="AY127" s="825"/>
      <c r="AZ127" s="825"/>
      <c r="BA127" s="825"/>
      <c r="BB127" s="825"/>
      <c r="BC127" s="825"/>
      <c r="BD127" s="825"/>
      <c r="BE127" s="826"/>
      <c r="BF127" s="824" t="s">
        <v>495</v>
      </c>
      <c r="BG127" s="825"/>
      <c r="BH127" s="825"/>
      <c r="BI127" s="825"/>
      <c r="BJ127" s="825"/>
      <c r="BK127" s="825"/>
      <c r="BL127" s="826"/>
      <c r="BM127" s="824" t="s">
        <v>496</v>
      </c>
      <c r="BN127" s="825"/>
      <c r="BO127" s="825"/>
      <c r="BP127" s="825"/>
      <c r="BQ127" s="825"/>
      <c r="BR127" s="825"/>
      <c r="BS127" s="826"/>
      <c r="BT127" s="824" t="s">
        <v>497</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498</v>
      </c>
      <c r="CQ127" s="765"/>
      <c r="CR127" s="765"/>
      <c r="CS127" s="765"/>
      <c r="CT127" s="765"/>
      <c r="CU127" s="765"/>
      <c r="CV127" s="765"/>
      <c r="CW127" s="765"/>
      <c r="CX127" s="765"/>
      <c r="CY127" s="765"/>
      <c r="CZ127" s="765"/>
      <c r="DA127" s="765"/>
      <c r="DB127" s="765"/>
      <c r="DC127" s="765"/>
      <c r="DD127" s="765"/>
      <c r="DE127" s="765"/>
      <c r="DF127" s="766"/>
      <c r="DG127" s="829" t="s">
        <v>451</v>
      </c>
      <c r="DH127" s="830"/>
      <c r="DI127" s="830"/>
      <c r="DJ127" s="830"/>
      <c r="DK127" s="830"/>
      <c r="DL127" s="830" t="s">
        <v>451</v>
      </c>
      <c r="DM127" s="830"/>
      <c r="DN127" s="830"/>
      <c r="DO127" s="830"/>
      <c r="DP127" s="830"/>
      <c r="DQ127" s="830" t="s">
        <v>451</v>
      </c>
      <c r="DR127" s="830"/>
      <c r="DS127" s="830"/>
      <c r="DT127" s="830"/>
      <c r="DU127" s="830"/>
      <c r="DV127" s="807" t="s">
        <v>451</v>
      </c>
      <c r="DW127" s="807"/>
      <c r="DX127" s="807"/>
      <c r="DY127" s="807"/>
      <c r="DZ127" s="808"/>
    </row>
    <row r="128" spans="1:130" s="224" customFormat="1" ht="26.25" customHeight="1" thickBot="1" x14ac:dyDescent="0.2">
      <c r="A128" s="809" t="s">
        <v>499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500</v>
      </c>
      <c r="X128" s="811"/>
      <c r="Y128" s="811"/>
      <c r="Z128" s="812"/>
      <c r="AA128" s="813">
        <v>1625104</v>
      </c>
      <c r="AB128" s="814"/>
      <c r="AC128" s="814"/>
      <c r="AD128" s="814"/>
      <c r="AE128" s="815"/>
      <c r="AF128" s="816">
        <v>1680631</v>
      </c>
      <c r="AG128" s="814"/>
      <c r="AH128" s="814"/>
      <c r="AI128" s="814"/>
      <c r="AJ128" s="815"/>
      <c r="AK128" s="816">
        <v>1685816</v>
      </c>
      <c r="AL128" s="814"/>
      <c r="AM128" s="814"/>
      <c r="AN128" s="814"/>
      <c r="AO128" s="815"/>
      <c r="AP128" s="817"/>
      <c r="AQ128" s="818"/>
      <c r="AR128" s="818"/>
      <c r="AS128" s="818"/>
      <c r="AT128" s="819"/>
      <c r="AU128" s="226"/>
      <c r="AV128" s="226"/>
      <c r="AW128" s="226"/>
      <c r="AX128" s="820" t="s">
        <v>501</v>
      </c>
      <c r="AY128" s="821"/>
      <c r="AZ128" s="821"/>
      <c r="BA128" s="821"/>
      <c r="BB128" s="821"/>
      <c r="BC128" s="821"/>
      <c r="BD128" s="821"/>
      <c r="BE128" s="822"/>
      <c r="BF128" s="799" t="s">
        <v>448</v>
      </c>
      <c r="BG128" s="800"/>
      <c r="BH128" s="800"/>
      <c r="BI128" s="800"/>
      <c r="BJ128" s="800"/>
      <c r="BK128" s="800"/>
      <c r="BL128" s="823"/>
      <c r="BM128" s="799">
        <v>11.54</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502</v>
      </c>
      <c r="CQ128" s="743"/>
      <c r="CR128" s="743"/>
      <c r="CS128" s="743"/>
      <c r="CT128" s="743"/>
      <c r="CU128" s="743"/>
      <c r="CV128" s="743"/>
      <c r="CW128" s="743"/>
      <c r="CX128" s="743"/>
      <c r="CY128" s="743"/>
      <c r="CZ128" s="743"/>
      <c r="DA128" s="743"/>
      <c r="DB128" s="743"/>
      <c r="DC128" s="743"/>
      <c r="DD128" s="743"/>
      <c r="DE128" s="743"/>
      <c r="DF128" s="744"/>
      <c r="DG128" s="803" t="s">
        <v>449</v>
      </c>
      <c r="DH128" s="804"/>
      <c r="DI128" s="804"/>
      <c r="DJ128" s="804"/>
      <c r="DK128" s="804"/>
      <c r="DL128" s="804" t="s">
        <v>449</v>
      </c>
      <c r="DM128" s="804"/>
      <c r="DN128" s="804"/>
      <c r="DO128" s="804"/>
      <c r="DP128" s="804"/>
      <c r="DQ128" s="804" t="s">
        <v>131</v>
      </c>
      <c r="DR128" s="804"/>
      <c r="DS128" s="804"/>
      <c r="DT128" s="804"/>
      <c r="DU128" s="804"/>
      <c r="DV128" s="805" t="s">
        <v>451</v>
      </c>
      <c r="DW128" s="805"/>
      <c r="DX128" s="805"/>
      <c r="DY128" s="805"/>
      <c r="DZ128" s="806"/>
    </row>
    <row r="129" spans="1:131" s="224" customFormat="1" ht="26.25" customHeight="1" x14ac:dyDescent="0.15">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503</v>
      </c>
      <c r="X129" s="790"/>
      <c r="Y129" s="790"/>
      <c r="Z129" s="791"/>
      <c r="AA129" s="792">
        <v>36690853</v>
      </c>
      <c r="AB129" s="793"/>
      <c r="AC129" s="793"/>
      <c r="AD129" s="793"/>
      <c r="AE129" s="794"/>
      <c r="AF129" s="795">
        <v>37979908</v>
      </c>
      <c r="AG129" s="793"/>
      <c r="AH129" s="793"/>
      <c r="AI129" s="793"/>
      <c r="AJ129" s="794"/>
      <c r="AK129" s="795">
        <v>37081244</v>
      </c>
      <c r="AL129" s="793"/>
      <c r="AM129" s="793"/>
      <c r="AN129" s="793"/>
      <c r="AO129" s="794"/>
      <c r="AP129" s="796"/>
      <c r="AQ129" s="797"/>
      <c r="AR129" s="797"/>
      <c r="AS129" s="797"/>
      <c r="AT129" s="798"/>
      <c r="AU129" s="227"/>
      <c r="AV129" s="227"/>
      <c r="AW129" s="227"/>
      <c r="AX129" s="764" t="s">
        <v>504</v>
      </c>
      <c r="AY129" s="765"/>
      <c r="AZ129" s="765"/>
      <c r="BA129" s="765"/>
      <c r="BB129" s="765"/>
      <c r="BC129" s="765"/>
      <c r="BD129" s="765"/>
      <c r="BE129" s="766"/>
      <c r="BF129" s="783" t="s">
        <v>448</v>
      </c>
      <c r="BG129" s="784"/>
      <c r="BH129" s="784"/>
      <c r="BI129" s="784"/>
      <c r="BJ129" s="784"/>
      <c r="BK129" s="784"/>
      <c r="BL129" s="785"/>
      <c r="BM129" s="783">
        <v>16.54</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505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506</v>
      </c>
      <c r="X130" s="790"/>
      <c r="Y130" s="790"/>
      <c r="Z130" s="791"/>
      <c r="AA130" s="792">
        <v>5669493</v>
      </c>
      <c r="AB130" s="793"/>
      <c r="AC130" s="793"/>
      <c r="AD130" s="793"/>
      <c r="AE130" s="794"/>
      <c r="AF130" s="795">
        <v>5480323</v>
      </c>
      <c r="AG130" s="793"/>
      <c r="AH130" s="793"/>
      <c r="AI130" s="793"/>
      <c r="AJ130" s="794"/>
      <c r="AK130" s="795">
        <v>5365473</v>
      </c>
      <c r="AL130" s="793"/>
      <c r="AM130" s="793"/>
      <c r="AN130" s="793"/>
      <c r="AO130" s="794"/>
      <c r="AP130" s="796"/>
      <c r="AQ130" s="797"/>
      <c r="AR130" s="797"/>
      <c r="AS130" s="797"/>
      <c r="AT130" s="798"/>
      <c r="AU130" s="227"/>
      <c r="AV130" s="227"/>
      <c r="AW130" s="227"/>
      <c r="AX130" s="764" t="s">
        <v>507</v>
      </c>
      <c r="AY130" s="765"/>
      <c r="AZ130" s="765"/>
      <c r="BA130" s="765"/>
      <c r="BB130" s="765"/>
      <c r="BC130" s="765"/>
      <c r="BD130" s="765"/>
      <c r="BE130" s="766"/>
      <c r="BF130" s="767">
        <v>2.6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508</v>
      </c>
      <c r="X131" s="774"/>
      <c r="Y131" s="774"/>
      <c r="Z131" s="775"/>
      <c r="AA131" s="776">
        <v>31021360</v>
      </c>
      <c r="AB131" s="777"/>
      <c r="AC131" s="777"/>
      <c r="AD131" s="777"/>
      <c r="AE131" s="778"/>
      <c r="AF131" s="779">
        <v>32499585</v>
      </c>
      <c r="AG131" s="777"/>
      <c r="AH131" s="777"/>
      <c r="AI131" s="777"/>
      <c r="AJ131" s="778"/>
      <c r="AK131" s="779">
        <v>31715771</v>
      </c>
      <c r="AL131" s="777"/>
      <c r="AM131" s="777"/>
      <c r="AN131" s="777"/>
      <c r="AO131" s="778"/>
      <c r="AP131" s="780"/>
      <c r="AQ131" s="781"/>
      <c r="AR131" s="781"/>
      <c r="AS131" s="781"/>
      <c r="AT131" s="782"/>
      <c r="AU131" s="227"/>
      <c r="AV131" s="227"/>
      <c r="AW131" s="227"/>
      <c r="AX131" s="742" t="s">
        <v>509</v>
      </c>
      <c r="AY131" s="743"/>
      <c r="AZ131" s="743"/>
      <c r="BA131" s="743"/>
      <c r="BB131" s="743"/>
      <c r="BC131" s="743"/>
      <c r="BD131" s="743"/>
      <c r="BE131" s="744"/>
      <c r="BF131" s="745">
        <v>26.5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511</v>
      </c>
      <c r="W132" s="755"/>
      <c r="X132" s="755"/>
      <c r="Y132" s="755"/>
      <c r="Z132" s="756"/>
      <c r="AA132" s="757">
        <v>2.7060257839999999</v>
      </c>
      <c r="AB132" s="758"/>
      <c r="AC132" s="758"/>
      <c r="AD132" s="758"/>
      <c r="AE132" s="759"/>
      <c r="AF132" s="760">
        <v>2.554639764</v>
      </c>
      <c r="AG132" s="758"/>
      <c r="AH132" s="758"/>
      <c r="AI132" s="758"/>
      <c r="AJ132" s="759"/>
      <c r="AK132" s="760">
        <v>2.6173035489999998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512</v>
      </c>
      <c r="W133" s="734"/>
      <c r="X133" s="734"/>
      <c r="Y133" s="734"/>
      <c r="Z133" s="735"/>
      <c r="AA133" s="736">
        <v>3.1</v>
      </c>
      <c r="AB133" s="737"/>
      <c r="AC133" s="737"/>
      <c r="AD133" s="737"/>
      <c r="AE133" s="738"/>
      <c r="AF133" s="736">
        <v>2.7</v>
      </c>
      <c r="AG133" s="737"/>
      <c r="AH133" s="737"/>
      <c r="AI133" s="737"/>
      <c r="AJ133" s="738"/>
      <c r="AK133" s="736">
        <v>2.6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FBWWeM8IQicpbvfyMMFV1mdJv+6uFPALf7XjrVjEd2pNEC9Nw+Pj2MQBpVAvaQNzH6MB+pX5zVkM/seh/0tZA==" saltValue="sm6SzmrfcKeUbixQD0oN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CC5C-74C5-4A55-8AEC-398A5B8C69BE}">
  <sheetPr>
    <pageSetUpPr fitToPage="1"/>
  </sheetPr>
  <dimension ref="A1:DQ105"/>
  <sheetViews>
    <sheetView showGridLines="0" view="pageBreakPreview" zoomScaleNormal="85" zoomScaleSheetLayoutView="100" workbookViewId="0">
      <selection activeCell="B12" sqref="B12:K17"/>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3vrUGE1kiAL4dRgcieMJ+eMVVmnosx0Vv0uQkz1rTJFqULZikXjx7gkskQh6Agw8/1jp5TNOvsK9WUqBl3qHqQ==" saltValue="iQrqLyNDqhELo+xOJ18K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2" sqref="B12:K17"/>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rRH15B9kpO91asfEc4M/T72zFykOTuAhdGrkvDzNfFpmpus9drDLbeiw6g4CgRSqzoRDox1bxXmcDS1YqDhMQ==" saltValue="A+otRcTkCr/9n/sWvrZ2a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12" sqref="B12:K1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34" t="s">
        <v>516</v>
      </c>
      <c r="AP7" s="265"/>
      <c r="AQ7" s="266" t="s">
        <v>517</v>
      </c>
      <c r="AR7" s="267"/>
    </row>
    <row r="8" spans="1:46" x14ac:dyDescent="0.15">
      <c r="A8" s="259"/>
      <c r="AK8" s="268"/>
      <c r="AL8" s="269"/>
      <c r="AM8" s="269"/>
      <c r="AN8" s="270"/>
      <c r="AO8" s="1135"/>
      <c r="AP8" s="271" t="s">
        <v>518</v>
      </c>
      <c r="AQ8" s="272" t="s">
        <v>519</v>
      </c>
      <c r="AR8" s="273" t="s">
        <v>520</v>
      </c>
    </row>
    <row r="9" spans="1:46" x14ac:dyDescent="0.15">
      <c r="A9" s="259"/>
      <c r="AK9" s="1146" t="s">
        <v>521</v>
      </c>
      <c r="AL9" s="1147"/>
      <c r="AM9" s="1147"/>
      <c r="AN9" s="1148"/>
      <c r="AO9" s="274">
        <v>10001484</v>
      </c>
      <c r="AP9" s="274">
        <v>62372</v>
      </c>
      <c r="AQ9" s="275">
        <v>61723</v>
      </c>
      <c r="AR9" s="276">
        <v>1.1000000000000001</v>
      </c>
    </row>
    <row r="10" spans="1:46" ht="13.5" customHeight="1" x14ac:dyDescent="0.15">
      <c r="A10" s="259"/>
      <c r="AK10" s="1146" t="s">
        <v>522</v>
      </c>
      <c r="AL10" s="1147"/>
      <c r="AM10" s="1147"/>
      <c r="AN10" s="1148"/>
      <c r="AO10" s="277">
        <v>1619717</v>
      </c>
      <c r="AP10" s="277">
        <v>10101</v>
      </c>
      <c r="AQ10" s="278">
        <v>1286</v>
      </c>
      <c r="AR10" s="279">
        <v>685.5</v>
      </c>
    </row>
    <row r="11" spans="1:46" ht="13.5" customHeight="1" x14ac:dyDescent="0.15">
      <c r="A11" s="259"/>
      <c r="AK11" s="1146" t="s">
        <v>523</v>
      </c>
      <c r="AL11" s="1147"/>
      <c r="AM11" s="1147"/>
      <c r="AN11" s="1148"/>
      <c r="AO11" s="277">
        <v>155450</v>
      </c>
      <c r="AP11" s="277">
        <v>969</v>
      </c>
      <c r="AQ11" s="278">
        <v>1067</v>
      </c>
      <c r="AR11" s="279">
        <v>-9.1999999999999993</v>
      </c>
    </row>
    <row r="12" spans="1:46" ht="13.5" customHeight="1" x14ac:dyDescent="0.15">
      <c r="A12" s="259"/>
      <c r="AK12" s="1146" t="s">
        <v>524</v>
      </c>
      <c r="AL12" s="1147"/>
      <c r="AM12" s="1147"/>
      <c r="AN12" s="1148"/>
      <c r="AO12" s="277" t="s">
        <v>525</v>
      </c>
      <c r="AP12" s="277" t="s">
        <v>525</v>
      </c>
      <c r="AQ12" s="278">
        <v>49</v>
      </c>
      <c r="AR12" s="279" t="s">
        <v>525</v>
      </c>
    </row>
    <row r="13" spans="1:46" ht="13.5" customHeight="1" x14ac:dyDescent="0.15">
      <c r="A13" s="259"/>
      <c r="AK13" s="1146" t="s">
        <v>526</v>
      </c>
      <c r="AL13" s="1147"/>
      <c r="AM13" s="1147"/>
      <c r="AN13" s="1148"/>
      <c r="AO13" s="277">
        <v>256120</v>
      </c>
      <c r="AP13" s="277">
        <v>1597</v>
      </c>
      <c r="AQ13" s="278">
        <v>2137</v>
      </c>
      <c r="AR13" s="279">
        <v>-25.3</v>
      </c>
    </row>
    <row r="14" spans="1:46" ht="13.5" customHeight="1" x14ac:dyDescent="0.15">
      <c r="A14" s="259"/>
      <c r="AK14" s="1146" t="s">
        <v>527</v>
      </c>
      <c r="AL14" s="1147"/>
      <c r="AM14" s="1147"/>
      <c r="AN14" s="1148"/>
      <c r="AO14" s="277">
        <v>186962</v>
      </c>
      <c r="AP14" s="277">
        <v>1166</v>
      </c>
      <c r="AQ14" s="278">
        <v>1241</v>
      </c>
      <c r="AR14" s="279">
        <v>-6</v>
      </c>
    </row>
    <row r="15" spans="1:46" ht="13.5" customHeight="1" x14ac:dyDescent="0.15">
      <c r="A15" s="259"/>
      <c r="AK15" s="1149" t="s">
        <v>528</v>
      </c>
      <c r="AL15" s="1150"/>
      <c r="AM15" s="1150"/>
      <c r="AN15" s="1151"/>
      <c r="AO15" s="277">
        <v>-862784</v>
      </c>
      <c r="AP15" s="277">
        <v>-5381</v>
      </c>
      <c r="AQ15" s="278">
        <v>-3809</v>
      </c>
      <c r="AR15" s="279">
        <v>41.3</v>
      </c>
    </row>
    <row r="16" spans="1:46" x14ac:dyDescent="0.15">
      <c r="A16" s="259"/>
      <c r="AK16" s="1149" t="s">
        <v>193</v>
      </c>
      <c r="AL16" s="1150"/>
      <c r="AM16" s="1150"/>
      <c r="AN16" s="1151"/>
      <c r="AO16" s="277">
        <v>11356949</v>
      </c>
      <c r="AP16" s="277">
        <v>70825</v>
      </c>
      <c r="AQ16" s="278">
        <v>63693</v>
      </c>
      <c r="AR16" s="279">
        <v>11.2</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52" t="s">
        <v>533</v>
      </c>
      <c r="AL21" s="1153"/>
      <c r="AM21" s="1153"/>
      <c r="AN21" s="1154"/>
      <c r="AO21" s="289">
        <v>5.97</v>
      </c>
      <c r="AP21" s="290">
        <v>6.06</v>
      </c>
      <c r="AQ21" s="291">
        <v>-0.09</v>
      </c>
      <c r="AS21" s="292"/>
      <c r="AT21" s="288"/>
    </row>
    <row r="22" spans="1:46" s="260" customFormat="1" x14ac:dyDescent="0.15">
      <c r="A22" s="288"/>
      <c r="AK22" s="1152" t="s">
        <v>534</v>
      </c>
      <c r="AL22" s="1153"/>
      <c r="AM22" s="1153"/>
      <c r="AN22" s="1154"/>
      <c r="AO22" s="293">
        <v>100.1</v>
      </c>
      <c r="AP22" s="294">
        <v>99.8</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5" t="s">
        <v>535</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34" t="s">
        <v>516</v>
      </c>
      <c r="AP30" s="265"/>
      <c r="AQ30" s="266" t="s">
        <v>517</v>
      </c>
      <c r="AR30" s="267"/>
    </row>
    <row r="31" spans="1:46" x14ac:dyDescent="0.15">
      <c r="A31" s="259"/>
      <c r="AK31" s="268"/>
      <c r="AL31" s="269"/>
      <c r="AM31" s="269"/>
      <c r="AN31" s="270"/>
      <c r="AO31" s="1135"/>
      <c r="AP31" s="271" t="s">
        <v>518</v>
      </c>
      <c r="AQ31" s="272" t="s">
        <v>519</v>
      </c>
      <c r="AR31" s="273" t="s">
        <v>520</v>
      </c>
    </row>
    <row r="32" spans="1:46" ht="27" customHeight="1" x14ac:dyDescent="0.15">
      <c r="A32" s="259"/>
      <c r="AK32" s="1136" t="s">
        <v>538</v>
      </c>
      <c r="AL32" s="1137"/>
      <c r="AM32" s="1137"/>
      <c r="AN32" s="1138"/>
      <c r="AO32" s="303">
        <v>5790786</v>
      </c>
      <c r="AP32" s="303">
        <v>36113</v>
      </c>
      <c r="AQ32" s="304">
        <v>26449</v>
      </c>
      <c r="AR32" s="305">
        <v>36.5</v>
      </c>
    </row>
    <row r="33" spans="1:46" ht="13.5" customHeight="1" x14ac:dyDescent="0.15">
      <c r="A33" s="259"/>
      <c r="AK33" s="1136" t="s">
        <v>539</v>
      </c>
      <c r="AL33" s="1137"/>
      <c r="AM33" s="1137"/>
      <c r="AN33" s="1138"/>
      <c r="AO33" s="303" t="s">
        <v>525</v>
      </c>
      <c r="AP33" s="303" t="s">
        <v>525</v>
      </c>
      <c r="AQ33" s="304">
        <v>1</v>
      </c>
      <c r="AR33" s="305" t="s">
        <v>525</v>
      </c>
    </row>
    <row r="34" spans="1:46" ht="27" customHeight="1" x14ac:dyDescent="0.15">
      <c r="A34" s="259"/>
      <c r="AK34" s="1136" t="s">
        <v>540</v>
      </c>
      <c r="AL34" s="1137"/>
      <c r="AM34" s="1137"/>
      <c r="AN34" s="1138"/>
      <c r="AO34" s="303" t="s">
        <v>525</v>
      </c>
      <c r="AP34" s="303" t="s">
        <v>525</v>
      </c>
      <c r="AQ34" s="304">
        <v>29</v>
      </c>
      <c r="AR34" s="305" t="s">
        <v>525</v>
      </c>
    </row>
    <row r="35" spans="1:46" ht="27" customHeight="1" x14ac:dyDescent="0.15">
      <c r="A35" s="259"/>
      <c r="AK35" s="1136" t="s">
        <v>541</v>
      </c>
      <c r="AL35" s="1137"/>
      <c r="AM35" s="1137"/>
      <c r="AN35" s="1138"/>
      <c r="AO35" s="303">
        <v>1976639</v>
      </c>
      <c r="AP35" s="303">
        <v>12327</v>
      </c>
      <c r="AQ35" s="304">
        <v>5448</v>
      </c>
      <c r="AR35" s="305">
        <v>126.3</v>
      </c>
    </row>
    <row r="36" spans="1:46" ht="27" customHeight="1" x14ac:dyDescent="0.15">
      <c r="A36" s="259"/>
      <c r="AK36" s="1136" t="s">
        <v>542</v>
      </c>
      <c r="AL36" s="1137"/>
      <c r="AM36" s="1137"/>
      <c r="AN36" s="1138"/>
      <c r="AO36" s="303">
        <v>113463</v>
      </c>
      <c r="AP36" s="303">
        <v>708</v>
      </c>
      <c r="AQ36" s="304">
        <v>445</v>
      </c>
      <c r="AR36" s="305">
        <v>59.1</v>
      </c>
    </row>
    <row r="37" spans="1:46" ht="13.5" customHeight="1" x14ac:dyDescent="0.15">
      <c r="A37" s="259"/>
      <c r="AK37" s="1136" t="s">
        <v>543</v>
      </c>
      <c r="AL37" s="1137"/>
      <c r="AM37" s="1137"/>
      <c r="AN37" s="1138"/>
      <c r="AO37" s="303">
        <v>184</v>
      </c>
      <c r="AP37" s="303">
        <v>1</v>
      </c>
      <c r="AQ37" s="304">
        <v>1095</v>
      </c>
      <c r="AR37" s="305">
        <v>-99.9</v>
      </c>
    </row>
    <row r="38" spans="1:46" ht="27" customHeight="1" x14ac:dyDescent="0.15">
      <c r="A38" s="259"/>
      <c r="AK38" s="1139" t="s">
        <v>544</v>
      </c>
      <c r="AL38" s="1140"/>
      <c r="AM38" s="1140"/>
      <c r="AN38" s="1141"/>
      <c r="AO38" s="306">
        <v>315</v>
      </c>
      <c r="AP38" s="306">
        <v>2</v>
      </c>
      <c r="AQ38" s="307">
        <v>0</v>
      </c>
      <c r="AR38" s="295">
        <v>0</v>
      </c>
      <c r="AS38" s="302"/>
    </row>
    <row r="39" spans="1:46" x14ac:dyDescent="0.15">
      <c r="A39" s="259"/>
      <c r="AK39" s="1139" t="s">
        <v>545</v>
      </c>
      <c r="AL39" s="1140"/>
      <c r="AM39" s="1140"/>
      <c r="AN39" s="1141"/>
      <c r="AO39" s="303">
        <v>-1685816</v>
      </c>
      <c r="AP39" s="303">
        <v>-10513</v>
      </c>
      <c r="AQ39" s="304">
        <v>-7113</v>
      </c>
      <c r="AR39" s="305">
        <v>47.8</v>
      </c>
      <c r="AS39" s="302"/>
    </row>
    <row r="40" spans="1:46" ht="27" customHeight="1" x14ac:dyDescent="0.15">
      <c r="A40" s="259"/>
      <c r="AK40" s="1136" t="s">
        <v>546</v>
      </c>
      <c r="AL40" s="1137"/>
      <c r="AM40" s="1137"/>
      <c r="AN40" s="1138"/>
      <c r="AO40" s="303">
        <v>-5365473</v>
      </c>
      <c r="AP40" s="303">
        <v>-33460</v>
      </c>
      <c r="AQ40" s="304">
        <v>-18923</v>
      </c>
      <c r="AR40" s="305">
        <v>76.8</v>
      </c>
      <c r="AS40" s="302"/>
    </row>
    <row r="41" spans="1:46" x14ac:dyDescent="0.15">
      <c r="A41" s="259"/>
      <c r="AK41" s="1142" t="s">
        <v>304</v>
      </c>
      <c r="AL41" s="1143"/>
      <c r="AM41" s="1143"/>
      <c r="AN41" s="1144"/>
      <c r="AO41" s="303">
        <v>830098</v>
      </c>
      <c r="AP41" s="303">
        <v>5177</v>
      </c>
      <c r="AQ41" s="304">
        <v>7431</v>
      </c>
      <c r="AR41" s="305">
        <v>-30.3</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29" t="s">
        <v>516</v>
      </c>
      <c r="AN49" s="1131" t="s">
        <v>550</v>
      </c>
      <c r="AO49" s="1132"/>
      <c r="AP49" s="1132"/>
      <c r="AQ49" s="1132"/>
      <c r="AR49" s="1133"/>
    </row>
    <row r="50" spans="1:44" x14ac:dyDescent="0.15">
      <c r="A50" s="259"/>
      <c r="AK50" s="317"/>
      <c r="AL50" s="318"/>
      <c r="AM50" s="1130"/>
      <c r="AN50" s="319" t="s">
        <v>551</v>
      </c>
      <c r="AO50" s="320" t="s">
        <v>552</v>
      </c>
      <c r="AP50" s="321" t="s">
        <v>553</v>
      </c>
      <c r="AQ50" s="322" t="s">
        <v>554</v>
      </c>
      <c r="AR50" s="323" t="s">
        <v>555</v>
      </c>
    </row>
    <row r="51" spans="1:44" x14ac:dyDescent="0.15">
      <c r="A51" s="259"/>
      <c r="AK51" s="315" t="s">
        <v>556</v>
      </c>
      <c r="AL51" s="316"/>
      <c r="AM51" s="324">
        <v>5596572</v>
      </c>
      <c r="AN51" s="325">
        <v>33835</v>
      </c>
      <c r="AO51" s="326">
        <v>-11.1</v>
      </c>
      <c r="AP51" s="327">
        <v>33173</v>
      </c>
      <c r="AQ51" s="328">
        <v>-19.2</v>
      </c>
      <c r="AR51" s="329">
        <v>8.1</v>
      </c>
    </row>
    <row r="52" spans="1:44" x14ac:dyDescent="0.15">
      <c r="A52" s="259"/>
      <c r="AK52" s="330"/>
      <c r="AL52" s="331" t="s">
        <v>557</v>
      </c>
      <c r="AM52" s="332">
        <v>3133573</v>
      </c>
      <c r="AN52" s="333">
        <v>18944</v>
      </c>
      <c r="AO52" s="334">
        <v>4.3</v>
      </c>
      <c r="AP52" s="335">
        <v>20353</v>
      </c>
      <c r="AQ52" s="336">
        <v>-25.4</v>
      </c>
      <c r="AR52" s="337">
        <v>29.7</v>
      </c>
    </row>
    <row r="53" spans="1:44" x14ac:dyDescent="0.15">
      <c r="A53" s="259"/>
      <c r="AK53" s="315" t="s">
        <v>558</v>
      </c>
      <c r="AL53" s="316"/>
      <c r="AM53" s="324">
        <v>7429778</v>
      </c>
      <c r="AN53" s="325">
        <v>45233</v>
      </c>
      <c r="AO53" s="326">
        <v>33.700000000000003</v>
      </c>
      <c r="AP53" s="327">
        <v>37644</v>
      </c>
      <c r="AQ53" s="328">
        <v>13.5</v>
      </c>
      <c r="AR53" s="329">
        <v>20.2</v>
      </c>
    </row>
    <row r="54" spans="1:44" x14ac:dyDescent="0.15">
      <c r="A54" s="259"/>
      <c r="AK54" s="330"/>
      <c r="AL54" s="331" t="s">
        <v>557</v>
      </c>
      <c r="AM54" s="332">
        <v>4763740</v>
      </c>
      <c r="AN54" s="333">
        <v>29002</v>
      </c>
      <c r="AO54" s="334">
        <v>53.1</v>
      </c>
      <c r="AP54" s="335">
        <v>24939</v>
      </c>
      <c r="AQ54" s="336">
        <v>22.5</v>
      </c>
      <c r="AR54" s="337">
        <v>30.6</v>
      </c>
    </row>
    <row r="55" spans="1:44" x14ac:dyDescent="0.15">
      <c r="A55" s="259"/>
      <c r="AK55" s="315" t="s">
        <v>559</v>
      </c>
      <c r="AL55" s="316"/>
      <c r="AM55" s="324">
        <v>7195182</v>
      </c>
      <c r="AN55" s="325">
        <v>44112</v>
      </c>
      <c r="AO55" s="326">
        <v>-2.5</v>
      </c>
      <c r="AP55" s="327">
        <v>39221</v>
      </c>
      <c r="AQ55" s="328">
        <v>4.2</v>
      </c>
      <c r="AR55" s="329">
        <v>-6.7</v>
      </c>
    </row>
    <row r="56" spans="1:44" x14ac:dyDescent="0.15">
      <c r="A56" s="259"/>
      <c r="AK56" s="330"/>
      <c r="AL56" s="331" t="s">
        <v>557</v>
      </c>
      <c r="AM56" s="332">
        <v>4390563</v>
      </c>
      <c r="AN56" s="333">
        <v>26917</v>
      </c>
      <c r="AO56" s="334">
        <v>-7.2</v>
      </c>
      <c r="AP56" s="335">
        <v>24821</v>
      </c>
      <c r="AQ56" s="336">
        <v>-0.5</v>
      </c>
      <c r="AR56" s="337">
        <v>-6.7</v>
      </c>
    </row>
    <row r="57" spans="1:44" x14ac:dyDescent="0.15">
      <c r="A57" s="259"/>
      <c r="AK57" s="315" t="s">
        <v>560</v>
      </c>
      <c r="AL57" s="316"/>
      <c r="AM57" s="324">
        <v>12599130</v>
      </c>
      <c r="AN57" s="325">
        <v>77884</v>
      </c>
      <c r="AO57" s="326">
        <v>76.599999999999994</v>
      </c>
      <c r="AP57" s="327">
        <v>38566</v>
      </c>
      <c r="AQ57" s="328">
        <v>-1.7</v>
      </c>
      <c r="AR57" s="329">
        <v>78.3</v>
      </c>
    </row>
    <row r="58" spans="1:44" x14ac:dyDescent="0.15">
      <c r="A58" s="259"/>
      <c r="AK58" s="330"/>
      <c r="AL58" s="331" t="s">
        <v>557</v>
      </c>
      <c r="AM58" s="332">
        <v>7675466</v>
      </c>
      <c r="AN58" s="333">
        <v>47448</v>
      </c>
      <c r="AO58" s="334">
        <v>76.3</v>
      </c>
      <c r="AP58" s="335">
        <v>24059</v>
      </c>
      <c r="AQ58" s="336">
        <v>-3.1</v>
      </c>
      <c r="AR58" s="337">
        <v>79.400000000000006</v>
      </c>
    </row>
    <row r="59" spans="1:44" x14ac:dyDescent="0.15">
      <c r="A59" s="259"/>
      <c r="AK59" s="315" t="s">
        <v>561</v>
      </c>
      <c r="AL59" s="316"/>
      <c r="AM59" s="324">
        <v>5207116</v>
      </c>
      <c r="AN59" s="325">
        <v>32473</v>
      </c>
      <c r="AO59" s="326">
        <v>-58.3</v>
      </c>
      <c r="AP59" s="327">
        <v>35156</v>
      </c>
      <c r="AQ59" s="328">
        <v>-8.8000000000000007</v>
      </c>
      <c r="AR59" s="329">
        <v>-49.5</v>
      </c>
    </row>
    <row r="60" spans="1:44" x14ac:dyDescent="0.15">
      <c r="A60" s="259"/>
      <c r="AK60" s="330"/>
      <c r="AL60" s="331" t="s">
        <v>557</v>
      </c>
      <c r="AM60" s="332">
        <v>2977975</v>
      </c>
      <c r="AN60" s="333">
        <v>18571</v>
      </c>
      <c r="AO60" s="334">
        <v>-60.9</v>
      </c>
      <c r="AP60" s="335">
        <v>22430</v>
      </c>
      <c r="AQ60" s="336">
        <v>-6.8</v>
      </c>
      <c r="AR60" s="337">
        <v>-54.1</v>
      </c>
    </row>
    <row r="61" spans="1:44" x14ac:dyDescent="0.15">
      <c r="A61" s="259"/>
      <c r="AK61" s="315" t="s">
        <v>562</v>
      </c>
      <c r="AL61" s="338"/>
      <c r="AM61" s="324">
        <v>7605556</v>
      </c>
      <c r="AN61" s="325">
        <v>46707</v>
      </c>
      <c r="AO61" s="326">
        <v>7.7</v>
      </c>
      <c r="AP61" s="327">
        <v>36752</v>
      </c>
      <c r="AQ61" s="339">
        <v>-2.4</v>
      </c>
      <c r="AR61" s="329">
        <v>10.1</v>
      </c>
    </row>
    <row r="62" spans="1:44" x14ac:dyDescent="0.15">
      <c r="A62" s="259"/>
      <c r="AK62" s="330"/>
      <c r="AL62" s="331" t="s">
        <v>557</v>
      </c>
      <c r="AM62" s="332">
        <v>4588263</v>
      </c>
      <c r="AN62" s="333">
        <v>28176</v>
      </c>
      <c r="AO62" s="334">
        <v>13.1</v>
      </c>
      <c r="AP62" s="335">
        <v>23320</v>
      </c>
      <c r="AQ62" s="336">
        <v>-2.7</v>
      </c>
      <c r="AR62" s="337">
        <v>15.8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Papjoo5bOe36CSguhprujPTghUZeHV5jYBfrLphAprXzlONF0DVTFZKJU5N75QiFs4fj7Zlp5/ABXAzPYeljQ==" saltValue="VwZGn82f4b8gfuE8uN6P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2" sqref="B12:K17"/>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gZQUMdweGTMyTHty5SKLDLDShHEkFvewmGOszsF0CWYSz9+/ND6h0vOzZJU6JH1+JAAk4HhJC2izDOvEHlyPqQ==" saltValue="ehIeFjB6u0/fCjjnryQSH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2" sqref="B12:K17"/>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SglAQ2Vmz56R27B/P+bpWbo0dWFtngbbzsw0HHYxOYhgFYISAa8ueaDcmgEdea1gS/JTDHEIZpxTvDVJingo9Q==" saltValue="bdmaX7C397e18ItCHeUsH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12" sqref="B12:K1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55" t="s">
        <v>3</v>
      </c>
      <c r="D47" s="1155"/>
      <c r="E47" s="1156"/>
      <c r="F47" s="11">
        <v>10</v>
      </c>
      <c r="G47" s="12">
        <v>9.6300000000000008</v>
      </c>
      <c r="H47" s="12">
        <v>8.19</v>
      </c>
      <c r="I47" s="12">
        <v>14.12</v>
      </c>
      <c r="J47" s="13">
        <v>15.09</v>
      </c>
    </row>
    <row r="48" spans="2:10" ht="57.75" customHeight="1" x14ac:dyDescent="0.15">
      <c r="B48" s="14"/>
      <c r="C48" s="1157" t="s">
        <v>4</v>
      </c>
      <c r="D48" s="1157"/>
      <c r="E48" s="1158"/>
      <c r="F48" s="15">
        <v>3.13</v>
      </c>
      <c r="G48" s="16">
        <v>3.48</v>
      </c>
      <c r="H48" s="16">
        <v>4.21</v>
      </c>
      <c r="I48" s="16">
        <v>5.97</v>
      </c>
      <c r="J48" s="17">
        <v>5.24</v>
      </c>
    </row>
    <row r="49" spans="2:10" ht="57.75" customHeight="1" thickBot="1" x14ac:dyDescent="0.2">
      <c r="B49" s="18"/>
      <c r="C49" s="1159" t="s">
        <v>5</v>
      </c>
      <c r="D49" s="1159"/>
      <c r="E49" s="1160"/>
      <c r="F49" s="19" t="s">
        <v>571</v>
      </c>
      <c r="G49" s="20">
        <v>0.01</v>
      </c>
      <c r="H49" s="20" t="s">
        <v>572</v>
      </c>
      <c r="I49" s="20">
        <v>9.49</v>
      </c>
      <c r="J49" s="21" t="s">
        <v>573</v>
      </c>
    </row>
    <row r="50" spans="2:10" x14ac:dyDescent="0.15"/>
  </sheetData>
  <sheetProtection algorithmName="SHA-512" hashValue="W83fnHHXgI19OKDqWv5/ZIF5kNceZJdPEBiwDkypjOWCj53RPK2C9sfOgcQYahEo86pxUF4IRvBrx9E1UEfY8Q==" saltValue="HpfgxoCndDnT6wvKfho0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B12" sqref="B12:K1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65" t="s">
        <v>574</v>
      </c>
      <c r="D34" s="1165"/>
      <c r="E34" s="1166"/>
      <c r="F34" s="32">
        <v>10.89</v>
      </c>
      <c r="G34" s="33">
        <v>11.91</v>
      </c>
      <c r="H34" s="33">
        <v>12.57</v>
      </c>
      <c r="I34" s="33">
        <v>12.25</v>
      </c>
      <c r="J34" s="34">
        <v>12.65</v>
      </c>
      <c r="K34" s="22"/>
      <c r="L34" s="22"/>
      <c r="M34" s="22"/>
      <c r="N34" s="22"/>
      <c r="O34" s="22"/>
      <c r="P34" s="22"/>
    </row>
    <row r="35" spans="1:16" ht="39" customHeight="1" x14ac:dyDescent="0.15">
      <c r="A35" s="22"/>
      <c r="B35" s="35"/>
      <c r="C35" s="1161" t="s">
        <v>575</v>
      </c>
      <c r="D35" s="1161"/>
      <c r="E35" s="1162"/>
      <c r="F35" s="36">
        <v>6.74</v>
      </c>
      <c r="G35" s="37">
        <v>7.03</v>
      </c>
      <c r="H35" s="37">
        <v>7.96</v>
      </c>
      <c r="I35" s="37">
        <v>8.27</v>
      </c>
      <c r="J35" s="38">
        <v>8.7799999999999994</v>
      </c>
      <c r="K35" s="22"/>
      <c r="L35" s="22"/>
      <c r="M35" s="22"/>
      <c r="N35" s="22"/>
      <c r="O35" s="22"/>
      <c r="P35" s="22"/>
    </row>
    <row r="36" spans="1:16" ht="39" customHeight="1" x14ac:dyDescent="0.15">
      <c r="A36" s="22"/>
      <c r="B36" s="35"/>
      <c r="C36" s="1161" t="s">
        <v>576</v>
      </c>
      <c r="D36" s="1161"/>
      <c r="E36" s="1162"/>
      <c r="F36" s="36">
        <v>3.12</v>
      </c>
      <c r="G36" s="37">
        <v>3.47</v>
      </c>
      <c r="H36" s="37">
        <v>4.21</v>
      </c>
      <c r="I36" s="37">
        <v>5.97</v>
      </c>
      <c r="J36" s="38">
        <v>5.24</v>
      </c>
      <c r="K36" s="22"/>
      <c r="L36" s="22"/>
      <c r="M36" s="22"/>
      <c r="N36" s="22"/>
      <c r="O36" s="22"/>
      <c r="P36" s="22"/>
    </row>
    <row r="37" spans="1:16" ht="39" customHeight="1" x14ac:dyDescent="0.15">
      <c r="A37" s="22"/>
      <c r="B37" s="35"/>
      <c r="C37" s="1161" t="s">
        <v>577</v>
      </c>
      <c r="D37" s="1161"/>
      <c r="E37" s="1162"/>
      <c r="F37" s="36">
        <v>1.84</v>
      </c>
      <c r="G37" s="37">
        <v>1.96</v>
      </c>
      <c r="H37" s="37">
        <v>1.85</v>
      </c>
      <c r="I37" s="37">
        <v>1.82</v>
      </c>
      <c r="J37" s="38">
        <v>1.95</v>
      </c>
      <c r="K37" s="22"/>
      <c r="L37" s="22"/>
      <c r="M37" s="22"/>
      <c r="N37" s="22"/>
      <c r="O37" s="22"/>
      <c r="P37" s="22"/>
    </row>
    <row r="38" spans="1:16" ht="39" customHeight="1" x14ac:dyDescent="0.15">
      <c r="A38" s="22"/>
      <c r="B38" s="35"/>
      <c r="C38" s="1161" t="s">
        <v>578</v>
      </c>
      <c r="D38" s="1161"/>
      <c r="E38" s="1162"/>
      <c r="F38" s="36">
        <v>1.06</v>
      </c>
      <c r="G38" s="37">
        <v>0.63</v>
      </c>
      <c r="H38" s="37">
        <v>0.4</v>
      </c>
      <c r="I38" s="37">
        <v>0.95</v>
      </c>
      <c r="J38" s="38">
        <v>1.03</v>
      </c>
      <c r="K38" s="22"/>
      <c r="L38" s="22"/>
      <c r="M38" s="22"/>
      <c r="N38" s="22"/>
      <c r="O38" s="22"/>
      <c r="P38" s="22"/>
    </row>
    <row r="39" spans="1:16" ht="39" customHeight="1" x14ac:dyDescent="0.15">
      <c r="A39" s="22"/>
      <c r="B39" s="35"/>
      <c r="C39" s="1161" t="s">
        <v>579</v>
      </c>
      <c r="D39" s="1161"/>
      <c r="E39" s="1162"/>
      <c r="F39" s="36">
        <v>0.9</v>
      </c>
      <c r="G39" s="37">
        <v>0.98</v>
      </c>
      <c r="H39" s="37">
        <v>0.94</v>
      </c>
      <c r="I39" s="37">
        <v>0.46</v>
      </c>
      <c r="J39" s="38">
        <v>0.19</v>
      </c>
      <c r="K39" s="22"/>
      <c r="L39" s="22"/>
      <c r="M39" s="22"/>
      <c r="N39" s="22"/>
      <c r="O39" s="22"/>
      <c r="P39" s="22"/>
    </row>
    <row r="40" spans="1:16" ht="39" customHeight="1" x14ac:dyDescent="0.15">
      <c r="A40" s="22"/>
      <c r="B40" s="35"/>
      <c r="C40" s="1161" t="s">
        <v>580</v>
      </c>
      <c r="D40" s="1161"/>
      <c r="E40" s="1162"/>
      <c r="F40" s="36">
        <v>0.14000000000000001</v>
      </c>
      <c r="G40" s="37">
        <v>0.14000000000000001</v>
      </c>
      <c r="H40" s="37">
        <v>0.16</v>
      </c>
      <c r="I40" s="37">
        <v>0.16</v>
      </c>
      <c r="J40" s="38">
        <v>0.17</v>
      </c>
      <c r="K40" s="22"/>
      <c r="L40" s="22"/>
      <c r="M40" s="22"/>
      <c r="N40" s="22"/>
      <c r="O40" s="22"/>
      <c r="P40" s="22"/>
    </row>
    <row r="41" spans="1:16" ht="39" customHeight="1" x14ac:dyDescent="0.15">
      <c r="A41" s="22"/>
      <c r="B41" s="35"/>
      <c r="C41" s="1161" t="s">
        <v>581</v>
      </c>
      <c r="D41" s="1161"/>
      <c r="E41" s="1162"/>
      <c r="F41" s="36">
        <v>0.13</v>
      </c>
      <c r="G41" s="37">
        <v>0.14000000000000001</v>
      </c>
      <c r="H41" s="37">
        <v>0.13</v>
      </c>
      <c r="I41" s="37">
        <v>0.14000000000000001</v>
      </c>
      <c r="J41" s="38">
        <v>0.12</v>
      </c>
      <c r="K41" s="22"/>
      <c r="L41" s="22"/>
      <c r="M41" s="22"/>
      <c r="N41" s="22"/>
      <c r="O41" s="22"/>
      <c r="P41" s="22"/>
    </row>
    <row r="42" spans="1:16" ht="39" customHeight="1" x14ac:dyDescent="0.15">
      <c r="A42" s="22"/>
      <c r="B42" s="39"/>
      <c r="C42" s="1161" t="s">
        <v>582</v>
      </c>
      <c r="D42" s="1161"/>
      <c r="E42" s="1162"/>
      <c r="F42" s="36" t="s">
        <v>525</v>
      </c>
      <c r="G42" s="37" t="s">
        <v>525</v>
      </c>
      <c r="H42" s="37" t="s">
        <v>525</v>
      </c>
      <c r="I42" s="37" t="s">
        <v>525</v>
      </c>
      <c r="J42" s="38" t="s">
        <v>525</v>
      </c>
      <c r="K42" s="22"/>
      <c r="L42" s="22"/>
      <c r="M42" s="22"/>
      <c r="N42" s="22"/>
      <c r="O42" s="22"/>
      <c r="P42" s="22"/>
    </row>
    <row r="43" spans="1:16" ht="39" customHeight="1" thickBot="1" x14ac:dyDescent="0.2">
      <c r="A43" s="22"/>
      <c r="B43" s="40"/>
      <c r="C43" s="1163" t="s">
        <v>583</v>
      </c>
      <c r="D43" s="1163"/>
      <c r="E43" s="1164"/>
      <c r="F43" s="41">
        <v>0.25</v>
      </c>
      <c r="G43" s="42">
        <v>0.28000000000000003</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rJknyxQCFTxHuQU0X1BthOG1VhLxvxbomLAmQ3zu1qFfooNtD1VpW9sBn3aYiefOqWq+faUo2d11htCmbpFg==" saltValue="LG5r/gnan7LoejR8r2l2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B12" sqref="B12:K17"/>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90" t="s">
        <v>11</v>
      </c>
      <c r="C45" s="1191"/>
      <c r="D45" s="56"/>
      <c r="E45" s="1196" t="s">
        <v>12</v>
      </c>
      <c r="F45" s="1196"/>
      <c r="G45" s="1196"/>
      <c r="H45" s="1196"/>
      <c r="I45" s="1196"/>
      <c r="J45" s="1197"/>
      <c r="K45" s="57">
        <v>6693</v>
      </c>
      <c r="L45" s="58">
        <v>6294</v>
      </c>
      <c r="M45" s="58">
        <v>6041</v>
      </c>
      <c r="N45" s="58">
        <v>5903</v>
      </c>
      <c r="O45" s="59">
        <v>5791</v>
      </c>
      <c r="P45" s="46"/>
      <c r="Q45" s="46"/>
      <c r="R45" s="46"/>
      <c r="S45" s="46"/>
      <c r="T45" s="46"/>
      <c r="U45" s="46"/>
    </row>
    <row r="46" spans="1:21" ht="30.75" customHeight="1" x14ac:dyDescent="0.15">
      <c r="A46" s="46"/>
      <c r="B46" s="1192"/>
      <c r="C46" s="1193"/>
      <c r="D46" s="60"/>
      <c r="E46" s="1169" t="s">
        <v>13</v>
      </c>
      <c r="F46" s="1169"/>
      <c r="G46" s="1169"/>
      <c r="H46" s="1169"/>
      <c r="I46" s="1169"/>
      <c r="J46" s="1170"/>
      <c r="K46" s="61" t="s">
        <v>525</v>
      </c>
      <c r="L46" s="62" t="s">
        <v>525</v>
      </c>
      <c r="M46" s="62" t="s">
        <v>525</v>
      </c>
      <c r="N46" s="62" t="s">
        <v>525</v>
      </c>
      <c r="O46" s="63" t="s">
        <v>525</v>
      </c>
      <c r="P46" s="46"/>
      <c r="Q46" s="46"/>
      <c r="R46" s="46"/>
      <c r="S46" s="46"/>
      <c r="T46" s="46"/>
      <c r="U46" s="46"/>
    </row>
    <row r="47" spans="1:21" ht="30.75" customHeight="1" x14ac:dyDescent="0.15">
      <c r="A47" s="46"/>
      <c r="B47" s="1192"/>
      <c r="C47" s="1193"/>
      <c r="D47" s="60"/>
      <c r="E47" s="1169" t="s">
        <v>14</v>
      </c>
      <c r="F47" s="1169"/>
      <c r="G47" s="1169"/>
      <c r="H47" s="1169"/>
      <c r="I47" s="1169"/>
      <c r="J47" s="1170"/>
      <c r="K47" s="61" t="s">
        <v>525</v>
      </c>
      <c r="L47" s="62" t="s">
        <v>525</v>
      </c>
      <c r="M47" s="62" t="s">
        <v>525</v>
      </c>
      <c r="N47" s="62" t="s">
        <v>525</v>
      </c>
      <c r="O47" s="63" t="s">
        <v>525</v>
      </c>
      <c r="P47" s="46"/>
      <c r="Q47" s="46"/>
      <c r="R47" s="46"/>
      <c r="S47" s="46"/>
      <c r="T47" s="46"/>
      <c r="U47" s="46"/>
    </row>
    <row r="48" spans="1:21" ht="30.75" customHeight="1" x14ac:dyDescent="0.15">
      <c r="A48" s="46"/>
      <c r="B48" s="1192"/>
      <c r="C48" s="1193"/>
      <c r="D48" s="60"/>
      <c r="E48" s="1169" t="s">
        <v>15</v>
      </c>
      <c r="F48" s="1169"/>
      <c r="G48" s="1169"/>
      <c r="H48" s="1169"/>
      <c r="I48" s="1169"/>
      <c r="J48" s="1170"/>
      <c r="K48" s="61">
        <v>1616</v>
      </c>
      <c r="L48" s="62">
        <v>1614</v>
      </c>
      <c r="M48" s="62">
        <v>1579</v>
      </c>
      <c r="N48" s="62">
        <v>1974</v>
      </c>
      <c r="O48" s="63">
        <v>1977</v>
      </c>
      <c r="P48" s="46"/>
      <c r="Q48" s="46"/>
      <c r="R48" s="46"/>
      <c r="S48" s="46"/>
      <c r="T48" s="46"/>
      <c r="U48" s="46"/>
    </row>
    <row r="49" spans="1:21" ht="30.75" customHeight="1" x14ac:dyDescent="0.15">
      <c r="A49" s="46"/>
      <c r="B49" s="1192"/>
      <c r="C49" s="1193"/>
      <c r="D49" s="60"/>
      <c r="E49" s="1169" t="s">
        <v>16</v>
      </c>
      <c r="F49" s="1169"/>
      <c r="G49" s="1169"/>
      <c r="H49" s="1169"/>
      <c r="I49" s="1169"/>
      <c r="J49" s="1170"/>
      <c r="K49" s="61">
        <v>495</v>
      </c>
      <c r="L49" s="62">
        <v>506</v>
      </c>
      <c r="M49" s="62">
        <v>513</v>
      </c>
      <c r="N49" s="62">
        <v>85</v>
      </c>
      <c r="O49" s="63">
        <v>113</v>
      </c>
      <c r="P49" s="46"/>
      <c r="Q49" s="46"/>
      <c r="R49" s="46"/>
      <c r="S49" s="46"/>
      <c r="T49" s="46"/>
      <c r="U49" s="46"/>
    </row>
    <row r="50" spans="1:21" ht="30.75" customHeight="1" x14ac:dyDescent="0.15">
      <c r="A50" s="46"/>
      <c r="B50" s="1192"/>
      <c r="C50" s="1193"/>
      <c r="D50" s="60"/>
      <c r="E50" s="1169" t="s">
        <v>17</v>
      </c>
      <c r="F50" s="1169"/>
      <c r="G50" s="1169"/>
      <c r="H50" s="1169"/>
      <c r="I50" s="1169"/>
      <c r="J50" s="1170"/>
      <c r="K50" s="61">
        <v>11</v>
      </c>
      <c r="L50" s="62">
        <v>3</v>
      </c>
      <c r="M50" s="62">
        <v>0</v>
      </c>
      <c r="N50" s="62">
        <v>29</v>
      </c>
      <c r="O50" s="63">
        <v>0</v>
      </c>
      <c r="P50" s="46"/>
      <c r="Q50" s="46"/>
      <c r="R50" s="46"/>
      <c r="S50" s="46"/>
      <c r="T50" s="46"/>
      <c r="U50" s="46"/>
    </row>
    <row r="51" spans="1:21" ht="30.75" customHeight="1" x14ac:dyDescent="0.15">
      <c r="A51" s="46"/>
      <c r="B51" s="1194"/>
      <c r="C51" s="1195"/>
      <c r="D51" s="64"/>
      <c r="E51" s="1169" t="s">
        <v>18</v>
      </c>
      <c r="F51" s="1169"/>
      <c r="G51" s="1169"/>
      <c r="H51" s="1169"/>
      <c r="I51" s="1169"/>
      <c r="J51" s="1170"/>
      <c r="K51" s="61" t="s">
        <v>525</v>
      </c>
      <c r="L51" s="62" t="s">
        <v>525</v>
      </c>
      <c r="M51" s="62" t="s">
        <v>525</v>
      </c>
      <c r="N51" s="62" t="s">
        <v>525</v>
      </c>
      <c r="O51" s="63">
        <v>0</v>
      </c>
      <c r="P51" s="46"/>
      <c r="Q51" s="46"/>
      <c r="R51" s="46"/>
      <c r="S51" s="46"/>
      <c r="T51" s="46"/>
      <c r="U51" s="46"/>
    </row>
    <row r="52" spans="1:21" ht="30.75" customHeight="1" x14ac:dyDescent="0.15">
      <c r="A52" s="46"/>
      <c r="B52" s="1167" t="s">
        <v>19</v>
      </c>
      <c r="C52" s="1168"/>
      <c r="D52" s="64"/>
      <c r="E52" s="1169" t="s">
        <v>20</v>
      </c>
      <c r="F52" s="1169"/>
      <c r="G52" s="1169"/>
      <c r="H52" s="1169"/>
      <c r="I52" s="1169"/>
      <c r="J52" s="1170"/>
      <c r="K52" s="61">
        <v>7718</v>
      </c>
      <c r="L52" s="62">
        <v>7461</v>
      </c>
      <c r="M52" s="62">
        <v>7295</v>
      </c>
      <c r="N52" s="62">
        <v>7162</v>
      </c>
      <c r="O52" s="63">
        <v>7052</v>
      </c>
      <c r="P52" s="46"/>
      <c r="Q52" s="46"/>
      <c r="R52" s="46"/>
      <c r="S52" s="46"/>
      <c r="T52" s="46"/>
      <c r="U52" s="46"/>
    </row>
    <row r="53" spans="1:21" ht="30.75" customHeight="1" thickBot="1" x14ac:dyDescent="0.2">
      <c r="A53" s="46"/>
      <c r="B53" s="1171" t="s">
        <v>21</v>
      </c>
      <c r="C53" s="1172"/>
      <c r="D53" s="65"/>
      <c r="E53" s="1173" t="s">
        <v>22</v>
      </c>
      <c r="F53" s="1173"/>
      <c r="G53" s="1173"/>
      <c r="H53" s="1173"/>
      <c r="I53" s="1173"/>
      <c r="J53" s="1174"/>
      <c r="K53" s="66">
        <v>1097</v>
      </c>
      <c r="L53" s="67">
        <v>956</v>
      </c>
      <c r="M53" s="67">
        <v>838</v>
      </c>
      <c r="N53" s="67">
        <v>829</v>
      </c>
      <c r="O53" s="68">
        <v>829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15">
      <c r="B58" s="1175" t="s">
        <v>26</v>
      </c>
      <c r="C58" s="1176"/>
      <c r="D58" s="1181" t="s">
        <v>27</v>
      </c>
      <c r="E58" s="1182"/>
      <c r="F58" s="1182"/>
      <c r="G58" s="1182"/>
      <c r="H58" s="1182"/>
      <c r="I58" s="1182"/>
      <c r="J58" s="1183"/>
      <c r="K58" s="81" t="s">
        <v>602</v>
      </c>
      <c r="L58" s="82" t="s">
        <v>602</v>
      </c>
      <c r="M58" s="82" t="s">
        <v>602</v>
      </c>
      <c r="N58" s="82" t="s">
        <v>602</v>
      </c>
      <c r="O58" s="83" t="s">
        <v>602</v>
      </c>
    </row>
    <row r="59" spans="1:21" ht="31.5" customHeight="1" x14ac:dyDescent="0.15">
      <c r="B59" s="1177"/>
      <c r="C59" s="1178"/>
      <c r="D59" s="1184" t="s">
        <v>28</v>
      </c>
      <c r="E59" s="1185"/>
      <c r="F59" s="1185"/>
      <c r="G59" s="1185"/>
      <c r="H59" s="1185"/>
      <c r="I59" s="1185"/>
      <c r="J59" s="1186"/>
      <c r="K59" s="84" t="s">
        <v>602</v>
      </c>
      <c r="L59" s="85" t="s">
        <v>602</v>
      </c>
      <c r="M59" s="85" t="s">
        <v>602</v>
      </c>
      <c r="N59" s="85" t="s">
        <v>602</v>
      </c>
      <c r="O59" s="86" t="s">
        <v>602</v>
      </c>
    </row>
    <row r="60" spans="1:21" ht="31.5" customHeight="1" thickBot="1" x14ac:dyDescent="0.2">
      <c r="B60" s="1179"/>
      <c r="C60" s="1180"/>
      <c r="D60" s="1187" t="s">
        <v>29</v>
      </c>
      <c r="E60" s="1188"/>
      <c r="F60" s="1188"/>
      <c r="G60" s="1188"/>
      <c r="H60" s="1188"/>
      <c r="I60" s="1188"/>
      <c r="J60" s="1189"/>
      <c r="K60" s="87" t="s">
        <v>602</v>
      </c>
      <c r="L60" s="88" t="s">
        <v>602</v>
      </c>
      <c r="M60" s="88" t="s">
        <v>602</v>
      </c>
      <c r="N60" s="88" t="s">
        <v>602</v>
      </c>
      <c r="O60" s="89" t="s">
        <v>602</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QkV2gT14V1o5pn85TErr4HtxReOdL7Lua+77tHP5fm4hqzVGXlPw8+cRRcJe7xrtdyBXlxu8duRiyOrNsvgWw==" saltValue="oTONlK2HUc1NfXT5MY6o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B12" sqref="B12:K17"/>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210" t="s">
        <v>32</v>
      </c>
      <c r="C41" s="1211"/>
      <c r="D41" s="103"/>
      <c r="E41" s="1212" t="s">
        <v>33</v>
      </c>
      <c r="F41" s="1212"/>
      <c r="G41" s="1212"/>
      <c r="H41" s="1213"/>
      <c r="I41" s="342">
        <v>65873</v>
      </c>
      <c r="J41" s="343">
        <v>65985</v>
      </c>
      <c r="K41" s="343">
        <v>65940</v>
      </c>
      <c r="L41" s="343">
        <v>69050</v>
      </c>
      <c r="M41" s="344">
        <v>66250</v>
      </c>
    </row>
    <row r="42" spans="2:13" ht="27.75" customHeight="1" x14ac:dyDescent="0.15">
      <c r="B42" s="1200"/>
      <c r="C42" s="1201"/>
      <c r="D42" s="104"/>
      <c r="E42" s="1204" t="s">
        <v>34</v>
      </c>
      <c r="F42" s="1204"/>
      <c r="G42" s="1204"/>
      <c r="H42" s="1205"/>
      <c r="I42" s="345">
        <v>1651</v>
      </c>
      <c r="J42" s="346">
        <v>1600</v>
      </c>
      <c r="K42" s="346">
        <v>1547</v>
      </c>
      <c r="L42" s="346">
        <v>1551</v>
      </c>
      <c r="M42" s="347">
        <v>1561</v>
      </c>
    </row>
    <row r="43" spans="2:13" ht="27.75" customHeight="1" x14ac:dyDescent="0.15">
      <c r="B43" s="1200"/>
      <c r="C43" s="1201"/>
      <c r="D43" s="104"/>
      <c r="E43" s="1204" t="s">
        <v>35</v>
      </c>
      <c r="F43" s="1204"/>
      <c r="G43" s="1204"/>
      <c r="H43" s="1205"/>
      <c r="I43" s="345">
        <v>20180</v>
      </c>
      <c r="J43" s="346">
        <v>19199</v>
      </c>
      <c r="K43" s="346">
        <v>19163</v>
      </c>
      <c r="L43" s="346">
        <v>22693</v>
      </c>
      <c r="M43" s="347">
        <v>22866</v>
      </c>
    </row>
    <row r="44" spans="2:13" ht="27.75" customHeight="1" x14ac:dyDescent="0.15">
      <c r="B44" s="1200"/>
      <c r="C44" s="1201"/>
      <c r="D44" s="104"/>
      <c r="E44" s="1204" t="s">
        <v>36</v>
      </c>
      <c r="F44" s="1204"/>
      <c r="G44" s="1204"/>
      <c r="H44" s="1205"/>
      <c r="I44" s="345">
        <v>6202</v>
      </c>
      <c r="J44" s="346">
        <v>6092</v>
      </c>
      <c r="K44" s="346">
        <v>6253</v>
      </c>
      <c r="L44" s="346">
        <v>312</v>
      </c>
      <c r="M44" s="347">
        <v>252</v>
      </c>
    </row>
    <row r="45" spans="2:13" ht="27.75" customHeight="1" x14ac:dyDescent="0.15">
      <c r="B45" s="1200"/>
      <c r="C45" s="1201"/>
      <c r="D45" s="104"/>
      <c r="E45" s="1204" t="s">
        <v>37</v>
      </c>
      <c r="F45" s="1204"/>
      <c r="G45" s="1204"/>
      <c r="H45" s="1205"/>
      <c r="I45" s="345">
        <v>11103</v>
      </c>
      <c r="J45" s="346">
        <v>11210</v>
      </c>
      <c r="K45" s="346">
        <v>11225</v>
      </c>
      <c r="L45" s="346">
        <v>11243</v>
      </c>
      <c r="M45" s="347">
        <v>11004</v>
      </c>
    </row>
    <row r="46" spans="2:13" ht="27.75" customHeight="1" x14ac:dyDescent="0.15">
      <c r="B46" s="1200"/>
      <c r="C46" s="1201"/>
      <c r="D46" s="105"/>
      <c r="E46" s="1204" t="s">
        <v>38</v>
      </c>
      <c r="F46" s="1204"/>
      <c r="G46" s="1204"/>
      <c r="H46" s="1205"/>
      <c r="I46" s="345" t="s">
        <v>525</v>
      </c>
      <c r="J46" s="346" t="s">
        <v>525</v>
      </c>
      <c r="K46" s="346" t="s">
        <v>525</v>
      </c>
      <c r="L46" s="346" t="s">
        <v>525</v>
      </c>
      <c r="M46" s="347" t="s">
        <v>525</v>
      </c>
    </row>
    <row r="47" spans="2:13" ht="27.75" customHeight="1" x14ac:dyDescent="0.15">
      <c r="B47" s="1200"/>
      <c r="C47" s="1201"/>
      <c r="D47" s="106"/>
      <c r="E47" s="1214" t="s">
        <v>39</v>
      </c>
      <c r="F47" s="1215"/>
      <c r="G47" s="1215"/>
      <c r="H47" s="1216"/>
      <c r="I47" s="345" t="s">
        <v>525</v>
      </c>
      <c r="J47" s="346" t="s">
        <v>525</v>
      </c>
      <c r="K47" s="346" t="s">
        <v>525</v>
      </c>
      <c r="L47" s="346" t="s">
        <v>525</v>
      </c>
      <c r="M47" s="347" t="s">
        <v>525</v>
      </c>
    </row>
    <row r="48" spans="2:13" ht="27.75" customHeight="1" x14ac:dyDescent="0.15">
      <c r="B48" s="1200"/>
      <c r="C48" s="1201"/>
      <c r="D48" s="104"/>
      <c r="E48" s="1204" t="s">
        <v>40</v>
      </c>
      <c r="F48" s="1204"/>
      <c r="G48" s="1204"/>
      <c r="H48" s="1205"/>
      <c r="I48" s="345" t="s">
        <v>525</v>
      </c>
      <c r="J48" s="346" t="s">
        <v>525</v>
      </c>
      <c r="K48" s="346" t="s">
        <v>525</v>
      </c>
      <c r="L48" s="346" t="s">
        <v>525</v>
      </c>
      <c r="M48" s="347" t="s">
        <v>525</v>
      </c>
    </row>
    <row r="49" spans="2:13" ht="27.75" customHeight="1" x14ac:dyDescent="0.15">
      <c r="B49" s="1202"/>
      <c r="C49" s="1203"/>
      <c r="D49" s="104"/>
      <c r="E49" s="1204" t="s">
        <v>41</v>
      </c>
      <c r="F49" s="1204"/>
      <c r="G49" s="1204"/>
      <c r="H49" s="1205"/>
      <c r="I49" s="345" t="s">
        <v>525</v>
      </c>
      <c r="J49" s="346" t="s">
        <v>525</v>
      </c>
      <c r="K49" s="346" t="s">
        <v>525</v>
      </c>
      <c r="L49" s="346" t="s">
        <v>525</v>
      </c>
      <c r="M49" s="347" t="s">
        <v>525</v>
      </c>
    </row>
    <row r="50" spans="2:13" ht="27.75" customHeight="1" x14ac:dyDescent="0.15">
      <c r="B50" s="1198" t="s">
        <v>42</v>
      </c>
      <c r="C50" s="1199"/>
      <c r="D50" s="107"/>
      <c r="E50" s="1204" t="s">
        <v>43</v>
      </c>
      <c r="F50" s="1204"/>
      <c r="G50" s="1204"/>
      <c r="H50" s="1205"/>
      <c r="I50" s="345">
        <v>13566</v>
      </c>
      <c r="J50" s="346">
        <v>11081</v>
      </c>
      <c r="K50" s="346">
        <v>12729</v>
      </c>
      <c r="L50" s="346">
        <v>13830</v>
      </c>
      <c r="M50" s="347">
        <v>13710</v>
      </c>
    </row>
    <row r="51" spans="2:13" ht="27.75" customHeight="1" x14ac:dyDescent="0.15">
      <c r="B51" s="1200"/>
      <c r="C51" s="1201"/>
      <c r="D51" s="104"/>
      <c r="E51" s="1204" t="s">
        <v>44</v>
      </c>
      <c r="F51" s="1204"/>
      <c r="G51" s="1204"/>
      <c r="H51" s="1205"/>
      <c r="I51" s="345">
        <v>21123</v>
      </c>
      <c r="J51" s="346">
        <v>21378</v>
      </c>
      <c r="K51" s="346">
        <v>21637</v>
      </c>
      <c r="L51" s="346">
        <v>20540</v>
      </c>
      <c r="M51" s="347">
        <v>20661</v>
      </c>
    </row>
    <row r="52" spans="2:13" ht="27.75" customHeight="1" x14ac:dyDescent="0.15">
      <c r="B52" s="1202"/>
      <c r="C52" s="1203"/>
      <c r="D52" s="104"/>
      <c r="E52" s="1204" t="s">
        <v>45</v>
      </c>
      <c r="F52" s="1204"/>
      <c r="G52" s="1204"/>
      <c r="H52" s="1205"/>
      <c r="I52" s="345">
        <v>63856</v>
      </c>
      <c r="J52" s="346">
        <v>62878</v>
      </c>
      <c r="K52" s="346">
        <v>62099</v>
      </c>
      <c r="L52" s="346">
        <v>61735</v>
      </c>
      <c r="M52" s="347">
        <v>59156</v>
      </c>
    </row>
    <row r="53" spans="2:13" ht="27.75" customHeight="1" thickBot="1" x14ac:dyDescent="0.2">
      <c r="B53" s="1206" t="s">
        <v>46</v>
      </c>
      <c r="C53" s="1207"/>
      <c r="D53" s="108"/>
      <c r="E53" s="1208" t="s">
        <v>47</v>
      </c>
      <c r="F53" s="1208"/>
      <c r="G53" s="1208"/>
      <c r="H53" s="1209"/>
      <c r="I53" s="348">
        <v>6464</v>
      </c>
      <c r="J53" s="349">
        <v>8748</v>
      </c>
      <c r="K53" s="349">
        <v>7662</v>
      </c>
      <c r="L53" s="349">
        <v>8744</v>
      </c>
      <c r="M53" s="350">
        <v>8406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fJUVkTGU0Shz2r6j2Ie723bx/dUIzKVh8HLiEt0S5c/e0RzcTY0gBqycd3cHNWSmrUW7OBcIsVODQRNlj6Xsrg==" saltValue="ZsML0Dy92r6yDiF1YzFb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B12" sqref="B12:K1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225" t="s">
        <v>50</v>
      </c>
      <c r="D55" s="1225"/>
      <c r="E55" s="1226"/>
      <c r="F55" s="120">
        <v>3004</v>
      </c>
      <c r="G55" s="120">
        <v>5361</v>
      </c>
      <c r="H55" s="121">
        <v>5594</v>
      </c>
    </row>
    <row r="56" spans="2:8" ht="52.5" customHeight="1" x14ac:dyDescent="0.15">
      <c r="B56" s="122"/>
      <c r="C56" s="1227" t="s">
        <v>51</v>
      </c>
      <c r="D56" s="1227"/>
      <c r="E56" s="1228"/>
      <c r="F56" s="123">
        <v>403</v>
      </c>
      <c r="G56" s="123">
        <v>1180</v>
      </c>
      <c r="H56" s="124">
        <v>1660</v>
      </c>
    </row>
    <row r="57" spans="2:8" ht="53.25" customHeight="1" x14ac:dyDescent="0.15">
      <c r="B57" s="122"/>
      <c r="C57" s="1229" t="s">
        <v>52</v>
      </c>
      <c r="D57" s="1229"/>
      <c r="E57" s="1230"/>
      <c r="F57" s="125">
        <v>8560</v>
      </c>
      <c r="G57" s="125">
        <v>6525</v>
      </c>
      <c r="H57" s="126">
        <v>7084</v>
      </c>
    </row>
    <row r="58" spans="2:8" ht="45.75" customHeight="1" x14ac:dyDescent="0.15">
      <c r="B58" s="127"/>
      <c r="C58" s="1217" t="s">
        <v>603</v>
      </c>
      <c r="D58" s="1218"/>
      <c r="E58" s="1219"/>
      <c r="F58" s="128">
        <v>2422</v>
      </c>
      <c r="G58" s="128">
        <v>2428</v>
      </c>
      <c r="H58" s="129">
        <v>2438</v>
      </c>
    </row>
    <row r="59" spans="2:8" ht="45.75" customHeight="1" x14ac:dyDescent="0.15">
      <c r="B59" s="127"/>
      <c r="C59" s="1217" t="s">
        <v>604</v>
      </c>
      <c r="D59" s="1218"/>
      <c r="E59" s="1219"/>
      <c r="F59" s="128">
        <v>4186</v>
      </c>
      <c r="G59" s="128">
        <v>2095</v>
      </c>
      <c r="H59" s="129">
        <v>1927</v>
      </c>
    </row>
    <row r="60" spans="2:8" ht="45.75" customHeight="1" x14ac:dyDescent="0.15">
      <c r="B60" s="127"/>
      <c r="C60" s="1217" t="s">
        <v>605</v>
      </c>
      <c r="D60" s="1218"/>
      <c r="E60" s="1219"/>
      <c r="F60" s="128" t="s">
        <v>606</v>
      </c>
      <c r="G60" s="128" t="s">
        <v>606</v>
      </c>
      <c r="H60" s="129">
        <v>1150</v>
      </c>
    </row>
    <row r="61" spans="2:8" ht="45.75" customHeight="1" x14ac:dyDescent="0.15">
      <c r="B61" s="127"/>
      <c r="C61" s="1217" t="s">
        <v>607</v>
      </c>
      <c r="D61" s="1218"/>
      <c r="E61" s="1219"/>
      <c r="F61" s="128">
        <v>535</v>
      </c>
      <c r="G61" s="128">
        <v>475</v>
      </c>
      <c r="H61" s="129">
        <v>448</v>
      </c>
    </row>
    <row r="62" spans="2:8" ht="45.75" customHeight="1" thickBot="1" x14ac:dyDescent="0.2">
      <c r="B62" s="130"/>
      <c r="C62" s="1220" t="s">
        <v>608</v>
      </c>
      <c r="D62" s="1221"/>
      <c r="E62" s="1222"/>
      <c r="F62" s="131">
        <v>259</v>
      </c>
      <c r="G62" s="131">
        <v>273</v>
      </c>
      <c r="H62" s="132">
        <v>286</v>
      </c>
    </row>
    <row r="63" spans="2:8" ht="52.5" customHeight="1" thickBot="1" x14ac:dyDescent="0.2">
      <c r="B63" s="133"/>
      <c r="C63" s="1223" t="s">
        <v>53</v>
      </c>
      <c r="D63" s="1223"/>
      <c r="E63" s="1224"/>
      <c r="F63" s="134">
        <v>11967</v>
      </c>
      <c r="G63" s="134">
        <v>13065</v>
      </c>
      <c r="H63" s="135">
        <v>14338</v>
      </c>
    </row>
    <row r="64" spans="2:8" x14ac:dyDescent="0.15"/>
  </sheetData>
  <sheetProtection algorithmName="SHA-512" hashValue="Y5j39tkM6/dB2Gb/9Aj73YPqoGtzDqPpcJTCQFgTm9+b2FShxBE8gbi9zyiEv/VyxgLf3+upV3qX8BLpuZfY3Q==" saltValue="93skO7dAAHM3d3gPXFMn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0F7F-E86C-47F5-BB58-FE0A4FB23173}">
  <sheetPr>
    <pageSetUpPr fitToPage="1"/>
  </sheetPr>
  <dimension ref="A1:DE85"/>
  <sheetViews>
    <sheetView showGridLines="0" topLeftCell="A22" zoomScaleNormal="100" zoomScaleSheetLayoutView="55" workbookViewId="0">
      <selection activeCell="B12" sqref="B12:K17"/>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8" t="s">
        <v>611</v>
      </c>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c r="CB43" s="1239"/>
      <c r="CC43" s="1239"/>
      <c r="CD43" s="1239"/>
      <c r="CE43" s="1239"/>
      <c r="CF43" s="1239"/>
      <c r="CG43" s="1239"/>
      <c r="CH43" s="1239"/>
      <c r="CI43" s="1239"/>
      <c r="CJ43" s="1239"/>
      <c r="CK43" s="1239"/>
      <c r="CL43" s="1239"/>
      <c r="CM43" s="1239"/>
      <c r="CN43" s="1239"/>
      <c r="CO43" s="1239"/>
      <c r="CP43" s="1239"/>
      <c r="CQ43" s="1239"/>
      <c r="CR43" s="1239"/>
      <c r="CS43" s="1239"/>
      <c r="CT43" s="1239"/>
      <c r="CU43" s="1239"/>
      <c r="CV43" s="1239"/>
      <c r="CW43" s="1239"/>
      <c r="CX43" s="1239"/>
      <c r="CY43" s="1239"/>
      <c r="CZ43" s="1239"/>
      <c r="DA43" s="1239"/>
      <c r="DB43" s="1239"/>
      <c r="DC43" s="1240"/>
    </row>
    <row r="44" spans="2:109" x14ac:dyDescent="0.15">
      <c r="B44" s="259"/>
      <c r="AN44" s="1241"/>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3"/>
    </row>
    <row r="45" spans="2:109" x14ac:dyDescent="0.15">
      <c r="B45" s="259"/>
      <c r="AN45" s="1241"/>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3"/>
    </row>
    <row r="46" spans="2:109" x14ac:dyDescent="0.15">
      <c r="B46" s="259"/>
      <c r="AN46" s="1241"/>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3"/>
    </row>
    <row r="47" spans="2:109" x14ac:dyDescent="0.15">
      <c r="B47" s="259"/>
      <c r="AN47" s="1244"/>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612</v>
      </c>
    </row>
    <row r="50" spans="1:109" x14ac:dyDescent="0.15">
      <c r="B50" s="259"/>
      <c r="G50" s="1231"/>
      <c r="H50" s="1231"/>
      <c r="I50" s="1231"/>
      <c r="J50" s="1231"/>
      <c r="K50" s="360"/>
      <c r="L50" s="360"/>
      <c r="M50" s="361"/>
      <c r="N50" s="361"/>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35" t="s">
        <v>566</v>
      </c>
      <c r="BQ50" s="1235"/>
      <c r="BR50" s="1235"/>
      <c r="BS50" s="1235"/>
      <c r="BT50" s="1235"/>
      <c r="BU50" s="1235"/>
      <c r="BV50" s="1235"/>
      <c r="BW50" s="1235"/>
      <c r="BX50" s="1235" t="s">
        <v>567</v>
      </c>
      <c r="BY50" s="1235"/>
      <c r="BZ50" s="1235"/>
      <c r="CA50" s="1235"/>
      <c r="CB50" s="1235"/>
      <c r="CC50" s="1235"/>
      <c r="CD50" s="1235"/>
      <c r="CE50" s="1235"/>
      <c r="CF50" s="1235" t="s">
        <v>568</v>
      </c>
      <c r="CG50" s="1235"/>
      <c r="CH50" s="1235"/>
      <c r="CI50" s="1235"/>
      <c r="CJ50" s="1235"/>
      <c r="CK50" s="1235"/>
      <c r="CL50" s="1235"/>
      <c r="CM50" s="1235"/>
      <c r="CN50" s="1235" t="s">
        <v>569</v>
      </c>
      <c r="CO50" s="1235"/>
      <c r="CP50" s="1235"/>
      <c r="CQ50" s="1235"/>
      <c r="CR50" s="1235"/>
      <c r="CS50" s="1235"/>
      <c r="CT50" s="1235"/>
      <c r="CU50" s="1235"/>
      <c r="CV50" s="1235" t="s">
        <v>570</v>
      </c>
      <c r="CW50" s="1235"/>
      <c r="CX50" s="1235"/>
      <c r="CY50" s="1235"/>
      <c r="CZ50" s="1235"/>
      <c r="DA50" s="1235"/>
      <c r="DB50" s="1235"/>
      <c r="DC50" s="1235"/>
    </row>
    <row r="51" spans="1:109" ht="13.5" customHeight="1" x14ac:dyDescent="0.15">
      <c r="B51" s="259"/>
      <c r="G51" s="1248"/>
      <c r="H51" s="1248"/>
      <c r="I51" s="1249"/>
      <c r="J51" s="1249"/>
      <c r="K51" s="1247"/>
      <c r="L51" s="1247"/>
      <c r="M51" s="1247"/>
      <c r="N51" s="1247"/>
      <c r="AM51" s="359"/>
      <c r="AN51" s="1237" t="s">
        <v>613</v>
      </c>
      <c r="AO51" s="1237"/>
      <c r="AP51" s="1237"/>
      <c r="AQ51" s="1237"/>
      <c r="AR51" s="1237"/>
      <c r="AS51" s="1237"/>
      <c r="AT51" s="1237"/>
      <c r="AU51" s="1237"/>
      <c r="AV51" s="1237"/>
      <c r="AW51" s="1237"/>
      <c r="AX51" s="1237"/>
      <c r="AY51" s="1237"/>
      <c r="AZ51" s="1237"/>
      <c r="BA51" s="1237"/>
      <c r="BB51" s="1237" t="s">
        <v>614</v>
      </c>
      <c r="BC51" s="1237"/>
      <c r="BD51" s="1237"/>
      <c r="BE51" s="1237"/>
      <c r="BF51" s="1237"/>
      <c r="BG51" s="1237"/>
      <c r="BH51" s="1237"/>
      <c r="BI51" s="1237"/>
      <c r="BJ51" s="1237"/>
      <c r="BK51" s="1237"/>
      <c r="BL51" s="1237"/>
      <c r="BM51" s="1237"/>
      <c r="BN51" s="1237"/>
      <c r="BO51" s="1237"/>
      <c r="BP51" s="1236">
        <v>21.3</v>
      </c>
      <c r="BQ51" s="1236"/>
      <c r="BR51" s="1236"/>
      <c r="BS51" s="1236"/>
      <c r="BT51" s="1236"/>
      <c r="BU51" s="1236"/>
      <c r="BV51" s="1236"/>
      <c r="BW51" s="1236"/>
      <c r="BX51" s="1236">
        <v>28.6</v>
      </c>
      <c r="BY51" s="1236"/>
      <c r="BZ51" s="1236"/>
      <c r="CA51" s="1236"/>
      <c r="CB51" s="1236"/>
      <c r="CC51" s="1236"/>
      <c r="CD51" s="1236"/>
      <c r="CE51" s="1236"/>
      <c r="CF51" s="1236">
        <v>24.6</v>
      </c>
      <c r="CG51" s="1236"/>
      <c r="CH51" s="1236"/>
      <c r="CI51" s="1236"/>
      <c r="CJ51" s="1236"/>
      <c r="CK51" s="1236"/>
      <c r="CL51" s="1236"/>
      <c r="CM51" s="1236"/>
      <c r="CN51" s="1236">
        <v>26.9</v>
      </c>
      <c r="CO51" s="1236"/>
      <c r="CP51" s="1236"/>
      <c r="CQ51" s="1236"/>
      <c r="CR51" s="1236"/>
      <c r="CS51" s="1236"/>
      <c r="CT51" s="1236"/>
      <c r="CU51" s="1236"/>
      <c r="CV51" s="1236">
        <v>26.5</v>
      </c>
      <c r="CW51" s="1236"/>
      <c r="CX51" s="1236"/>
      <c r="CY51" s="1236"/>
      <c r="CZ51" s="1236"/>
      <c r="DA51" s="1236"/>
      <c r="DB51" s="1236"/>
      <c r="DC51" s="1236"/>
    </row>
    <row r="52" spans="1:109" x14ac:dyDescent="0.15">
      <c r="B52" s="259"/>
      <c r="G52" s="1248"/>
      <c r="H52" s="1248"/>
      <c r="I52" s="1249"/>
      <c r="J52" s="1249"/>
      <c r="K52" s="1247"/>
      <c r="L52" s="1247"/>
      <c r="M52" s="1247"/>
      <c r="N52" s="1247"/>
      <c r="AM52" s="359"/>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x14ac:dyDescent="0.15">
      <c r="A53" s="358"/>
      <c r="B53" s="259"/>
      <c r="G53" s="1248"/>
      <c r="H53" s="1248"/>
      <c r="I53" s="1231"/>
      <c r="J53" s="1231"/>
      <c r="K53" s="1247"/>
      <c r="L53" s="1247"/>
      <c r="M53" s="1247"/>
      <c r="N53" s="1247"/>
      <c r="AM53" s="359"/>
      <c r="AN53" s="1237"/>
      <c r="AO53" s="1237"/>
      <c r="AP53" s="1237"/>
      <c r="AQ53" s="1237"/>
      <c r="AR53" s="1237"/>
      <c r="AS53" s="1237"/>
      <c r="AT53" s="1237"/>
      <c r="AU53" s="1237"/>
      <c r="AV53" s="1237"/>
      <c r="AW53" s="1237"/>
      <c r="AX53" s="1237"/>
      <c r="AY53" s="1237"/>
      <c r="AZ53" s="1237"/>
      <c r="BA53" s="1237"/>
      <c r="BB53" s="1237" t="s">
        <v>615</v>
      </c>
      <c r="BC53" s="1237"/>
      <c r="BD53" s="1237"/>
      <c r="BE53" s="1237"/>
      <c r="BF53" s="1237"/>
      <c r="BG53" s="1237"/>
      <c r="BH53" s="1237"/>
      <c r="BI53" s="1237"/>
      <c r="BJ53" s="1237"/>
      <c r="BK53" s="1237"/>
      <c r="BL53" s="1237"/>
      <c r="BM53" s="1237"/>
      <c r="BN53" s="1237"/>
      <c r="BO53" s="1237"/>
      <c r="BP53" s="1236">
        <v>59.4</v>
      </c>
      <c r="BQ53" s="1236"/>
      <c r="BR53" s="1236"/>
      <c r="BS53" s="1236"/>
      <c r="BT53" s="1236"/>
      <c r="BU53" s="1236"/>
      <c r="BV53" s="1236"/>
      <c r="BW53" s="1236"/>
      <c r="BX53" s="1236">
        <v>63.1</v>
      </c>
      <c r="BY53" s="1236"/>
      <c r="BZ53" s="1236"/>
      <c r="CA53" s="1236"/>
      <c r="CB53" s="1236"/>
      <c r="CC53" s="1236"/>
      <c r="CD53" s="1236"/>
      <c r="CE53" s="1236"/>
      <c r="CF53" s="1236">
        <v>64.400000000000006</v>
      </c>
      <c r="CG53" s="1236"/>
      <c r="CH53" s="1236"/>
      <c r="CI53" s="1236"/>
      <c r="CJ53" s="1236"/>
      <c r="CK53" s="1236"/>
      <c r="CL53" s="1236"/>
      <c r="CM53" s="1236"/>
      <c r="CN53" s="1236">
        <v>63</v>
      </c>
      <c r="CO53" s="1236"/>
      <c r="CP53" s="1236"/>
      <c r="CQ53" s="1236"/>
      <c r="CR53" s="1236"/>
      <c r="CS53" s="1236"/>
      <c r="CT53" s="1236"/>
      <c r="CU53" s="1236"/>
      <c r="CV53" s="1236">
        <v>64.7</v>
      </c>
      <c r="CW53" s="1236"/>
      <c r="CX53" s="1236"/>
      <c r="CY53" s="1236"/>
      <c r="CZ53" s="1236"/>
      <c r="DA53" s="1236"/>
      <c r="DB53" s="1236"/>
      <c r="DC53" s="1236"/>
    </row>
    <row r="54" spans="1:109" x14ac:dyDescent="0.15">
      <c r="A54" s="358"/>
      <c r="B54" s="259"/>
      <c r="G54" s="1248"/>
      <c r="H54" s="1248"/>
      <c r="I54" s="1231"/>
      <c r="J54" s="1231"/>
      <c r="K54" s="1247"/>
      <c r="L54" s="1247"/>
      <c r="M54" s="1247"/>
      <c r="N54" s="1247"/>
      <c r="AM54" s="359"/>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x14ac:dyDescent="0.15">
      <c r="A55" s="358"/>
      <c r="B55" s="259"/>
      <c r="G55" s="1231"/>
      <c r="H55" s="1231"/>
      <c r="I55" s="1231"/>
      <c r="J55" s="1231"/>
      <c r="K55" s="1247"/>
      <c r="L55" s="1247"/>
      <c r="M55" s="1247"/>
      <c r="N55" s="1247"/>
      <c r="AN55" s="1235" t="s">
        <v>616</v>
      </c>
      <c r="AO55" s="1235"/>
      <c r="AP55" s="1235"/>
      <c r="AQ55" s="1235"/>
      <c r="AR55" s="1235"/>
      <c r="AS55" s="1235"/>
      <c r="AT55" s="1235"/>
      <c r="AU55" s="1235"/>
      <c r="AV55" s="1235"/>
      <c r="AW55" s="1235"/>
      <c r="AX55" s="1235"/>
      <c r="AY55" s="1235"/>
      <c r="AZ55" s="1235"/>
      <c r="BA55" s="1235"/>
      <c r="BB55" s="1237" t="s">
        <v>614</v>
      </c>
      <c r="BC55" s="1237"/>
      <c r="BD55" s="1237"/>
      <c r="BE55" s="1237"/>
      <c r="BF55" s="1237"/>
      <c r="BG55" s="1237"/>
      <c r="BH55" s="1237"/>
      <c r="BI55" s="1237"/>
      <c r="BJ55" s="1237"/>
      <c r="BK55" s="1237"/>
      <c r="BL55" s="1237"/>
      <c r="BM55" s="1237"/>
      <c r="BN55" s="1237"/>
      <c r="BO55" s="1237"/>
      <c r="BP55" s="1236">
        <v>12.1</v>
      </c>
      <c r="BQ55" s="1236"/>
      <c r="BR55" s="1236"/>
      <c r="BS55" s="1236"/>
      <c r="BT55" s="1236"/>
      <c r="BU55" s="1236"/>
      <c r="BV55" s="1236"/>
      <c r="BW55" s="1236"/>
      <c r="BX55" s="1236">
        <v>11.2</v>
      </c>
      <c r="BY55" s="1236"/>
      <c r="BZ55" s="1236"/>
      <c r="CA55" s="1236"/>
      <c r="CB55" s="1236"/>
      <c r="CC55" s="1236"/>
      <c r="CD55" s="1236"/>
      <c r="CE55" s="1236"/>
      <c r="CF55" s="1236">
        <v>7.1</v>
      </c>
      <c r="CG55" s="1236"/>
      <c r="CH55" s="1236"/>
      <c r="CI55" s="1236"/>
      <c r="CJ55" s="1236"/>
      <c r="CK55" s="1236"/>
      <c r="CL55" s="1236"/>
      <c r="CM55" s="1236"/>
      <c r="CN55" s="1236">
        <v>5</v>
      </c>
      <c r="CO55" s="1236"/>
      <c r="CP55" s="1236"/>
      <c r="CQ55" s="1236"/>
      <c r="CR55" s="1236"/>
      <c r="CS55" s="1236"/>
      <c r="CT55" s="1236"/>
      <c r="CU55" s="1236"/>
      <c r="CV55" s="1236">
        <v>0.1</v>
      </c>
      <c r="CW55" s="1236"/>
      <c r="CX55" s="1236"/>
      <c r="CY55" s="1236"/>
      <c r="CZ55" s="1236"/>
      <c r="DA55" s="1236"/>
      <c r="DB55" s="1236"/>
      <c r="DC55" s="1236"/>
    </row>
    <row r="56" spans="1:109" x14ac:dyDescent="0.15">
      <c r="A56" s="358"/>
      <c r="B56" s="259"/>
      <c r="G56" s="1231"/>
      <c r="H56" s="1231"/>
      <c r="I56" s="1231"/>
      <c r="J56" s="1231"/>
      <c r="K56" s="1247"/>
      <c r="L56" s="1247"/>
      <c r="M56" s="1247"/>
      <c r="N56" s="1247"/>
      <c r="AN56" s="1235"/>
      <c r="AO56" s="1235"/>
      <c r="AP56" s="1235"/>
      <c r="AQ56" s="1235"/>
      <c r="AR56" s="1235"/>
      <c r="AS56" s="1235"/>
      <c r="AT56" s="1235"/>
      <c r="AU56" s="1235"/>
      <c r="AV56" s="1235"/>
      <c r="AW56" s="1235"/>
      <c r="AX56" s="1235"/>
      <c r="AY56" s="1235"/>
      <c r="AZ56" s="1235"/>
      <c r="BA56" s="1235"/>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358" customFormat="1" x14ac:dyDescent="0.15">
      <c r="B57" s="362"/>
      <c r="G57" s="1231"/>
      <c r="H57" s="1231"/>
      <c r="I57" s="1250"/>
      <c r="J57" s="1250"/>
      <c r="K57" s="1247"/>
      <c r="L57" s="1247"/>
      <c r="M57" s="1247"/>
      <c r="N57" s="1247"/>
      <c r="AM57" s="255"/>
      <c r="AN57" s="1235"/>
      <c r="AO57" s="1235"/>
      <c r="AP57" s="1235"/>
      <c r="AQ57" s="1235"/>
      <c r="AR57" s="1235"/>
      <c r="AS57" s="1235"/>
      <c r="AT57" s="1235"/>
      <c r="AU57" s="1235"/>
      <c r="AV57" s="1235"/>
      <c r="AW57" s="1235"/>
      <c r="AX57" s="1235"/>
      <c r="AY57" s="1235"/>
      <c r="AZ57" s="1235"/>
      <c r="BA57" s="1235"/>
      <c r="BB57" s="1237" t="s">
        <v>615</v>
      </c>
      <c r="BC57" s="1237"/>
      <c r="BD57" s="1237"/>
      <c r="BE57" s="1237"/>
      <c r="BF57" s="1237"/>
      <c r="BG57" s="1237"/>
      <c r="BH57" s="1237"/>
      <c r="BI57" s="1237"/>
      <c r="BJ57" s="1237"/>
      <c r="BK57" s="1237"/>
      <c r="BL57" s="1237"/>
      <c r="BM57" s="1237"/>
      <c r="BN57" s="1237"/>
      <c r="BO57" s="1237"/>
      <c r="BP57" s="1236">
        <v>59.4</v>
      </c>
      <c r="BQ57" s="1236"/>
      <c r="BR57" s="1236"/>
      <c r="BS57" s="1236"/>
      <c r="BT57" s="1236"/>
      <c r="BU57" s="1236"/>
      <c r="BV57" s="1236"/>
      <c r="BW57" s="1236"/>
      <c r="BX57" s="1236">
        <v>60.2</v>
      </c>
      <c r="BY57" s="1236"/>
      <c r="BZ57" s="1236"/>
      <c r="CA57" s="1236"/>
      <c r="CB57" s="1236"/>
      <c r="CC57" s="1236"/>
      <c r="CD57" s="1236"/>
      <c r="CE57" s="1236"/>
      <c r="CF57" s="1236">
        <v>61</v>
      </c>
      <c r="CG57" s="1236"/>
      <c r="CH57" s="1236"/>
      <c r="CI57" s="1236"/>
      <c r="CJ57" s="1236"/>
      <c r="CK57" s="1236"/>
      <c r="CL57" s="1236"/>
      <c r="CM57" s="1236"/>
      <c r="CN57" s="1236">
        <v>62.1</v>
      </c>
      <c r="CO57" s="1236"/>
      <c r="CP57" s="1236"/>
      <c r="CQ57" s="1236"/>
      <c r="CR57" s="1236"/>
      <c r="CS57" s="1236"/>
      <c r="CT57" s="1236"/>
      <c r="CU57" s="1236"/>
      <c r="CV57" s="1236">
        <v>68.2</v>
      </c>
      <c r="CW57" s="1236"/>
      <c r="CX57" s="1236"/>
      <c r="CY57" s="1236"/>
      <c r="CZ57" s="1236"/>
      <c r="DA57" s="1236"/>
      <c r="DB57" s="1236"/>
      <c r="DC57" s="1236"/>
      <c r="DD57" s="363"/>
      <c r="DE57" s="362"/>
    </row>
    <row r="58" spans="1:109" s="358" customFormat="1" x14ac:dyDescent="0.15">
      <c r="A58" s="255"/>
      <c r="B58" s="362"/>
      <c r="G58" s="1231"/>
      <c r="H58" s="1231"/>
      <c r="I58" s="1250"/>
      <c r="J58" s="1250"/>
      <c r="K58" s="1247"/>
      <c r="L58" s="1247"/>
      <c r="M58" s="1247"/>
      <c r="N58" s="1247"/>
      <c r="AM58" s="255"/>
      <c r="AN58" s="1235"/>
      <c r="AO58" s="1235"/>
      <c r="AP58" s="1235"/>
      <c r="AQ58" s="1235"/>
      <c r="AR58" s="1235"/>
      <c r="AS58" s="1235"/>
      <c r="AT58" s="1235"/>
      <c r="AU58" s="1235"/>
      <c r="AV58" s="1235"/>
      <c r="AW58" s="1235"/>
      <c r="AX58" s="1235"/>
      <c r="AY58" s="1235"/>
      <c r="AZ58" s="1235"/>
      <c r="BA58" s="1235"/>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617</v>
      </c>
    </row>
    <row r="64" spans="1:109" x14ac:dyDescent="0.15">
      <c r="B64" s="259"/>
      <c r="G64" s="357"/>
      <c r="I64" s="369"/>
      <c r="J64" s="369"/>
      <c r="K64" s="369"/>
      <c r="L64" s="369"/>
      <c r="M64" s="369"/>
      <c r="N64" s="370"/>
      <c r="AM64" s="357"/>
      <c r="AN64" s="357" t="s">
        <v>610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8" t="s">
        <v>618</v>
      </c>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c r="CB65" s="1239"/>
      <c r="CC65" s="1239"/>
      <c r="CD65" s="1239"/>
      <c r="CE65" s="1239"/>
      <c r="CF65" s="1239"/>
      <c r="CG65" s="1239"/>
      <c r="CH65" s="1239"/>
      <c r="CI65" s="1239"/>
      <c r="CJ65" s="1239"/>
      <c r="CK65" s="1239"/>
      <c r="CL65" s="1239"/>
      <c r="CM65" s="1239"/>
      <c r="CN65" s="1239"/>
      <c r="CO65" s="1239"/>
      <c r="CP65" s="1239"/>
      <c r="CQ65" s="1239"/>
      <c r="CR65" s="1239"/>
      <c r="CS65" s="1239"/>
      <c r="CT65" s="1239"/>
      <c r="CU65" s="1239"/>
      <c r="CV65" s="1239"/>
      <c r="CW65" s="1239"/>
      <c r="CX65" s="1239"/>
      <c r="CY65" s="1239"/>
      <c r="CZ65" s="1239"/>
      <c r="DA65" s="1239"/>
      <c r="DB65" s="1239"/>
      <c r="DC65" s="1240"/>
    </row>
    <row r="66" spans="2:107" x14ac:dyDescent="0.15">
      <c r="B66" s="259"/>
      <c r="AN66" s="1241"/>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3"/>
    </row>
    <row r="67" spans="2:107" x14ac:dyDescent="0.15">
      <c r="B67" s="259"/>
      <c r="AN67" s="1241"/>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3"/>
    </row>
    <row r="68" spans="2:107" x14ac:dyDescent="0.15">
      <c r="B68" s="259"/>
      <c r="AN68" s="1241"/>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3"/>
    </row>
    <row r="69" spans="2:107" x14ac:dyDescent="0.15">
      <c r="B69" s="259"/>
      <c r="AN69" s="1244"/>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612</v>
      </c>
    </row>
    <row r="72" spans="2:107" x14ac:dyDescent="0.15">
      <c r="B72" s="259"/>
      <c r="G72" s="1231"/>
      <c r="H72" s="1231"/>
      <c r="I72" s="1231"/>
      <c r="J72" s="1231"/>
      <c r="K72" s="360"/>
      <c r="L72" s="360"/>
      <c r="M72" s="361"/>
      <c r="N72" s="361"/>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35" t="s">
        <v>566</v>
      </c>
      <c r="BQ72" s="1235"/>
      <c r="BR72" s="1235"/>
      <c r="BS72" s="1235"/>
      <c r="BT72" s="1235"/>
      <c r="BU72" s="1235"/>
      <c r="BV72" s="1235"/>
      <c r="BW72" s="1235"/>
      <c r="BX72" s="1235" t="s">
        <v>567</v>
      </c>
      <c r="BY72" s="1235"/>
      <c r="BZ72" s="1235"/>
      <c r="CA72" s="1235"/>
      <c r="CB72" s="1235"/>
      <c r="CC72" s="1235"/>
      <c r="CD72" s="1235"/>
      <c r="CE72" s="1235"/>
      <c r="CF72" s="1235" t="s">
        <v>568</v>
      </c>
      <c r="CG72" s="1235"/>
      <c r="CH72" s="1235"/>
      <c r="CI72" s="1235"/>
      <c r="CJ72" s="1235"/>
      <c r="CK72" s="1235"/>
      <c r="CL72" s="1235"/>
      <c r="CM72" s="1235"/>
      <c r="CN72" s="1235" t="s">
        <v>569</v>
      </c>
      <c r="CO72" s="1235"/>
      <c r="CP72" s="1235"/>
      <c r="CQ72" s="1235"/>
      <c r="CR72" s="1235"/>
      <c r="CS72" s="1235"/>
      <c r="CT72" s="1235"/>
      <c r="CU72" s="1235"/>
      <c r="CV72" s="1235" t="s">
        <v>570</v>
      </c>
      <c r="CW72" s="1235"/>
      <c r="CX72" s="1235"/>
      <c r="CY72" s="1235"/>
      <c r="CZ72" s="1235"/>
      <c r="DA72" s="1235"/>
      <c r="DB72" s="1235"/>
      <c r="DC72" s="1235"/>
    </row>
    <row r="73" spans="2:107" x14ac:dyDescent="0.15">
      <c r="B73" s="259"/>
      <c r="G73" s="1248"/>
      <c r="H73" s="1248"/>
      <c r="I73" s="1248"/>
      <c r="J73" s="1248"/>
      <c r="K73" s="1251"/>
      <c r="L73" s="1251"/>
      <c r="M73" s="1251"/>
      <c r="N73" s="1251"/>
      <c r="AM73" s="359"/>
      <c r="AN73" s="1237" t="s">
        <v>613</v>
      </c>
      <c r="AO73" s="1237"/>
      <c r="AP73" s="1237"/>
      <c r="AQ73" s="1237"/>
      <c r="AR73" s="1237"/>
      <c r="AS73" s="1237"/>
      <c r="AT73" s="1237"/>
      <c r="AU73" s="1237"/>
      <c r="AV73" s="1237"/>
      <c r="AW73" s="1237"/>
      <c r="AX73" s="1237"/>
      <c r="AY73" s="1237"/>
      <c r="AZ73" s="1237"/>
      <c r="BA73" s="1237"/>
      <c r="BB73" s="1237" t="s">
        <v>614</v>
      </c>
      <c r="BC73" s="1237"/>
      <c r="BD73" s="1237"/>
      <c r="BE73" s="1237"/>
      <c r="BF73" s="1237"/>
      <c r="BG73" s="1237"/>
      <c r="BH73" s="1237"/>
      <c r="BI73" s="1237"/>
      <c r="BJ73" s="1237"/>
      <c r="BK73" s="1237"/>
      <c r="BL73" s="1237"/>
      <c r="BM73" s="1237"/>
      <c r="BN73" s="1237"/>
      <c r="BO73" s="1237"/>
      <c r="BP73" s="1236">
        <v>21.3</v>
      </c>
      <c r="BQ73" s="1236"/>
      <c r="BR73" s="1236"/>
      <c r="BS73" s="1236"/>
      <c r="BT73" s="1236"/>
      <c r="BU73" s="1236"/>
      <c r="BV73" s="1236"/>
      <c r="BW73" s="1236"/>
      <c r="BX73" s="1236">
        <v>28.6</v>
      </c>
      <c r="BY73" s="1236"/>
      <c r="BZ73" s="1236"/>
      <c r="CA73" s="1236"/>
      <c r="CB73" s="1236"/>
      <c r="CC73" s="1236"/>
      <c r="CD73" s="1236"/>
      <c r="CE73" s="1236"/>
      <c r="CF73" s="1236">
        <v>24.6</v>
      </c>
      <c r="CG73" s="1236"/>
      <c r="CH73" s="1236"/>
      <c r="CI73" s="1236"/>
      <c r="CJ73" s="1236"/>
      <c r="CK73" s="1236"/>
      <c r="CL73" s="1236"/>
      <c r="CM73" s="1236"/>
      <c r="CN73" s="1236">
        <v>26.9</v>
      </c>
      <c r="CO73" s="1236"/>
      <c r="CP73" s="1236"/>
      <c r="CQ73" s="1236"/>
      <c r="CR73" s="1236"/>
      <c r="CS73" s="1236"/>
      <c r="CT73" s="1236"/>
      <c r="CU73" s="1236"/>
      <c r="CV73" s="1236">
        <v>26.5</v>
      </c>
      <c r="CW73" s="1236"/>
      <c r="CX73" s="1236"/>
      <c r="CY73" s="1236"/>
      <c r="CZ73" s="1236"/>
      <c r="DA73" s="1236"/>
      <c r="DB73" s="1236"/>
      <c r="DC73" s="1236"/>
    </row>
    <row r="74" spans="2:107" x14ac:dyDescent="0.15">
      <c r="B74" s="259"/>
      <c r="G74" s="1248"/>
      <c r="H74" s="1248"/>
      <c r="I74" s="1248"/>
      <c r="J74" s="1248"/>
      <c r="K74" s="1251"/>
      <c r="L74" s="1251"/>
      <c r="M74" s="1251"/>
      <c r="N74" s="1251"/>
      <c r="AM74" s="359"/>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x14ac:dyDescent="0.15">
      <c r="B75" s="259"/>
      <c r="G75" s="1248"/>
      <c r="H75" s="1248"/>
      <c r="I75" s="1231"/>
      <c r="J75" s="1231"/>
      <c r="K75" s="1247"/>
      <c r="L75" s="1247"/>
      <c r="M75" s="1247"/>
      <c r="N75" s="1247"/>
      <c r="AM75" s="359"/>
      <c r="AN75" s="1237"/>
      <c r="AO75" s="1237"/>
      <c r="AP75" s="1237"/>
      <c r="AQ75" s="1237"/>
      <c r="AR75" s="1237"/>
      <c r="AS75" s="1237"/>
      <c r="AT75" s="1237"/>
      <c r="AU75" s="1237"/>
      <c r="AV75" s="1237"/>
      <c r="AW75" s="1237"/>
      <c r="AX75" s="1237"/>
      <c r="AY75" s="1237"/>
      <c r="AZ75" s="1237"/>
      <c r="BA75" s="1237"/>
      <c r="BB75" s="1237" t="s">
        <v>619</v>
      </c>
      <c r="BC75" s="1237"/>
      <c r="BD75" s="1237"/>
      <c r="BE75" s="1237"/>
      <c r="BF75" s="1237"/>
      <c r="BG75" s="1237"/>
      <c r="BH75" s="1237"/>
      <c r="BI75" s="1237"/>
      <c r="BJ75" s="1237"/>
      <c r="BK75" s="1237"/>
      <c r="BL75" s="1237"/>
      <c r="BM75" s="1237"/>
      <c r="BN75" s="1237"/>
      <c r="BO75" s="1237"/>
      <c r="BP75" s="1236">
        <v>5.0999999999999996</v>
      </c>
      <c r="BQ75" s="1236"/>
      <c r="BR75" s="1236"/>
      <c r="BS75" s="1236"/>
      <c r="BT75" s="1236"/>
      <c r="BU75" s="1236"/>
      <c r="BV75" s="1236"/>
      <c r="BW75" s="1236"/>
      <c r="BX75" s="1236">
        <v>3.8</v>
      </c>
      <c r="BY75" s="1236"/>
      <c r="BZ75" s="1236"/>
      <c r="CA75" s="1236"/>
      <c r="CB75" s="1236"/>
      <c r="CC75" s="1236"/>
      <c r="CD75" s="1236"/>
      <c r="CE75" s="1236"/>
      <c r="CF75" s="1236">
        <v>3.1</v>
      </c>
      <c r="CG75" s="1236"/>
      <c r="CH75" s="1236"/>
      <c r="CI75" s="1236"/>
      <c r="CJ75" s="1236"/>
      <c r="CK75" s="1236"/>
      <c r="CL75" s="1236"/>
      <c r="CM75" s="1236"/>
      <c r="CN75" s="1236">
        <v>2.7</v>
      </c>
      <c r="CO75" s="1236"/>
      <c r="CP75" s="1236"/>
      <c r="CQ75" s="1236"/>
      <c r="CR75" s="1236"/>
      <c r="CS75" s="1236"/>
      <c r="CT75" s="1236"/>
      <c r="CU75" s="1236"/>
      <c r="CV75" s="1236">
        <v>2.6</v>
      </c>
      <c r="CW75" s="1236"/>
      <c r="CX75" s="1236"/>
      <c r="CY75" s="1236"/>
      <c r="CZ75" s="1236"/>
      <c r="DA75" s="1236"/>
      <c r="DB75" s="1236"/>
      <c r="DC75" s="1236"/>
    </row>
    <row r="76" spans="2:107" x14ac:dyDescent="0.15">
      <c r="B76" s="259"/>
      <c r="G76" s="1248"/>
      <c r="H76" s="1248"/>
      <c r="I76" s="1231"/>
      <c r="J76" s="1231"/>
      <c r="K76" s="1247"/>
      <c r="L76" s="1247"/>
      <c r="M76" s="1247"/>
      <c r="N76" s="1247"/>
      <c r="AM76" s="359"/>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x14ac:dyDescent="0.15">
      <c r="B77" s="259"/>
      <c r="G77" s="1231"/>
      <c r="H77" s="1231"/>
      <c r="I77" s="1231"/>
      <c r="J77" s="1231"/>
      <c r="K77" s="1251"/>
      <c r="L77" s="1251"/>
      <c r="M77" s="1251"/>
      <c r="N77" s="1251"/>
      <c r="AN77" s="1235" t="s">
        <v>616</v>
      </c>
      <c r="AO77" s="1235"/>
      <c r="AP77" s="1235"/>
      <c r="AQ77" s="1235"/>
      <c r="AR77" s="1235"/>
      <c r="AS77" s="1235"/>
      <c r="AT77" s="1235"/>
      <c r="AU77" s="1235"/>
      <c r="AV77" s="1235"/>
      <c r="AW77" s="1235"/>
      <c r="AX77" s="1235"/>
      <c r="AY77" s="1235"/>
      <c r="AZ77" s="1235"/>
      <c r="BA77" s="1235"/>
      <c r="BB77" s="1237" t="s">
        <v>614</v>
      </c>
      <c r="BC77" s="1237"/>
      <c r="BD77" s="1237"/>
      <c r="BE77" s="1237"/>
      <c r="BF77" s="1237"/>
      <c r="BG77" s="1237"/>
      <c r="BH77" s="1237"/>
      <c r="BI77" s="1237"/>
      <c r="BJ77" s="1237"/>
      <c r="BK77" s="1237"/>
      <c r="BL77" s="1237"/>
      <c r="BM77" s="1237"/>
      <c r="BN77" s="1237"/>
      <c r="BO77" s="1237"/>
      <c r="BP77" s="1236">
        <v>12.1</v>
      </c>
      <c r="BQ77" s="1236"/>
      <c r="BR77" s="1236"/>
      <c r="BS77" s="1236"/>
      <c r="BT77" s="1236"/>
      <c r="BU77" s="1236"/>
      <c r="BV77" s="1236"/>
      <c r="BW77" s="1236"/>
      <c r="BX77" s="1236">
        <v>11.2</v>
      </c>
      <c r="BY77" s="1236"/>
      <c r="BZ77" s="1236"/>
      <c r="CA77" s="1236"/>
      <c r="CB77" s="1236"/>
      <c r="CC77" s="1236"/>
      <c r="CD77" s="1236"/>
      <c r="CE77" s="1236"/>
      <c r="CF77" s="1236">
        <v>7.1</v>
      </c>
      <c r="CG77" s="1236"/>
      <c r="CH77" s="1236"/>
      <c r="CI77" s="1236"/>
      <c r="CJ77" s="1236"/>
      <c r="CK77" s="1236"/>
      <c r="CL77" s="1236"/>
      <c r="CM77" s="1236"/>
      <c r="CN77" s="1236">
        <v>5</v>
      </c>
      <c r="CO77" s="1236"/>
      <c r="CP77" s="1236"/>
      <c r="CQ77" s="1236"/>
      <c r="CR77" s="1236"/>
      <c r="CS77" s="1236"/>
      <c r="CT77" s="1236"/>
      <c r="CU77" s="1236"/>
      <c r="CV77" s="1236">
        <v>0.1</v>
      </c>
      <c r="CW77" s="1236"/>
      <c r="CX77" s="1236"/>
      <c r="CY77" s="1236"/>
      <c r="CZ77" s="1236"/>
      <c r="DA77" s="1236"/>
      <c r="DB77" s="1236"/>
      <c r="DC77" s="1236"/>
    </row>
    <row r="78" spans="2:107" x14ac:dyDescent="0.15">
      <c r="B78" s="259"/>
      <c r="G78" s="1231"/>
      <c r="H78" s="1231"/>
      <c r="I78" s="1231"/>
      <c r="J78" s="1231"/>
      <c r="K78" s="1251"/>
      <c r="L78" s="1251"/>
      <c r="M78" s="1251"/>
      <c r="N78" s="1251"/>
      <c r="AN78" s="1235"/>
      <c r="AO78" s="1235"/>
      <c r="AP78" s="1235"/>
      <c r="AQ78" s="1235"/>
      <c r="AR78" s="1235"/>
      <c r="AS78" s="1235"/>
      <c r="AT78" s="1235"/>
      <c r="AU78" s="1235"/>
      <c r="AV78" s="1235"/>
      <c r="AW78" s="1235"/>
      <c r="AX78" s="1235"/>
      <c r="AY78" s="1235"/>
      <c r="AZ78" s="1235"/>
      <c r="BA78" s="1235"/>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x14ac:dyDescent="0.15">
      <c r="B79" s="259"/>
      <c r="G79" s="1231"/>
      <c r="H79" s="1231"/>
      <c r="I79" s="1250"/>
      <c r="J79" s="1250"/>
      <c r="K79" s="1252"/>
      <c r="L79" s="1252"/>
      <c r="M79" s="1252"/>
      <c r="N79" s="1252"/>
      <c r="AN79" s="1235"/>
      <c r="AO79" s="1235"/>
      <c r="AP79" s="1235"/>
      <c r="AQ79" s="1235"/>
      <c r="AR79" s="1235"/>
      <c r="AS79" s="1235"/>
      <c r="AT79" s="1235"/>
      <c r="AU79" s="1235"/>
      <c r="AV79" s="1235"/>
      <c r="AW79" s="1235"/>
      <c r="AX79" s="1235"/>
      <c r="AY79" s="1235"/>
      <c r="AZ79" s="1235"/>
      <c r="BA79" s="1235"/>
      <c r="BB79" s="1237" t="s">
        <v>619</v>
      </c>
      <c r="BC79" s="1237"/>
      <c r="BD79" s="1237"/>
      <c r="BE79" s="1237"/>
      <c r="BF79" s="1237"/>
      <c r="BG79" s="1237"/>
      <c r="BH79" s="1237"/>
      <c r="BI79" s="1237"/>
      <c r="BJ79" s="1237"/>
      <c r="BK79" s="1237"/>
      <c r="BL79" s="1237"/>
      <c r="BM79" s="1237"/>
      <c r="BN79" s="1237"/>
      <c r="BO79" s="1237"/>
      <c r="BP79" s="1236">
        <v>3.5</v>
      </c>
      <c r="BQ79" s="1236"/>
      <c r="BR79" s="1236"/>
      <c r="BS79" s="1236"/>
      <c r="BT79" s="1236"/>
      <c r="BU79" s="1236"/>
      <c r="BV79" s="1236"/>
      <c r="BW79" s="1236"/>
      <c r="BX79" s="1236">
        <v>3.5</v>
      </c>
      <c r="BY79" s="1236"/>
      <c r="BZ79" s="1236"/>
      <c r="CA79" s="1236"/>
      <c r="CB79" s="1236"/>
      <c r="CC79" s="1236"/>
      <c r="CD79" s="1236"/>
      <c r="CE79" s="1236"/>
      <c r="CF79" s="1236">
        <v>3.4</v>
      </c>
      <c r="CG79" s="1236"/>
      <c r="CH79" s="1236"/>
      <c r="CI79" s="1236"/>
      <c r="CJ79" s="1236"/>
      <c r="CK79" s="1236"/>
      <c r="CL79" s="1236"/>
      <c r="CM79" s="1236"/>
      <c r="CN79" s="1236">
        <v>3.6</v>
      </c>
      <c r="CO79" s="1236"/>
      <c r="CP79" s="1236"/>
      <c r="CQ79" s="1236"/>
      <c r="CR79" s="1236"/>
      <c r="CS79" s="1236"/>
      <c r="CT79" s="1236"/>
      <c r="CU79" s="1236"/>
      <c r="CV79" s="1236">
        <v>3.6</v>
      </c>
      <c r="CW79" s="1236"/>
      <c r="CX79" s="1236"/>
      <c r="CY79" s="1236"/>
      <c r="CZ79" s="1236"/>
      <c r="DA79" s="1236"/>
      <c r="DB79" s="1236"/>
      <c r="DC79" s="1236"/>
    </row>
    <row r="80" spans="2:107" x14ac:dyDescent="0.15">
      <c r="B80" s="259"/>
      <c r="G80" s="1231"/>
      <c r="H80" s="1231"/>
      <c r="I80" s="1250"/>
      <c r="J80" s="1250"/>
      <c r="K80" s="1252"/>
      <c r="L80" s="1252"/>
      <c r="M80" s="1252"/>
      <c r="N80" s="1252"/>
      <c r="AN80" s="1235"/>
      <c r="AO80" s="1235"/>
      <c r="AP80" s="1235"/>
      <c r="AQ80" s="1235"/>
      <c r="AR80" s="1235"/>
      <c r="AS80" s="1235"/>
      <c r="AT80" s="1235"/>
      <c r="AU80" s="1235"/>
      <c r="AV80" s="1235"/>
      <c r="AW80" s="1235"/>
      <c r="AX80" s="1235"/>
      <c r="AY80" s="1235"/>
      <c r="AZ80" s="1235"/>
      <c r="BA80" s="1235"/>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xQfvhkQR8K6JgFuYD02iXKOBKJbUcXMNciHQDVvOBGH0A0OFyxU5jNG3pqcBjRobiZaCEuylQHWl4GmbA/cYWQ==" saltValue="CgEWSSmJcicUp5ZMIab8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28FA-141F-43E3-B59B-959F22AE3856}">
  <sheetPr>
    <pageSetUpPr fitToPage="1"/>
  </sheetPr>
  <dimension ref="A1:DR125"/>
  <sheetViews>
    <sheetView showGridLines="0" topLeftCell="A87" zoomScaleNormal="100" zoomScaleSheetLayoutView="70" workbookViewId="0">
      <selection activeCell="B12" sqref="B12:K17"/>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akDALnRzvy7KYBNZBT+r858KYBRaApnDBtc6Hc16xd3NSygTnFk2eik95Pf09GSEBV3XxM9Jo4Bm3daQLWFkvw==" saltValue="zVirbKLi6vSBmK6ed8EOA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D830-313E-4FE7-A75A-2791BFE0DA95}">
  <sheetPr>
    <pageSetUpPr fitToPage="1"/>
  </sheetPr>
  <dimension ref="A1:DR125"/>
  <sheetViews>
    <sheetView showGridLines="0" topLeftCell="A91" zoomScaleNormal="100" zoomScaleSheetLayoutView="55" workbookViewId="0">
      <selection activeCell="B12" sqref="B12:K17"/>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8IGTuOVZk5qyLSbFU13C0+FXMlUQe/APN9Mszxw0jJIrpmBEXgwWmfJYRDYuVQkNLLcIIH7bQZ8sSiZIwv257Q==" saltValue="yysjQtALNkL9rc9TpEaIs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33835</v>
      </c>
      <c r="E3" s="154"/>
      <c r="F3" s="155">
        <v>33173</v>
      </c>
      <c r="G3" s="156"/>
      <c r="H3" s="157"/>
    </row>
    <row r="4" spans="1:8" x14ac:dyDescent="0.15">
      <c r="A4" s="158"/>
      <c r="B4" s="159"/>
      <c r="C4" s="160"/>
      <c r="D4" s="161">
        <v>18944</v>
      </c>
      <c r="E4" s="162"/>
      <c r="F4" s="163">
        <v>20353</v>
      </c>
      <c r="G4" s="164"/>
      <c r="H4" s="165"/>
    </row>
    <row r="5" spans="1:8" x14ac:dyDescent="0.15">
      <c r="A5" s="146" t="s">
        <v>558</v>
      </c>
      <c r="B5" s="151"/>
      <c r="C5" s="152"/>
      <c r="D5" s="153">
        <v>45233</v>
      </c>
      <c r="E5" s="154"/>
      <c r="F5" s="155">
        <v>37644</v>
      </c>
      <c r="G5" s="156"/>
      <c r="H5" s="157"/>
    </row>
    <row r="6" spans="1:8" x14ac:dyDescent="0.15">
      <c r="A6" s="158"/>
      <c r="B6" s="159"/>
      <c r="C6" s="160"/>
      <c r="D6" s="161">
        <v>29002</v>
      </c>
      <c r="E6" s="162"/>
      <c r="F6" s="163">
        <v>24939</v>
      </c>
      <c r="G6" s="164"/>
      <c r="H6" s="165"/>
    </row>
    <row r="7" spans="1:8" x14ac:dyDescent="0.15">
      <c r="A7" s="146" t="s">
        <v>559</v>
      </c>
      <c r="B7" s="151"/>
      <c r="C7" s="152"/>
      <c r="D7" s="153">
        <v>44112</v>
      </c>
      <c r="E7" s="154"/>
      <c r="F7" s="155">
        <v>39221</v>
      </c>
      <c r="G7" s="156"/>
      <c r="H7" s="157"/>
    </row>
    <row r="8" spans="1:8" x14ac:dyDescent="0.15">
      <c r="A8" s="158"/>
      <c r="B8" s="159"/>
      <c r="C8" s="160"/>
      <c r="D8" s="161">
        <v>26917</v>
      </c>
      <c r="E8" s="162"/>
      <c r="F8" s="163">
        <v>24821</v>
      </c>
      <c r="G8" s="164"/>
      <c r="H8" s="165"/>
    </row>
    <row r="9" spans="1:8" x14ac:dyDescent="0.15">
      <c r="A9" s="146" t="s">
        <v>560</v>
      </c>
      <c r="B9" s="151"/>
      <c r="C9" s="152"/>
      <c r="D9" s="153">
        <v>77884</v>
      </c>
      <c r="E9" s="154"/>
      <c r="F9" s="155">
        <v>38566</v>
      </c>
      <c r="G9" s="156"/>
      <c r="H9" s="157"/>
    </row>
    <row r="10" spans="1:8" x14ac:dyDescent="0.15">
      <c r="A10" s="158"/>
      <c r="B10" s="159"/>
      <c r="C10" s="160"/>
      <c r="D10" s="161">
        <v>47448</v>
      </c>
      <c r="E10" s="162"/>
      <c r="F10" s="163">
        <v>24059</v>
      </c>
      <c r="G10" s="164"/>
      <c r="H10" s="165"/>
    </row>
    <row r="11" spans="1:8" x14ac:dyDescent="0.15">
      <c r="A11" s="146" t="s">
        <v>561</v>
      </c>
      <c r="B11" s="151"/>
      <c r="C11" s="152"/>
      <c r="D11" s="153">
        <v>32473</v>
      </c>
      <c r="E11" s="154"/>
      <c r="F11" s="155">
        <v>35156</v>
      </c>
      <c r="G11" s="156"/>
      <c r="H11" s="157"/>
    </row>
    <row r="12" spans="1:8" x14ac:dyDescent="0.15">
      <c r="A12" s="158"/>
      <c r="B12" s="159"/>
      <c r="C12" s="166"/>
      <c r="D12" s="161">
        <v>18571</v>
      </c>
      <c r="E12" s="162"/>
      <c r="F12" s="163">
        <v>22430</v>
      </c>
      <c r="G12" s="164"/>
      <c r="H12" s="165"/>
    </row>
    <row r="13" spans="1:8" x14ac:dyDescent="0.15">
      <c r="A13" s="146"/>
      <c r="B13" s="151"/>
      <c r="C13" s="152"/>
      <c r="D13" s="153">
        <v>46707</v>
      </c>
      <c r="E13" s="154"/>
      <c r="F13" s="155">
        <v>36752</v>
      </c>
      <c r="G13" s="167"/>
      <c r="H13" s="157"/>
    </row>
    <row r="14" spans="1:8" x14ac:dyDescent="0.15">
      <c r="A14" s="158"/>
      <c r="B14" s="159"/>
      <c r="C14" s="160"/>
      <c r="D14" s="161">
        <v>28176</v>
      </c>
      <c r="E14" s="162"/>
      <c r="F14" s="163">
        <v>23320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3.13</v>
      </c>
      <c r="C19" s="168">
        <f>ROUND(VALUE(SUBSTITUTE(実質収支比率等に係る経年分析!G$48,"▲","-")),2)</f>
        <v>3.48</v>
      </c>
      <c r="D19" s="168">
        <f>ROUND(VALUE(SUBSTITUTE(実質収支比率等に係る経年分析!H$48,"▲","-")),2)</f>
        <v>4.21</v>
      </c>
      <c r="E19" s="168">
        <f>ROUND(VALUE(SUBSTITUTE(実質収支比率等に係る経年分析!I$48,"▲","-")),2)</f>
        <v>5.97</v>
      </c>
      <c r="F19" s="168">
        <f>ROUND(VALUE(SUBSTITUTE(実質収支比率等に係る経年分析!J$48,"▲","-")),2)</f>
        <v>5.24</v>
      </c>
    </row>
    <row r="20" spans="1:11" x14ac:dyDescent="0.15">
      <c r="A20" s="168" t="s">
        <v>57</v>
      </c>
      <c r="B20" s="168">
        <f>ROUND(VALUE(SUBSTITUTE(実質収支比率等に係る経年分析!F$47,"▲","-")),2)</f>
        <v>10</v>
      </c>
      <c r="C20" s="168">
        <f>ROUND(VALUE(SUBSTITUTE(実質収支比率等に係る経年分析!G$47,"▲","-")),2)</f>
        <v>9.6300000000000008</v>
      </c>
      <c r="D20" s="168">
        <f>ROUND(VALUE(SUBSTITUTE(実質収支比率等に係る経年分析!H$47,"▲","-")),2)</f>
        <v>8.19</v>
      </c>
      <c r="E20" s="168">
        <f>ROUND(VALUE(SUBSTITUTE(実質収支比率等に係る経年分析!I$47,"▲","-")),2)</f>
        <v>14.12</v>
      </c>
      <c r="F20" s="168">
        <f>ROUND(VALUE(SUBSTITUTE(実質収支比率等に係る経年分析!J$47,"▲","-")),2)</f>
        <v>15.09</v>
      </c>
    </row>
    <row r="21" spans="1:11" x14ac:dyDescent="0.15">
      <c r="A21" s="168" t="s">
        <v>58</v>
      </c>
      <c r="B21" s="168">
        <f>IF(ISNUMBER(VALUE(SUBSTITUTE(実質収支比率等に係る経年分析!F$49,"▲","-"))),ROUND(VALUE(SUBSTITUTE(実質収支比率等に係る経年分析!F$49,"▲","-")),2),NA())</f>
        <v>-0.19</v>
      </c>
      <c r="C21" s="168">
        <f>IF(ISNUMBER(VALUE(SUBSTITUTE(実質収支比率等に係る経年分析!G$49,"▲","-"))),ROUND(VALUE(SUBSTITUTE(実質収支比率等に係る経年分析!G$49,"▲","-")),2),NA())</f>
        <v>0.01</v>
      </c>
      <c r="D21" s="168">
        <f>IF(ISNUMBER(VALUE(SUBSTITUTE(実質収支比率等に係る経年分析!H$49,"▲","-"))),ROUND(VALUE(SUBSTITUTE(実質収支比率等に係る経年分析!H$49,"▲","-")),2),NA())</f>
        <v>-0.57999999999999996</v>
      </c>
      <c r="E21" s="168">
        <f>IF(ISNUMBER(VALUE(SUBSTITUTE(実質収支比率等に係る経年分析!I$49,"▲","-"))),ROUND(VALUE(SUBSTITUTE(実質収支比率等に係る経年分析!I$49,"▲","-")),2),NA())</f>
        <v>9.49</v>
      </c>
      <c r="F21" s="168">
        <f>IF(ISNUMBER(VALUE(SUBSTITUTE(実質収支比率等に係る経年分析!J$49,"▲","-"))),ROUND(VALUE(SUBSTITUTE(実質収支比率等に係る経年分析!J$49,"▲","-")),2),NA())</f>
        <v>-0.26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0.28000000000000003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中央卸売市場事業特別会計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0.14000000000000001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0.14000000000000001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0.14000000000000001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0.17</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1.03</v>
      </c>
    </row>
    <row r="33" spans="1:16" x14ac:dyDescent="0.15">
      <c r="A33" s="169" t="str">
        <f>IF(連結実質赤字比率に係る赤字・黒字の構成分析!C$37="",NA(),連結実質赤字比率に係る赤字・黒字の構成分析!C$37)</f>
        <v>交通事業会計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1.95</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3.12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3.47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5.97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5.24</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8.7799999999999994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12.57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12.65</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7718</v>
      </c>
      <c r="E42" s="170"/>
      <c r="F42" s="170"/>
      <c r="G42" s="170">
        <f>'実質公債費比率（分子）の構造'!L$52</f>
        <v>7461</v>
      </c>
      <c r="H42" s="170"/>
      <c r="I42" s="170"/>
      <c r="J42" s="170">
        <f>'実質公債費比率（分子）の構造'!M$52</f>
        <v>7295</v>
      </c>
      <c r="K42" s="170"/>
      <c r="L42" s="170"/>
      <c r="M42" s="170">
        <f>'実質公債費比率（分子）の構造'!N$52</f>
        <v>7162</v>
      </c>
      <c r="N42" s="170"/>
      <c r="O42" s="170"/>
      <c r="P42" s="170">
        <f>'実質公債費比率（分子）の構造'!O$52</f>
        <v>7052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67</v>
      </c>
      <c r="B44" s="170">
        <f>'実質公債費比率（分子）の構造'!K$50</f>
        <v>11</v>
      </c>
      <c r="C44" s="170"/>
      <c r="D44" s="170"/>
      <c r="E44" s="170">
        <f>'実質公債費比率（分子）の構造'!L$50</f>
        <v>3</v>
      </c>
      <c r="F44" s="170"/>
      <c r="G44" s="170"/>
      <c r="H44" s="170">
        <f>'実質公債費比率（分子）の構造'!M$50</f>
        <v>0</v>
      </c>
      <c r="I44" s="170"/>
      <c r="J44" s="170"/>
      <c r="K44" s="170">
        <f>'実質公債費比率（分子）の構造'!N$50</f>
        <v>29</v>
      </c>
      <c r="L44" s="170"/>
      <c r="M44" s="170"/>
      <c r="N44" s="170">
        <f>'実質公債費比率（分子）の構造'!O$50</f>
        <v>0</v>
      </c>
      <c r="O44" s="170"/>
      <c r="P44" s="170"/>
    </row>
    <row r="45" spans="1:16" x14ac:dyDescent="0.15">
      <c r="A45" s="170" t="s">
        <v>68</v>
      </c>
      <c r="B45" s="170">
        <f>'実質公債費比率（分子）の構造'!K$49</f>
        <v>495</v>
      </c>
      <c r="C45" s="170"/>
      <c r="D45" s="170"/>
      <c r="E45" s="170">
        <f>'実質公債費比率（分子）の構造'!L$49</f>
        <v>506</v>
      </c>
      <c r="F45" s="170"/>
      <c r="G45" s="170"/>
      <c r="H45" s="170">
        <f>'実質公債費比率（分子）の構造'!M$49</f>
        <v>513</v>
      </c>
      <c r="I45" s="170"/>
      <c r="J45" s="170"/>
      <c r="K45" s="170">
        <f>'実質公債費比率（分子）の構造'!N$49</f>
        <v>85</v>
      </c>
      <c r="L45" s="170"/>
      <c r="M45" s="170"/>
      <c r="N45" s="170">
        <f>'実質公債費比率（分子）の構造'!O$49</f>
        <v>113</v>
      </c>
      <c r="O45" s="170"/>
      <c r="P45" s="170"/>
    </row>
    <row r="46" spans="1:16" x14ac:dyDescent="0.15">
      <c r="A46" s="170" t="s">
        <v>69</v>
      </c>
      <c r="B46" s="170">
        <f>'実質公債費比率（分子）の構造'!K$48</f>
        <v>1616</v>
      </c>
      <c r="C46" s="170"/>
      <c r="D46" s="170"/>
      <c r="E46" s="170">
        <f>'実質公債費比率（分子）の構造'!L$48</f>
        <v>1614</v>
      </c>
      <c r="F46" s="170"/>
      <c r="G46" s="170"/>
      <c r="H46" s="170">
        <f>'実質公債費比率（分子）の構造'!M$48</f>
        <v>1579</v>
      </c>
      <c r="I46" s="170"/>
      <c r="J46" s="170"/>
      <c r="K46" s="170">
        <f>'実質公債費比率（分子）の構造'!N$48</f>
        <v>1974</v>
      </c>
      <c r="L46" s="170"/>
      <c r="M46" s="170"/>
      <c r="N46" s="170">
        <f>'実質公債費比率（分子）の構造'!O$48</f>
        <v>1977</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6693</v>
      </c>
      <c r="C49" s="170"/>
      <c r="D49" s="170"/>
      <c r="E49" s="170">
        <f>'実質公債費比率（分子）の構造'!L$45</f>
        <v>6294</v>
      </c>
      <c r="F49" s="170"/>
      <c r="G49" s="170"/>
      <c r="H49" s="170">
        <f>'実質公債費比率（分子）の構造'!M$45</f>
        <v>6041</v>
      </c>
      <c r="I49" s="170"/>
      <c r="J49" s="170"/>
      <c r="K49" s="170">
        <f>'実質公債費比率（分子）の構造'!N$45</f>
        <v>5903</v>
      </c>
      <c r="L49" s="170"/>
      <c r="M49" s="170"/>
      <c r="N49" s="170">
        <f>'実質公債費比率（分子）の構造'!O$45</f>
        <v>5791</v>
      </c>
      <c r="O49" s="170"/>
      <c r="P49" s="170"/>
    </row>
    <row r="50" spans="1:16" x14ac:dyDescent="0.15">
      <c r="A50" s="170" t="s">
        <v>73</v>
      </c>
      <c r="B50" s="170" t="e">
        <f>NA()</f>
        <v>#N/A</v>
      </c>
      <c r="C50" s="170">
        <f>IF(ISNUMBER('実質公債費比率（分子）の構造'!K$53),'実質公債費比率（分子）の構造'!K$53,NA())</f>
        <v>1097</v>
      </c>
      <c r="D50" s="170" t="e">
        <f>NA()</f>
        <v>#N/A</v>
      </c>
      <c r="E50" s="170" t="e">
        <f>NA()</f>
        <v>#N/A</v>
      </c>
      <c r="F50" s="170">
        <f>IF(ISNUMBER('実質公債費比率（分子）の構造'!L$53),'実質公債費比率（分子）の構造'!L$53,NA())</f>
        <v>956</v>
      </c>
      <c r="G50" s="170" t="e">
        <f>NA()</f>
        <v>#N/A</v>
      </c>
      <c r="H50" s="170" t="e">
        <f>NA()</f>
        <v>#N/A</v>
      </c>
      <c r="I50" s="170">
        <f>IF(ISNUMBER('実質公債費比率（分子）の構造'!M$53),'実質公債費比率（分子）の構造'!M$53,NA())</f>
        <v>838</v>
      </c>
      <c r="J50" s="170" t="e">
        <f>NA()</f>
        <v>#N/A</v>
      </c>
      <c r="K50" s="170" t="e">
        <f>NA()</f>
        <v>#N/A</v>
      </c>
      <c r="L50" s="170">
        <f>IF(ISNUMBER('実質公債費比率（分子）の構造'!N$53),'実質公債費比率（分子）の構造'!N$53,NA())</f>
        <v>829</v>
      </c>
      <c r="M50" s="170" t="e">
        <f>NA()</f>
        <v>#N/A</v>
      </c>
      <c r="N50" s="170" t="e">
        <f>NA()</f>
        <v>#N/A</v>
      </c>
      <c r="O50" s="170">
        <f>IF(ISNUMBER('実質公債費比率（分子）の構造'!O$53),'実質公債費比率（分子）の構造'!O$53,NA())</f>
        <v>829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63856</v>
      </c>
      <c r="E56" s="169"/>
      <c r="F56" s="169"/>
      <c r="G56" s="169">
        <f>'将来負担比率（分子）の構造'!J$52</f>
        <v>62878</v>
      </c>
      <c r="H56" s="169"/>
      <c r="I56" s="169"/>
      <c r="J56" s="169">
        <f>'将来負担比率（分子）の構造'!K$52</f>
        <v>62099</v>
      </c>
      <c r="K56" s="169"/>
      <c r="L56" s="169"/>
      <c r="M56" s="169">
        <f>'将来負担比率（分子）の構造'!L$52</f>
        <v>61735</v>
      </c>
      <c r="N56" s="169"/>
      <c r="O56" s="169"/>
      <c r="P56" s="169">
        <f>'将来負担比率（分子）の構造'!M$52</f>
        <v>59156</v>
      </c>
    </row>
    <row r="57" spans="1:16" x14ac:dyDescent="0.15">
      <c r="A57" s="169" t="s">
        <v>44</v>
      </c>
      <c r="B57" s="169"/>
      <c r="C57" s="169"/>
      <c r="D57" s="169">
        <f>'将来負担比率（分子）の構造'!I$51</f>
        <v>21123</v>
      </c>
      <c r="E57" s="169"/>
      <c r="F57" s="169"/>
      <c r="G57" s="169">
        <f>'将来負担比率（分子）の構造'!J$51</f>
        <v>21378</v>
      </c>
      <c r="H57" s="169"/>
      <c r="I57" s="169"/>
      <c r="J57" s="169">
        <f>'将来負担比率（分子）の構造'!K$51</f>
        <v>21637</v>
      </c>
      <c r="K57" s="169"/>
      <c r="L57" s="169"/>
      <c r="M57" s="169">
        <f>'将来負担比率（分子）の構造'!L$51</f>
        <v>20540</v>
      </c>
      <c r="N57" s="169"/>
      <c r="O57" s="169"/>
      <c r="P57" s="169">
        <f>'将来負担比率（分子）の構造'!M$51</f>
        <v>20661</v>
      </c>
    </row>
    <row r="58" spans="1:16" x14ac:dyDescent="0.15">
      <c r="A58" s="169" t="s">
        <v>43</v>
      </c>
      <c r="B58" s="169"/>
      <c r="C58" s="169"/>
      <c r="D58" s="169">
        <f>'将来負担比率（分子）の構造'!I$50</f>
        <v>13566</v>
      </c>
      <c r="E58" s="169"/>
      <c r="F58" s="169"/>
      <c r="G58" s="169">
        <f>'将来負担比率（分子）の構造'!J$50</f>
        <v>11081</v>
      </c>
      <c r="H58" s="169"/>
      <c r="I58" s="169"/>
      <c r="J58" s="169">
        <f>'将来負担比率（分子）の構造'!K$50</f>
        <v>12729</v>
      </c>
      <c r="K58" s="169"/>
      <c r="L58" s="169"/>
      <c r="M58" s="169">
        <f>'将来負担比率（分子）の構造'!L$50</f>
        <v>13830</v>
      </c>
      <c r="N58" s="169"/>
      <c r="O58" s="169"/>
      <c r="P58" s="169">
        <f>'将来負担比率（分子）の構造'!M$50</f>
        <v>13710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11103</v>
      </c>
      <c r="C62" s="169"/>
      <c r="D62" s="169"/>
      <c r="E62" s="169">
        <f>'将来負担比率（分子）の構造'!J$45</f>
        <v>11210</v>
      </c>
      <c r="F62" s="169"/>
      <c r="G62" s="169"/>
      <c r="H62" s="169">
        <f>'将来負担比率（分子）の構造'!K$45</f>
        <v>11225</v>
      </c>
      <c r="I62" s="169"/>
      <c r="J62" s="169"/>
      <c r="K62" s="169">
        <f>'将来負担比率（分子）の構造'!L$45</f>
        <v>11243</v>
      </c>
      <c r="L62" s="169"/>
      <c r="M62" s="169"/>
      <c r="N62" s="169">
        <f>'将来負担比率（分子）の構造'!M$45</f>
        <v>11004</v>
      </c>
      <c r="O62" s="169"/>
      <c r="P62" s="169"/>
    </row>
    <row r="63" spans="1:16" x14ac:dyDescent="0.15">
      <c r="A63" s="169" t="s">
        <v>36</v>
      </c>
      <c r="B63" s="169">
        <f>'将来負担比率（分子）の構造'!I$44</f>
        <v>6202</v>
      </c>
      <c r="C63" s="169"/>
      <c r="D63" s="169"/>
      <c r="E63" s="169">
        <f>'将来負担比率（分子）の構造'!J$44</f>
        <v>6092</v>
      </c>
      <c r="F63" s="169"/>
      <c r="G63" s="169"/>
      <c r="H63" s="169">
        <f>'将来負担比率（分子）の構造'!K$44</f>
        <v>6253</v>
      </c>
      <c r="I63" s="169"/>
      <c r="J63" s="169"/>
      <c r="K63" s="169">
        <f>'将来負担比率（分子）の構造'!L$44</f>
        <v>312</v>
      </c>
      <c r="L63" s="169"/>
      <c r="M63" s="169"/>
      <c r="N63" s="169">
        <f>'将来負担比率（分子）の構造'!M$44</f>
        <v>252</v>
      </c>
      <c r="O63" s="169"/>
      <c r="P63" s="169"/>
    </row>
    <row r="64" spans="1:16" x14ac:dyDescent="0.15">
      <c r="A64" s="169" t="s">
        <v>35</v>
      </c>
      <c r="B64" s="169">
        <f>'将来負担比率（分子）の構造'!I$43</f>
        <v>20180</v>
      </c>
      <c r="C64" s="169"/>
      <c r="D64" s="169"/>
      <c r="E64" s="169">
        <f>'将来負担比率（分子）の構造'!J$43</f>
        <v>19199</v>
      </c>
      <c r="F64" s="169"/>
      <c r="G64" s="169"/>
      <c r="H64" s="169">
        <f>'将来負担比率（分子）の構造'!K$43</f>
        <v>19163</v>
      </c>
      <c r="I64" s="169"/>
      <c r="J64" s="169"/>
      <c r="K64" s="169">
        <f>'将来負担比率（分子）の構造'!L$43</f>
        <v>22693</v>
      </c>
      <c r="L64" s="169"/>
      <c r="M64" s="169"/>
      <c r="N64" s="169">
        <f>'将来負担比率（分子）の構造'!M$43</f>
        <v>22866</v>
      </c>
      <c r="O64" s="169"/>
      <c r="P64" s="169"/>
    </row>
    <row r="65" spans="1:16" x14ac:dyDescent="0.15">
      <c r="A65" s="169" t="s">
        <v>34</v>
      </c>
      <c r="B65" s="169">
        <f>'将来負担比率（分子）の構造'!I$42</f>
        <v>1651</v>
      </c>
      <c r="C65" s="169"/>
      <c r="D65" s="169"/>
      <c r="E65" s="169">
        <f>'将来負担比率（分子）の構造'!J$42</f>
        <v>1600</v>
      </c>
      <c r="F65" s="169"/>
      <c r="G65" s="169"/>
      <c r="H65" s="169">
        <f>'将来負担比率（分子）の構造'!K$42</f>
        <v>1547</v>
      </c>
      <c r="I65" s="169"/>
      <c r="J65" s="169"/>
      <c r="K65" s="169">
        <f>'将来負担比率（分子）の構造'!L$42</f>
        <v>1551</v>
      </c>
      <c r="L65" s="169"/>
      <c r="M65" s="169"/>
      <c r="N65" s="169">
        <f>'将来負担比率（分子）の構造'!M$42</f>
        <v>1561</v>
      </c>
      <c r="O65" s="169"/>
      <c r="P65" s="169"/>
    </row>
    <row r="66" spans="1:16" x14ac:dyDescent="0.15">
      <c r="A66" s="169" t="s">
        <v>33</v>
      </c>
      <c r="B66" s="169">
        <f>'将来負担比率（分子）の構造'!I$41</f>
        <v>65873</v>
      </c>
      <c r="C66" s="169"/>
      <c r="D66" s="169"/>
      <c r="E66" s="169">
        <f>'将来負担比率（分子）の構造'!J$41</f>
        <v>65985</v>
      </c>
      <c r="F66" s="169"/>
      <c r="G66" s="169"/>
      <c r="H66" s="169">
        <f>'将来負担比率（分子）の構造'!K$41</f>
        <v>65940</v>
      </c>
      <c r="I66" s="169"/>
      <c r="J66" s="169"/>
      <c r="K66" s="169">
        <f>'将来負担比率（分子）の構造'!L$41</f>
        <v>69050</v>
      </c>
      <c r="L66" s="169"/>
      <c r="M66" s="169"/>
      <c r="N66" s="169">
        <f>'将来負担比率（分子）の構造'!M$41</f>
        <v>66250</v>
      </c>
      <c r="O66" s="169"/>
      <c r="P66" s="169"/>
    </row>
    <row r="67" spans="1:16" x14ac:dyDescent="0.15">
      <c r="A67" s="169" t="s">
        <v>77</v>
      </c>
      <c r="B67" s="169" t="e">
        <f>NA()</f>
        <v>#N/A</v>
      </c>
      <c r="C67" s="169">
        <f>IF(ISNUMBER('将来負担比率（分子）の構造'!I$53), IF('将来負担比率（分子）の構造'!I$53 &lt; 0, 0, '将来負担比率（分子）の構造'!I$53), NA())</f>
        <v>6464</v>
      </c>
      <c r="D67" s="169" t="e">
        <f>NA()</f>
        <v>#N/A</v>
      </c>
      <c r="E67" s="169" t="e">
        <f>NA()</f>
        <v>#N/A</v>
      </c>
      <c r="F67" s="169">
        <f>IF(ISNUMBER('将来負担比率（分子）の構造'!J$53), IF('将来負担比率（分子）の構造'!J$53 &lt; 0, 0, '将来負担比率（分子）の構造'!J$53), NA())</f>
        <v>8748</v>
      </c>
      <c r="G67" s="169" t="e">
        <f>NA()</f>
        <v>#N/A</v>
      </c>
      <c r="H67" s="169" t="e">
        <f>NA()</f>
        <v>#N/A</v>
      </c>
      <c r="I67" s="169">
        <f>IF(ISNUMBER('将来負担比率（分子）の構造'!K$53), IF('将来負担比率（分子）の構造'!K$53 &lt; 0, 0, '将来負担比率（分子）の構造'!K$53), NA())</f>
        <v>7662</v>
      </c>
      <c r="J67" s="169" t="e">
        <f>NA()</f>
        <v>#N/A</v>
      </c>
      <c r="K67" s="169" t="e">
        <f>NA()</f>
        <v>#N/A</v>
      </c>
      <c r="L67" s="169">
        <f>IF(ISNUMBER('将来負担比率（分子）の構造'!L$53), IF('将来負担比率（分子）の構造'!L$53 &lt; 0, 0, '将来負担比率（分子）の構造'!L$53), NA())</f>
        <v>8744</v>
      </c>
      <c r="M67" s="169" t="e">
        <f>NA()</f>
        <v>#N/A</v>
      </c>
      <c r="N67" s="169" t="e">
        <f>NA()</f>
        <v>#N/A</v>
      </c>
      <c r="O67" s="169">
        <f>IF(ISNUMBER('将来負担比率（分子）の構造'!M$53), IF('将来負担比率（分子）の構造'!M$53 &lt; 0, 0, '将来負担比率（分子）の構造'!M$53), NA())</f>
        <v>8406</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3004</v>
      </c>
      <c r="C72" s="173">
        <f>基金残高に係る経年分析!G55</f>
        <v>5361</v>
      </c>
      <c r="D72" s="173">
        <f>基金残高に係る経年分析!H55</f>
        <v>5594</v>
      </c>
    </row>
    <row r="73" spans="1:16" x14ac:dyDescent="0.15">
      <c r="A73" s="172" t="s">
        <v>80</v>
      </c>
      <c r="B73" s="173">
        <f>基金残高に係る経年分析!F56</f>
        <v>403</v>
      </c>
      <c r="C73" s="173">
        <f>基金残高に係る経年分析!G56</f>
        <v>1180</v>
      </c>
      <c r="D73" s="173">
        <f>基金残高に係る経年分析!H56</f>
        <v>1660</v>
      </c>
    </row>
    <row r="74" spans="1:16" x14ac:dyDescent="0.15">
      <c r="A74" s="172" t="s">
        <v>81</v>
      </c>
      <c r="B74" s="173">
        <f>基金残高に係る経年分析!F57</f>
        <v>8560</v>
      </c>
      <c r="C74" s="173">
        <f>基金残高に係る経年分析!G57</f>
        <v>6525</v>
      </c>
      <c r="D74" s="173">
        <f>基金残高に係る経年分析!H57</f>
        <v>7084</v>
      </c>
    </row>
  </sheetData>
  <sheetProtection algorithmName="SHA-512" hashValue="rGRfe7KVwjlBvhySH5CVwBsTcduXkNU187v8OaYuPF5EW1/KKobwefw23B8jSfDKzO5r+ggOPhLyIjqJNGBnHA==" saltValue="zdX82H3TLK1huDHTksGB/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2024-10-07T02:11:29Z</cp:lastPrinted>
  <dcterms:created xsi:type="dcterms:W3CDTF">2024-02-05T02:55:26Z</dcterms:created>
  <dcterms:modified xsi:type="dcterms:W3CDTF">2024-10-07T02:11:37Z</dcterms:modified>
  <cp:category/>
</cp:coreProperties>
</file>