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75" tabRatio="820" activeTab="0"/>
  </bookViews>
  <sheets>
    <sheet name="24 基財需要" sheetId="1" r:id="rId1"/>
    <sheet name="25 基財収入" sheetId="2" r:id="rId2"/>
    <sheet name="26 決定額" sheetId="3" r:id="rId3"/>
    <sheet name="27 臨財債" sheetId="4" r:id="rId4"/>
    <sheet name="28 財政規模" sheetId="5" r:id="rId5"/>
    <sheet name="29 税収入額" sheetId="6" r:id="rId6"/>
    <sheet name="30 指数3年" sheetId="7" r:id="rId7"/>
    <sheet name="30 指数単年" sheetId="8" r:id="rId8"/>
    <sheet name="31 交付税" sheetId="9" r:id="rId9"/>
  </sheets>
  <definedNames>
    <definedName name="_xlnm.Print_Area" localSheetId="0">'24 基財需要'!$A$1:$AN$97</definedName>
    <definedName name="_xlnm.Print_Area" localSheetId="1">'25 基財収入'!$A$1:$AN$97</definedName>
    <definedName name="_xlnm.Print_Area" localSheetId="2">'26 決定額'!$A$1:$AN$77</definedName>
    <definedName name="_xlnm.Print_Area" localSheetId="3">'27 臨財債'!$A$1:$AH$78</definedName>
    <definedName name="_xlnm.Print_Area" localSheetId="4">'28 財政規模'!$A$1:$AN$80</definedName>
    <definedName name="_xlnm.Print_Area" localSheetId="5">'29 税収入額'!$A$1:$AN$77</definedName>
    <definedName name="_xlnm.Print_Area" localSheetId="6">'30 指数3年'!$A$1:$AW$88</definedName>
    <definedName name="_xlnm.Print_Area" localSheetId="8">'31 交付税'!$A$1:$BV$77</definedName>
  </definedNames>
  <calcPr fullCalcOnLoad="1"/>
</workbook>
</file>

<file path=xl/sharedStrings.xml><?xml version="1.0" encoding="utf-8"?>
<sst xmlns="http://schemas.openxmlformats.org/spreadsheetml/2006/main" count="12294" uniqueCount="184">
  <si>
    <t xml:space="preserve"> ６３</t>
  </si>
  <si>
    <t xml:space="preserve"> 元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</si>
  <si>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</si>
  <si>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</si>
  <si>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</si>
  <si>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</si>
  <si>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</si>
  <si>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</si>
  <si>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</si>
  <si>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</si>
  <si>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>１１</t>
  </si>
  <si>
    <t>１２</t>
  </si>
  <si>
    <t>１３</t>
  </si>
  <si>
    <t>１４</t>
  </si>
  <si>
    <t>１５</t>
  </si>
  <si>
    <t>１６</t>
  </si>
  <si>
    <t>下 関 市</t>
  </si>
  <si>
    <t>宇 部 市</t>
  </si>
  <si>
    <t>山 口 市</t>
  </si>
  <si>
    <t>萩    市</t>
  </si>
  <si>
    <t>徳 山 市</t>
  </si>
  <si>
    <t>－</t>
  </si>
  <si>
    <t>防 府 市</t>
  </si>
  <si>
    <t>下 松 市</t>
  </si>
  <si>
    <t>岩 国 市</t>
  </si>
  <si>
    <t>小野田市</t>
  </si>
  <si>
    <t>光    市</t>
  </si>
  <si>
    <t>長 門 市</t>
  </si>
  <si>
    <t>柳 井 市</t>
  </si>
  <si>
    <t>美 祢 市</t>
  </si>
  <si>
    <t>新南陽市</t>
  </si>
  <si>
    <t>周 南 市</t>
  </si>
  <si>
    <t>久 賀 町</t>
  </si>
  <si>
    <t>大 島 町</t>
  </si>
  <si>
    <t>東 和 町</t>
  </si>
  <si>
    <t>橘    町</t>
  </si>
  <si>
    <t>和 木 町</t>
  </si>
  <si>
    <t>由 宇 町</t>
  </si>
  <si>
    <t>玖 珂 町</t>
  </si>
  <si>
    <t>本 郷 村</t>
  </si>
  <si>
    <t>周 東 町</t>
  </si>
  <si>
    <t>錦    町</t>
  </si>
  <si>
    <t>大 畠 町</t>
  </si>
  <si>
    <t>美 川 町</t>
  </si>
  <si>
    <t>美 和 町</t>
  </si>
  <si>
    <t>上 関 町</t>
  </si>
  <si>
    <t>大 和 町</t>
  </si>
  <si>
    <t>田布施町</t>
  </si>
  <si>
    <t>平 生 町</t>
  </si>
  <si>
    <t>熊 毛 町</t>
  </si>
  <si>
    <t>鹿 野 町</t>
  </si>
  <si>
    <t>徳 地 町</t>
  </si>
  <si>
    <t>秋 穂 町</t>
  </si>
  <si>
    <t>小 郡 町</t>
  </si>
  <si>
    <t>阿知須町</t>
  </si>
  <si>
    <t>楠    町</t>
  </si>
  <si>
    <t>山 陽 町</t>
  </si>
  <si>
    <t>菊 川 町</t>
  </si>
  <si>
    <t>豊 田 町</t>
  </si>
  <si>
    <t>豊 浦 町</t>
  </si>
  <si>
    <t>豊 北 町</t>
  </si>
  <si>
    <t>美 東 町</t>
  </si>
  <si>
    <t>秋 芳 町</t>
  </si>
  <si>
    <t>三 隅 町</t>
  </si>
  <si>
    <t>日 置 町</t>
  </si>
  <si>
    <t>油 谷 町</t>
  </si>
  <si>
    <t>川 上 村</t>
  </si>
  <si>
    <t>阿 武 町</t>
  </si>
  <si>
    <t>田万川町</t>
  </si>
  <si>
    <t>阿 東 町</t>
  </si>
  <si>
    <t>むつみ村</t>
  </si>
  <si>
    <t>須 佐 町</t>
  </si>
  <si>
    <t>旭    村</t>
  </si>
  <si>
    <t>福 栄 村</t>
  </si>
  <si>
    <t>町 村 計</t>
  </si>
  <si>
    <t>県    計</t>
  </si>
  <si>
    <t>注）１ 基準財政需要額は、錯誤後の額である。</t>
  </si>
  <si>
    <t>２４　基準財政需要額の推移</t>
  </si>
  <si>
    <t>（単位 千円）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</si>
  <si>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</si>
  <si>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</si>
  <si>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</si>
  <si>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</si>
  <si>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</si>
  <si>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</si>
  <si>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</si>
  <si>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</si>
  <si>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</si>
  <si>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</si>
  <si>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</si>
  <si>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</si>
  <si>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山 口 市</t>
  </si>
  <si>
    <t>岩 国 市</t>
  </si>
  <si>
    <t>美祢市</t>
  </si>
  <si>
    <t>山陽小野田市</t>
  </si>
  <si>
    <t>周防大島町</t>
  </si>
  <si>
    <t>市 計</t>
  </si>
  <si>
    <t>町村計</t>
  </si>
  <si>
    <t xml:space="preserve"> 　 ２ 上段（　）書きは一本算定数値、下段は合併算定替数値である。</t>
  </si>
  <si>
    <t xml:space="preserve"> 　 ３ 周南市及び光市の＜　＞書きは、旧団体における不交付団体を含んだ数値である。</t>
  </si>
  <si>
    <t>２５　基準財政収入額の推移</t>
  </si>
  <si>
    <t>山 口 市</t>
  </si>
  <si>
    <t>山陽小野田市</t>
  </si>
  <si>
    <t>周防大島町</t>
  </si>
  <si>
    <t>町村計</t>
  </si>
  <si>
    <t>注）１ 基準財政収入額は、錯誤後の額である。</t>
  </si>
  <si>
    <t>　　２ 上段（　）書きは一本算定数値、下段は合併算定替数値である。</t>
  </si>
  <si>
    <t>不交付</t>
  </si>
  <si>
    <t>２６　普通交付税決定額の推移</t>
  </si>
  <si>
    <t>周 南 市</t>
  </si>
  <si>
    <t>２７　臨時財政対策債の推移</t>
  </si>
  <si>
    <t>臨財債</t>
  </si>
  <si>
    <t>普交＋臨財債</t>
  </si>
  <si>
    <t>町村計</t>
  </si>
  <si>
    <t>２８　標準財政規模の推移</t>
  </si>
  <si>
    <t>６</t>
  </si>
  <si>
    <t>７</t>
  </si>
  <si>
    <t>８</t>
  </si>
  <si>
    <t>９</t>
  </si>
  <si>
    <t>注）</t>
  </si>
  <si>
    <t xml:space="preserve"> （H18年度まで）：臨時財政対策債発行可能額を含めない。</t>
  </si>
  <si>
    <t xml:space="preserve"> （H19年度～　）：臨時財政対策債発行可能額を含める。</t>
  </si>
  <si>
    <t>山口市</t>
  </si>
  <si>
    <t>岩国市</t>
  </si>
  <si>
    <t>２９　標準税収入額の推移</t>
  </si>
  <si>
    <t xml:space="preserve"> ５４</t>
  </si>
  <si>
    <t xml:space="preserve"> ５６</t>
  </si>
  <si>
    <t xml:space="preserve"> ５７</t>
  </si>
  <si>
    <t xml:space="preserve"> 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</si>
  <si>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</si>
  <si>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</si>
  <si>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</si>
  <si>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</si>
  <si>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</si>
  <si>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</si>
  <si>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</si>
  <si>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</si>
  <si>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</si>
  <si>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</si>
  <si>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 xml:space="preserve">    ２　全国都市計及び全国町村計は単純平均である。</t>
  </si>
  <si>
    <t xml:space="preserve">    ３　財政力指数を算出する際の基準財政収入額及び基準財政需要額は、錯誤前の額である。</t>
  </si>
  <si>
    <t>１７</t>
  </si>
  <si>
    <t>３０　財政力指数（３か年平均）の推移</t>
  </si>
  <si>
    <t xml:space="preserve"> 全国都市計</t>
  </si>
  <si>
    <t>町 村 計</t>
  </si>
  <si>
    <t xml:space="preserve"> 全国町村計</t>
  </si>
  <si>
    <t>注）１　市計、町村計及び県計欄の上段は単純平均、下段は加重平均である。</t>
  </si>
  <si>
    <t>　　４　合併団体の財政力指数は一本算定の基準財政需要額等による。</t>
  </si>
  <si>
    <t>　　５　平成18～21年度の「３山口市」の数値は阿東町を含まずに算出したものである。</t>
  </si>
  <si>
    <t>３０　財政力指数（単年度）の推移</t>
  </si>
  <si>
    <t xml:space="preserve">    ２　財政力指数を算出する際の基準財政収入額及び基準財政需要額は、錯誤前の額である。</t>
  </si>
  <si>
    <t>　　３　合併団体の財政力指数は一本算定の基準財政需要額等による。</t>
  </si>
  <si>
    <t>　　４　平成18～21年度の「３山口市」の数値は阿東町を含まずに算出したものである。</t>
  </si>
  <si>
    <t>◎調整不交付　　●再算定不交付</t>
  </si>
  <si>
    <t>○</t>
  </si>
  <si>
    <t>●</t>
  </si>
  <si>
    <t>◎</t>
  </si>
  <si>
    <t>３１　普通交付税不交付団体の推移</t>
  </si>
  <si>
    <t>１０</t>
  </si>
  <si>
    <t>１６</t>
  </si>
  <si>
    <t>１７</t>
  </si>
  <si>
    <t>１０</t>
  </si>
  <si>
    <t>１６</t>
  </si>
  <si>
    <t>１０</t>
  </si>
  <si>
    <t>１７</t>
  </si>
  <si>
    <t>１０</t>
  </si>
  <si>
    <t>１６</t>
  </si>
  <si>
    <t>１７</t>
  </si>
  <si>
    <t>５５</t>
  </si>
  <si>
    <t>７</t>
  </si>
  <si>
    <t>８</t>
  </si>
  <si>
    <t>９</t>
  </si>
  <si>
    <t>５５</t>
  </si>
  <si>
    <t>－</t>
  </si>
  <si>
    <t>○</t>
  </si>
  <si>
    <t>◎</t>
  </si>
  <si>
    <t>３０</t>
  </si>
  <si>
    <t>３０</t>
  </si>
  <si>
    <t>元</t>
  </si>
  <si>
    <t>元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</si>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</sst>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_ ;[Red]\-#,##0\ "/>
    <numFmt numFmtId="178" formatCode="#,##0.0;&quot;△ &quot;#,##0.0"/>
    <numFmt numFmtId="179" formatCode="\(#,##0\)"/>
    <numFmt numFmtId="180" formatCode="\(#,##0\)_);\(#,##0\)"/>
    <numFmt numFmtId="181" formatCode="\(#,##0\);[Red]\-#,##0"/>
    <numFmt numFmtId="182" formatCode="\&lt;#,##0\&gt;;[Red]\&lt;\-#,##0\&gt;"/>
    <numFmt numFmtId="183" formatCode="#,##0.000;&quot;△ &quot;#,##0.000"/>
    <numFmt numFmtId="184" formatCode="#,##0.000"/>
    <numFmt numFmtId="185" formatCode="#,##0.00;&quot;△ &quot;#,##0.00"/>
    <numFmt numFmtId="186" formatCode="_ * #,##0.0_ ;_ * \-#,##0.0_ ;_ * &quot;-&quot;?_ ;_ @_ "/>
    <numFmt numFmtId="187" formatCode="_ * #,##0.000_ ;_ * \-#,##0.000_ ;_ * &quot;-&quot;???_ ;_ @_ "/>
    <numFmt numFmtId="188" formatCode="_ * #,##0.0000_ ;_ * \-#,##0.0000_ ;_ * &quot;-&quot;????_ ;_ @_ "/>
    <numFmt numFmtId="189" formatCode="_ * #,##0.000000_ ;_ * \-#,##0.000000_ ;_ * &quot;-&quot;??????_ ;_ @_ "/>
    <numFmt numFmtId="190" formatCode="#,##0_);[Red]\(#,##0\)"/>
    <numFmt numFmtId="191" formatCode="#,##0_);\(#,##0\)"/>
    <numFmt numFmtId="192" formatCode="#,##0_ "/>
    <numFmt numFmtId="193" formatCode="0_);[Red]\(0\)"/>
    <numFmt numFmtId="194" formatCode="&quot;¥&quot;#,##0_);[Red]\(&quot;¥&quot;#,##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1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14"/>
      <color indexed="12"/>
      <name val="ＭＳ 明朝"/>
      <family val="1"/>
    </font>
    <font>
      <sz val="7.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4">
    <border>
      <left/>
      <right/>
      <top/>
      <bottom/>
      <diagonal/>
    </border>
    <border>
      <left style="thin"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hair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/>
      <top style="thin"/>
      <bottom style="thin"/>
    </border>
    <border>
      <left style="thin"/>
      <right style="hair"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/>
      <top/>
      <bottom style="medium"/>
    </border>
    <border>
      <left style="thin"/>
      <right style="hair"/>
      <top/>
      <bottom style="medium"/>
    </border>
    <border>
      <left style="thin"/>
      <right style="hair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medium"/>
      <top style="thin"/>
      <bottom style="thin"/>
    </border>
    <border>
      <left style="hair"/>
      <right style="medium"/>
      <top/>
      <bottom/>
    </border>
    <border>
      <left style="hair"/>
      <right style="medium"/>
      <top/>
      <bottom style="thin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medium"/>
      <top/>
      <bottom style="medium"/>
    </border>
    <border>
      <left style="hair"/>
      <right style="medium"/>
      <top style="medium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/>
      <bottom style="thin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hair"/>
      <bottom style="medium"/>
    </border>
    <border>
      <left style="hair"/>
      <right style="thin"/>
      <top/>
      <bottom style="medium"/>
    </border>
    <border>
      <left style="thin"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 style="thin"/>
      <bottom/>
    </border>
    <border>
      <left/>
      <right style="hair"/>
      <top style="hair"/>
      <bottom style="medium"/>
    </border>
    <border>
      <left/>
      <right style="hair"/>
      <top style="medium"/>
      <bottom style="medium"/>
    </border>
    <border>
      <left style="hair"/>
      <right/>
      <top style="thin"/>
      <bottom style="medium"/>
    </border>
    <border>
      <left style="hair"/>
      <right/>
      <top style="medium"/>
      <bottom style="medium"/>
    </border>
    <border>
      <left style="thin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 style="medium"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medium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7" fontId="12" fillId="0" borderId="1" applyFont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0" borderId="4" applyNumberFormat="0" applyFill="0" applyAlignment="0" applyProtection="0"/>
    <xf numFmtId="0" fontId="38" fillId="29" borderId="0" applyNumberFormat="0" applyBorder="0" applyAlignment="0" applyProtection="0"/>
    <xf numFmtId="41" fontId="2" fillId="0" borderId="0">
      <alignment/>
      <protection/>
    </xf>
    <xf numFmtId="186" fontId="2" fillId="0" borderId="0">
      <alignment/>
      <protection/>
    </xf>
    <xf numFmtId="187" fontId="2" fillId="0" borderId="0">
      <alignment/>
      <protection/>
    </xf>
    <xf numFmtId="188" fontId="2" fillId="0" borderId="0">
      <alignment/>
      <protection/>
    </xf>
    <xf numFmtId="189" fontId="2" fillId="0" borderId="0">
      <alignment/>
      <protection/>
    </xf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6" fontId="11" fillId="0" borderId="0">
      <alignment/>
      <protection/>
    </xf>
    <xf numFmtId="38" fontId="7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5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1184">
    <xf numFmtId="0" fontId="0" fillId="0" borderId="0" xfId="0" applyAlignment="1">
      <alignment vertical="center"/>
    </xf>
    <xf numFmtId="0" fontId="2" fillId="0" borderId="0" xfId="69">
      <alignment/>
      <protection/>
    </xf>
    <xf numFmtId="1" fontId="6" fillId="0" borderId="11" xfId="69" applyNumberFormat="1" applyFont="1" applyFill="1" applyBorder="1" applyAlignment="1" applyProtection="1">
      <alignment vertical="center"/>
      <protection locked="0"/>
    </xf>
    <xf numFmtId="0" fontId="6" fillId="0" borderId="12" xfId="69" applyFont="1" applyFill="1" applyBorder="1" applyAlignment="1" applyProtection="1">
      <alignment horizontal="distributed" vertical="center"/>
      <protection locked="0"/>
    </xf>
    <xf numFmtId="0" fontId="6" fillId="0" borderId="0" xfId="69" applyFont="1" applyFill="1" applyAlignment="1">
      <alignment vertical="center"/>
      <protection/>
    </xf>
    <xf numFmtId="1" fontId="6" fillId="0" borderId="13" xfId="69" applyNumberFormat="1" applyFont="1" applyFill="1" applyBorder="1" applyAlignment="1" applyProtection="1">
      <alignment vertical="center"/>
      <protection locked="0"/>
    </xf>
    <xf numFmtId="0" fontId="6" fillId="0" borderId="14" xfId="69" applyFont="1" applyFill="1" applyBorder="1" applyAlignment="1" applyProtection="1">
      <alignment horizontal="distributed" vertical="center"/>
      <protection locked="0"/>
    </xf>
    <xf numFmtId="0" fontId="6" fillId="0" borderId="15" xfId="69" applyFont="1" applyFill="1" applyBorder="1" applyAlignment="1" applyProtection="1">
      <alignment horizontal="distributed" vertical="center"/>
      <protection locked="0"/>
    </xf>
    <xf numFmtId="1" fontId="6" fillId="0" borderId="16" xfId="69" applyNumberFormat="1" applyFont="1" applyFill="1" applyBorder="1" applyAlignment="1" applyProtection="1">
      <alignment vertical="center"/>
      <protection locked="0"/>
    </xf>
    <xf numFmtId="0" fontId="6" fillId="0" borderId="17" xfId="69" applyFont="1" applyFill="1" applyBorder="1" applyAlignment="1" applyProtection="1">
      <alignment horizontal="distributed" vertical="center"/>
      <protection locked="0"/>
    </xf>
    <xf numFmtId="0" fontId="6" fillId="0" borderId="18" xfId="69" applyFont="1" applyFill="1" applyBorder="1" applyAlignment="1">
      <alignment vertical="center"/>
      <protection/>
    </xf>
    <xf numFmtId="0" fontId="6" fillId="0" borderId="19" xfId="69" applyFont="1" applyFill="1" applyBorder="1" applyAlignment="1">
      <alignment vertical="center"/>
      <protection/>
    </xf>
    <xf numFmtId="0" fontId="6" fillId="0" borderId="20" xfId="69" applyFont="1" applyFill="1" applyBorder="1" applyAlignment="1" applyProtection="1">
      <alignment horizontal="distributed" vertical="center"/>
      <protection locked="0"/>
    </xf>
    <xf numFmtId="0" fontId="8" fillId="0" borderId="0" xfId="69" applyFont="1">
      <alignment/>
      <protection/>
    </xf>
    <xf numFmtId="0" fontId="6" fillId="0" borderId="21" xfId="69" applyFont="1" applyFill="1" applyBorder="1" applyAlignment="1">
      <alignment vertical="center"/>
      <protection/>
    </xf>
    <xf numFmtId="0" fontId="6" fillId="0" borderId="22" xfId="69" applyFont="1" applyFill="1" applyBorder="1" applyAlignment="1" applyProtection="1">
      <alignment horizontal="distributed" vertical="center"/>
      <protection locked="0"/>
    </xf>
    <xf numFmtId="3" fontId="6" fillId="0" borderId="23" xfId="69" applyNumberFormat="1" applyFont="1" applyFill="1" applyBorder="1" applyAlignment="1" applyProtection="1">
      <alignment horizontal="center" vertical="center" shrinkToFit="1"/>
      <protection locked="0"/>
    </xf>
    <xf numFmtId="3" fontId="6" fillId="0" borderId="24" xfId="69" applyNumberFormat="1" applyFont="1" applyFill="1" applyBorder="1" applyAlignment="1" applyProtection="1">
      <alignment horizontal="center" vertical="center" shrinkToFit="1"/>
      <protection locked="0"/>
    </xf>
    <xf numFmtId="3" fontId="6" fillId="0" borderId="25" xfId="69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69" applyFont="1" applyFill="1" applyBorder="1" applyAlignment="1" applyProtection="1">
      <alignment horizontal="distributed" vertical="center"/>
      <protection locked="0"/>
    </xf>
    <xf numFmtId="3" fontId="6" fillId="0" borderId="27" xfId="69" applyNumberFormat="1" applyFont="1" applyFill="1" applyBorder="1" applyAlignment="1">
      <alignment horizontal="center" vertical="center" shrinkToFit="1"/>
      <protection/>
    </xf>
    <xf numFmtId="3" fontId="6" fillId="0" borderId="28" xfId="69" applyNumberFormat="1" applyFont="1" applyFill="1" applyBorder="1" applyAlignment="1">
      <alignment horizontal="center" vertical="center" shrinkToFit="1"/>
      <protection/>
    </xf>
    <xf numFmtId="3" fontId="6" fillId="0" borderId="29" xfId="69" applyNumberFormat="1" applyFont="1" applyFill="1" applyBorder="1" applyAlignment="1">
      <alignment horizontal="center" vertical="center" shrinkToFit="1"/>
      <protection/>
    </xf>
    <xf numFmtId="0" fontId="6" fillId="0" borderId="30" xfId="69" applyFont="1" applyFill="1" applyBorder="1" applyAlignment="1" applyProtection="1">
      <alignment horizontal="distributed" vertical="center"/>
      <protection locked="0"/>
    </xf>
    <xf numFmtId="3" fontId="6" fillId="0" borderId="31" xfId="69" applyNumberFormat="1" applyFont="1" applyFill="1" applyBorder="1" applyAlignment="1">
      <alignment horizontal="center" vertical="center" shrinkToFit="1"/>
      <protection/>
    </xf>
    <xf numFmtId="3" fontId="6" fillId="0" borderId="32" xfId="69" applyNumberFormat="1" applyFont="1" applyFill="1" applyBorder="1" applyAlignment="1">
      <alignment horizontal="center" vertical="center" shrinkToFit="1"/>
      <protection/>
    </xf>
    <xf numFmtId="3" fontId="6" fillId="0" borderId="33" xfId="69" applyNumberFormat="1" applyFont="1" applyFill="1" applyBorder="1" applyAlignment="1">
      <alignment horizontal="center" vertical="center" shrinkToFit="1"/>
      <protection/>
    </xf>
    <xf numFmtId="1" fontId="6" fillId="0" borderId="21" xfId="69" applyNumberFormat="1" applyFont="1" applyFill="1" applyBorder="1" applyAlignment="1" applyProtection="1">
      <alignment vertical="center"/>
      <protection locked="0"/>
    </xf>
    <xf numFmtId="0" fontId="6" fillId="0" borderId="34" xfId="69" applyFont="1" applyFill="1" applyBorder="1" applyAlignment="1" applyProtection="1">
      <alignment horizontal="distributed" vertical="center"/>
      <protection locked="0"/>
    </xf>
    <xf numFmtId="1" fontId="6" fillId="0" borderId="35" xfId="69" applyNumberFormat="1" applyFont="1" applyFill="1" applyBorder="1" applyAlignment="1" applyProtection="1">
      <alignment vertical="center"/>
      <protection locked="0"/>
    </xf>
    <xf numFmtId="1" fontId="6" fillId="0" borderId="36" xfId="69" applyNumberFormat="1" applyFont="1" applyFill="1" applyBorder="1" applyAlignment="1" applyProtection="1">
      <alignment vertical="center"/>
      <protection locked="0"/>
    </xf>
    <xf numFmtId="1" fontId="6" fillId="0" borderId="37" xfId="69" applyNumberFormat="1" applyFont="1" applyFill="1" applyBorder="1" applyAlignment="1" applyProtection="1">
      <alignment vertical="center"/>
      <protection locked="0"/>
    </xf>
    <xf numFmtId="3" fontId="6" fillId="0" borderId="38" xfId="69" applyNumberFormat="1" applyFont="1" applyFill="1" applyBorder="1" applyAlignment="1">
      <alignment horizontal="right" vertical="center" shrinkToFit="1"/>
      <protection/>
    </xf>
    <xf numFmtId="3" fontId="6" fillId="0" borderId="39" xfId="69" applyNumberFormat="1" applyFont="1" applyFill="1" applyBorder="1" applyAlignment="1">
      <alignment horizontal="right" vertical="center" shrinkToFit="1"/>
      <protection/>
    </xf>
    <xf numFmtId="3" fontId="6" fillId="0" borderId="40" xfId="69" applyNumberFormat="1" applyFont="1" applyFill="1" applyBorder="1" applyAlignment="1">
      <alignment horizontal="right" vertical="center" shrinkToFit="1"/>
      <protection/>
    </xf>
    <xf numFmtId="3" fontId="6" fillId="0" borderId="41" xfId="69" applyNumberFormat="1" applyFont="1" applyFill="1" applyBorder="1" applyAlignment="1">
      <alignment horizontal="right" vertical="center" shrinkToFit="1"/>
      <protection/>
    </xf>
    <xf numFmtId="3" fontId="6" fillId="0" borderId="39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40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41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23" xfId="69" applyNumberFormat="1" applyFont="1" applyFill="1" applyBorder="1" applyAlignment="1">
      <alignment horizontal="center" vertical="center" shrinkToFit="1"/>
      <protection/>
    </xf>
    <xf numFmtId="3" fontId="6" fillId="0" borderId="24" xfId="69" applyNumberFormat="1" applyFont="1" applyFill="1" applyBorder="1" applyAlignment="1">
      <alignment horizontal="center" vertical="center" shrinkToFit="1"/>
      <protection/>
    </xf>
    <xf numFmtId="3" fontId="6" fillId="0" borderId="25" xfId="69" applyNumberFormat="1" applyFont="1" applyFill="1" applyBorder="1" applyAlignment="1">
      <alignment horizontal="center" vertical="center" shrinkToFit="1"/>
      <protection/>
    </xf>
    <xf numFmtId="3" fontId="6" fillId="0" borderId="42" xfId="69" applyNumberFormat="1" applyFont="1" applyFill="1" applyBorder="1" applyAlignment="1">
      <alignment horizontal="center" vertical="center" shrinkToFit="1"/>
      <protection/>
    </xf>
    <xf numFmtId="3" fontId="6" fillId="0" borderId="43" xfId="69" applyNumberFormat="1" applyFont="1" applyFill="1" applyBorder="1" applyAlignment="1">
      <alignment horizontal="center" vertical="center" shrinkToFit="1"/>
      <protection/>
    </xf>
    <xf numFmtId="3" fontId="6" fillId="0" borderId="44" xfId="69" applyNumberFormat="1" applyFont="1" applyFill="1" applyBorder="1" applyAlignment="1">
      <alignment horizontal="center" vertical="center" shrinkToFit="1"/>
      <protection/>
    </xf>
    <xf numFmtId="0" fontId="6" fillId="0" borderId="45" xfId="69" applyFont="1" applyFill="1" applyBorder="1" applyAlignment="1" applyProtection="1">
      <alignment horizontal="distributed" vertical="center"/>
      <protection locked="0"/>
    </xf>
    <xf numFmtId="3" fontId="6" fillId="0" borderId="46" xfId="69" applyNumberFormat="1" applyFont="1" applyFill="1" applyBorder="1" applyAlignment="1">
      <alignment horizontal="center" vertical="center" shrinkToFit="1"/>
      <protection/>
    </xf>
    <xf numFmtId="3" fontId="6" fillId="0" borderId="47" xfId="69" applyNumberFormat="1" applyFont="1" applyFill="1" applyBorder="1" applyAlignment="1">
      <alignment horizontal="center" vertical="center" shrinkToFit="1"/>
      <protection/>
    </xf>
    <xf numFmtId="3" fontId="6" fillId="0" borderId="47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48" xfId="69" applyNumberFormat="1" applyFont="1" applyFill="1" applyBorder="1" applyAlignment="1">
      <alignment horizontal="center" vertical="center" shrinkToFit="1"/>
      <protection/>
    </xf>
    <xf numFmtId="3" fontId="6" fillId="0" borderId="28" xfId="69" applyNumberFormat="1" applyFont="1" applyFill="1" applyBorder="1" applyAlignment="1">
      <alignment horizontal="right" vertical="center" shrinkToFit="1"/>
      <protection/>
    </xf>
    <xf numFmtId="3" fontId="6" fillId="0" borderId="49" xfId="69" applyNumberFormat="1" applyFont="1" applyFill="1" applyBorder="1" applyAlignment="1">
      <alignment horizontal="right" vertical="center" shrinkToFit="1"/>
      <protection/>
    </xf>
    <xf numFmtId="3" fontId="6" fillId="0" borderId="50" xfId="69" applyNumberFormat="1" applyFont="1" applyFill="1" applyBorder="1" applyAlignment="1">
      <alignment horizontal="center" vertical="center" shrinkToFit="1"/>
      <protection/>
    </xf>
    <xf numFmtId="3" fontId="6" fillId="0" borderId="51" xfId="69" applyNumberFormat="1" applyFont="1" applyFill="1" applyBorder="1" applyAlignment="1">
      <alignment horizontal="center" vertical="center" shrinkToFit="1"/>
      <protection/>
    </xf>
    <xf numFmtId="3" fontId="6" fillId="0" borderId="52" xfId="69" applyNumberFormat="1" applyFont="1" applyFill="1" applyBorder="1" applyAlignment="1">
      <alignment horizontal="center" vertical="center" shrinkToFit="1"/>
      <protection/>
    </xf>
    <xf numFmtId="3" fontId="6" fillId="0" borderId="53" xfId="69" applyNumberFormat="1" applyFont="1" applyFill="1" applyBorder="1" applyAlignment="1">
      <alignment horizontal="center" vertical="center" shrinkToFit="1"/>
      <protection/>
    </xf>
    <xf numFmtId="38" fontId="6" fillId="0" borderId="38" xfId="56" applyFont="1" applyFill="1" applyBorder="1" applyAlignment="1">
      <alignment horizontal="right" vertical="center" shrinkToFit="1"/>
    </xf>
    <xf numFmtId="38" fontId="6" fillId="0" borderId="49" xfId="56" applyFont="1" applyFill="1" applyBorder="1" applyAlignment="1">
      <alignment horizontal="right" vertical="center" shrinkToFit="1"/>
    </xf>
    <xf numFmtId="38" fontId="6" fillId="0" borderId="50" xfId="56" applyFont="1" applyFill="1" applyBorder="1" applyAlignment="1">
      <alignment horizontal="right" vertical="center" shrinkToFit="1"/>
    </xf>
    <xf numFmtId="3" fontId="6" fillId="0" borderId="50" xfId="69" applyNumberFormat="1" applyFont="1" applyFill="1" applyBorder="1" applyAlignment="1">
      <alignment horizontal="right" vertical="center" shrinkToFit="1"/>
      <protection/>
    </xf>
    <xf numFmtId="38" fontId="6" fillId="0" borderId="54" xfId="56" applyFont="1" applyFill="1" applyBorder="1" applyAlignment="1">
      <alignment horizontal="right" vertical="center" shrinkToFit="1"/>
    </xf>
    <xf numFmtId="38" fontId="6" fillId="0" borderId="55" xfId="56" applyFont="1" applyFill="1" applyBorder="1" applyAlignment="1">
      <alignment horizontal="right" vertical="center" shrinkToFit="1"/>
    </xf>
    <xf numFmtId="38" fontId="6" fillId="0" borderId="56" xfId="56" applyFont="1" applyFill="1" applyBorder="1" applyAlignment="1">
      <alignment horizontal="right" vertical="center" shrinkToFit="1"/>
    </xf>
    <xf numFmtId="38" fontId="6" fillId="0" borderId="1" xfId="56" applyFont="1" applyFill="1" applyBorder="1" applyAlignment="1" applyProtection="1">
      <alignment horizontal="right" vertical="center" shrinkToFit="1"/>
      <protection locked="0"/>
    </xf>
    <xf numFmtId="38" fontId="6" fillId="0" borderId="57" xfId="56" applyFont="1" applyFill="1" applyBorder="1" applyAlignment="1" applyProtection="1">
      <alignment horizontal="right" vertical="center" shrinkToFit="1"/>
      <protection locked="0"/>
    </xf>
    <xf numFmtId="38" fontId="6" fillId="0" borderId="58" xfId="56" applyFont="1" applyFill="1" applyBorder="1" applyAlignment="1" applyProtection="1">
      <alignment horizontal="right" vertical="center" shrinkToFit="1"/>
      <protection locked="0"/>
    </xf>
    <xf numFmtId="38" fontId="9" fillId="0" borderId="0" xfId="58" applyFont="1" applyAlignment="1">
      <alignment vertical="center"/>
    </xf>
    <xf numFmtId="38" fontId="4" fillId="0" borderId="0" xfId="58" applyFont="1" applyAlignment="1">
      <alignment vertical="center"/>
    </xf>
    <xf numFmtId="3" fontId="6" fillId="0" borderId="38" xfId="69" applyNumberFormat="1" applyFont="1" applyFill="1" applyBorder="1" applyAlignment="1">
      <alignment horizontal="center" vertical="center" shrinkToFit="1"/>
      <protection/>
    </xf>
    <xf numFmtId="38" fontId="4" fillId="0" borderId="0" xfId="56" applyFont="1" applyAlignment="1">
      <alignment shrinkToFit="1"/>
    </xf>
    <xf numFmtId="38" fontId="4" fillId="0" borderId="0" xfId="56" applyFont="1" applyAlignment="1">
      <alignment horizontal="center" shrinkToFit="1"/>
    </xf>
    <xf numFmtId="38" fontId="4" fillId="0" borderId="0" xfId="69" applyNumberFormat="1" applyFont="1" applyAlignment="1">
      <alignment horizontal="center" shrinkToFit="1"/>
      <protection/>
    </xf>
    <xf numFmtId="0" fontId="4" fillId="0" borderId="0" xfId="69" applyFont="1" applyBorder="1">
      <alignment/>
      <protection/>
    </xf>
    <xf numFmtId="3" fontId="6" fillId="0" borderId="49" xfId="69" applyNumberFormat="1" applyFont="1" applyFill="1" applyBorder="1" applyAlignment="1">
      <alignment horizontal="center" vertical="center" shrinkToFit="1"/>
      <protection/>
    </xf>
    <xf numFmtId="0" fontId="4" fillId="0" borderId="0" xfId="69" applyFont="1" applyAlignment="1">
      <alignment horizontal="center"/>
      <protection/>
    </xf>
    <xf numFmtId="3" fontId="6" fillId="0" borderId="59" xfId="69" applyNumberFormat="1" applyFont="1" applyFill="1" applyBorder="1" applyAlignment="1">
      <alignment horizontal="right" vertical="center" shrinkToFit="1"/>
      <protection/>
    </xf>
    <xf numFmtId="38" fontId="6" fillId="0" borderId="31" xfId="56" applyFont="1" applyFill="1" applyBorder="1" applyAlignment="1">
      <alignment horizontal="right" vertical="center" shrinkToFit="1"/>
    </xf>
    <xf numFmtId="38" fontId="6" fillId="0" borderId="32" xfId="56" applyFont="1" applyFill="1" applyBorder="1" applyAlignment="1">
      <alignment horizontal="right" vertical="center" shrinkToFit="1"/>
    </xf>
    <xf numFmtId="38" fontId="6" fillId="0" borderId="33" xfId="56" applyFont="1" applyFill="1" applyBorder="1" applyAlignment="1">
      <alignment horizontal="right" vertical="center" shrinkToFit="1"/>
    </xf>
    <xf numFmtId="3" fontId="6" fillId="0" borderId="60" xfId="69" applyNumberFormat="1" applyFont="1" applyFill="1" applyBorder="1" applyAlignment="1">
      <alignment horizontal="right" vertical="center" shrinkToFit="1"/>
      <protection/>
    </xf>
    <xf numFmtId="1" fontId="6" fillId="0" borderId="19" xfId="69" applyNumberFormat="1" applyFont="1" applyFill="1" applyBorder="1" applyAlignment="1" applyProtection="1">
      <alignment vertical="center"/>
      <protection locked="0"/>
    </xf>
    <xf numFmtId="38" fontId="6" fillId="0" borderId="1" xfId="56" applyFont="1" applyFill="1" applyBorder="1" applyAlignment="1">
      <alignment horizontal="right" vertical="center" shrinkToFit="1"/>
    </xf>
    <xf numFmtId="38" fontId="6" fillId="0" borderId="57" xfId="56" applyFont="1" applyFill="1" applyBorder="1" applyAlignment="1">
      <alignment horizontal="right" vertical="center" shrinkToFit="1"/>
    </xf>
    <xf numFmtId="38" fontId="6" fillId="0" borderId="58" xfId="56" applyFont="1" applyFill="1" applyBorder="1" applyAlignment="1">
      <alignment horizontal="right" vertical="center" shrinkToFit="1"/>
    </xf>
    <xf numFmtId="3" fontId="6" fillId="0" borderId="54" xfId="69" applyNumberFormat="1" applyFont="1" applyFill="1" applyBorder="1" applyAlignment="1">
      <alignment horizontal="right" vertical="center" shrinkToFit="1"/>
      <protection/>
    </xf>
    <xf numFmtId="3" fontId="6" fillId="0" borderId="55" xfId="69" applyNumberFormat="1" applyFont="1" applyFill="1" applyBorder="1" applyAlignment="1">
      <alignment horizontal="right" vertical="center" shrinkToFit="1"/>
      <protection/>
    </xf>
    <xf numFmtId="3" fontId="6" fillId="0" borderId="56" xfId="69" applyNumberFormat="1" applyFont="1" applyFill="1" applyBorder="1" applyAlignment="1">
      <alignment horizontal="right" vertical="center" shrinkToFit="1"/>
      <protection/>
    </xf>
    <xf numFmtId="0" fontId="4" fillId="0" borderId="0" xfId="69" applyFont="1" applyBorder="1" applyAlignment="1">
      <alignment horizontal="center"/>
      <protection/>
    </xf>
    <xf numFmtId="0" fontId="4" fillId="0" borderId="0" xfId="69" applyFont="1" applyBorder="1" applyAlignment="1">
      <alignment horizontal="right"/>
      <protection/>
    </xf>
    <xf numFmtId="0" fontId="14" fillId="0" borderId="0" xfId="69" applyFont="1" applyBorder="1" applyAlignment="1">
      <alignment horizontal="right"/>
      <protection/>
    </xf>
    <xf numFmtId="0" fontId="4" fillId="0" borderId="0" xfId="70" applyFont="1">
      <alignment/>
      <protection/>
    </xf>
    <xf numFmtId="0" fontId="4" fillId="0" borderId="0" xfId="69" applyFont="1" applyAlignment="1">
      <alignment vertical="center"/>
      <protection/>
    </xf>
    <xf numFmtId="0" fontId="4" fillId="0" borderId="0" xfId="69" applyFont="1" applyAlignment="1">
      <alignment horizontal="center" vertical="center"/>
      <protection/>
    </xf>
    <xf numFmtId="0" fontId="4" fillId="0" borderId="61" xfId="69" applyFont="1" applyBorder="1" applyAlignment="1" quotePrefix="1">
      <alignment horizontal="center" vertical="center"/>
      <protection/>
    </xf>
    <xf numFmtId="0" fontId="4" fillId="0" borderId="62" xfId="69" applyFont="1" applyBorder="1" applyAlignment="1" quotePrefix="1">
      <alignment horizontal="center" vertical="center"/>
      <protection/>
    </xf>
    <xf numFmtId="0" fontId="4" fillId="0" borderId="63" xfId="69" applyFont="1" applyBorder="1" applyAlignment="1" quotePrefix="1">
      <alignment horizontal="center" vertical="center"/>
      <protection/>
    </xf>
    <xf numFmtId="179" fontId="4" fillId="0" borderId="0" xfId="56" applyNumberFormat="1" applyFont="1" applyAlignment="1">
      <alignment shrinkToFit="1"/>
    </xf>
    <xf numFmtId="38" fontId="4" fillId="0" borderId="0" xfId="56" applyFont="1" applyAlignment="1">
      <alignment horizontal="center"/>
    </xf>
    <xf numFmtId="3" fontId="6" fillId="0" borderId="0" xfId="69" applyNumberFormat="1" applyFont="1" applyFill="1" applyBorder="1" applyAlignment="1">
      <alignment horizontal="right" vertical="center" shrinkToFit="1"/>
      <protection/>
    </xf>
    <xf numFmtId="0" fontId="4" fillId="0" borderId="64" xfId="69" applyFont="1" applyBorder="1" applyAlignment="1">
      <alignment vertical="center"/>
      <protection/>
    </xf>
    <xf numFmtId="0" fontId="4" fillId="0" borderId="65" xfId="69" applyFont="1" applyBorder="1" applyAlignment="1">
      <alignment vertical="center"/>
      <protection/>
    </xf>
    <xf numFmtId="0" fontId="4" fillId="0" borderId="66" xfId="69" applyFont="1" applyBorder="1" applyAlignment="1">
      <alignment horizontal="center" vertical="center"/>
      <protection/>
    </xf>
    <xf numFmtId="0" fontId="4" fillId="0" borderId="67" xfId="69" applyFont="1" applyBorder="1" applyAlignment="1">
      <alignment horizontal="center" vertical="center"/>
      <protection/>
    </xf>
    <xf numFmtId="3" fontId="6" fillId="0" borderId="49" xfId="69" applyNumberFormat="1" applyFont="1" applyBorder="1" applyAlignment="1">
      <alignment horizontal="right" vertical="center" shrinkToFit="1"/>
      <protection/>
    </xf>
    <xf numFmtId="3" fontId="6" fillId="0" borderId="50" xfId="69" applyNumberFormat="1" applyFont="1" applyBorder="1" applyAlignment="1">
      <alignment horizontal="right" vertical="center" shrinkToFit="1"/>
      <protection/>
    </xf>
    <xf numFmtId="3" fontId="6" fillId="0" borderId="38" xfId="69" applyNumberFormat="1" applyFont="1" applyBorder="1" applyAlignment="1">
      <alignment horizontal="right" vertical="center" shrinkToFit="1"/>
      <protection/>
    </xf>
    <xf numFmtId="0" fontId="6" fillId="0" borderId="68" xfId="69" applyFont="1" applyFill="1" applyBorder="1" applyAlignment="1" applyProtection="1">
      <alignment horizontal="distributed" vertical="center"/>
      <protection locked="0"/>
    </xf>
    <xf numFmtId="1" fontId="6" fillId="0" borderId="18" xfId="69" applyNumberFormat="1" applyFont="1" applyFill="1" applyBorder="1" applyAlignment="1" applyProtection="1">
      <alignment vertical="center"/>
      <protection locked="0"/>
    </xf>
    <xf numFmtId="3" fontId="4" fillId="0" borderId="0" xfId="69" applyNumberFormat="1" applyFont="1">
      <alignment/>
      <protection/>
    </xf>
    <xf numFmtId="179" fontId="4" fillId="0" borderId="0" xfId="69" applyNumberFormat="1" applyFont="1">
      <alignment/>
      <protection/>
    </xf>
    <xf numFmtId="3" fontId="6" fillId="0" borderId="38" xfId="69" applyNumberFormat="1" applyFont="1" applyFill="1" applyBorder="1" applyAlignment="1">
      <alignment vertical="center" shrinkToFit="1"/>
      <protection/>
    </xf>
    <xf numFmtId="3" fontId="6" fillId="0" borderId="39" xfId="69" applyNumberFormat="1" applyFont="1" applyFill="1" applyBorder="1" applyAlignment="1">
      <alignment vertical="center" shrinkToFit="1"/>
      <protection/>
    </xf>
    <xf numFmtId="3" fontId="6" fillId="0" borderId="40" xfId="69" applyNumberFormat="1" applyFont="1" applyFill="1" applyBorder="1" applyAlignment="1">
      <alignment vertical="center" shrinkToFit="1"/>
      <protection/>
    </xf>
    <xf numFmtId="3" fontId="6" fillId="0" borderId="41" xfId="69" applyNumberFormat="1" applyFont="1" applyFill="1" applyBorder="1" applyAlignment="1">
      <alignment vertical="center" shrinkToFit="1"/>
      <protection/>
    </xf>
    <xf numFmtId="3" fontId="6" fillId="0" borderId="39" xfId="69" applyNumberFormat="1" applyFont="1" applyFill="1" applyBorder="1" applyAlignment="1" applyProtection="1">
      <alignment vertical="center" shrinkToFit="1"/>
      <protection locked="0"/>
    </xf>
    <xf numFmtId="3" fontId="6" fillId="0" borderId="40" xfId="69" applyNumberFormat="1" applyFont="1" applyFill="1" applyBorder="1" applyAlignment="1" applyProtection="1">
      <alignment vertical="center" shrinkToFit="1"/>
      <protection locked="0"/>
    </xf>
    <xf numFmtId="3" fontId="6" fillId="0" borderId="41" xfId="69" applyNumberFormat="1" applyFont="1" applyFill="1" applyBorder="1" applyAlignment="1" applyProtection="1">
      <alignment vertical="center" shrinkToFit="1"/>
      <protection locked="0"/>
    </xf>
    <xf numFmtId="3" fontId="6" fillId="0" borderId="41" xfId="69" applyNumberFormat="1" applyFont="1" applyFill="1" applyBorder="1" applyAlignment="1">
      <alignment horizontal="center" vertical="center" shrinkToFit="1"/>
      <protection/>
    </xf>
    <xf numFmtId="3" fontId="6" fillId="0" borderId="49" xfId="69" applyNumberFormat="1" applyFont="1" applyFill="1" applyBorder="1" applyAlignment="1">
      <alignment vertical="center" shrinkToFit="1"/>
      <protection/>
    </xf>
    <xf numFmtId="38" fontId="6" fillId="0" borderId="38" xfId="56" applyFont="1" applyFill="1" applyBorder="1" applyAlignment="1">
      <alignment vertical="center" shrinkToFit="1"/>
    </xf>
    <xf numFmtId="38" fontId="6" fillId="0" borderId="49" xfId="56" applyFont="1" applyFill="1" applyBorder="1" applyAlignment="1">
      <alignment vertical="center" shrinkToFit="1"/>
    </xf>
    <xf numFmtId="38" fontId="6" fillId="0" borderId="50" xfId="56" applyFont="1" applyFill="1" applyBorder="1" applyAlignment="1">
      <alignment vertical="center" shrinkToFit="1"/>
    </xf>
    <xf numFmtId="3" fontId="6" fillId="0" borderId="50" xfId="69" applyNumberFormat="1" applyFont="1" applyFill="1" applyBorder="1" applyAlignment="1">
      <alignment vertical="center" shrinkToFit="1"/>
      <protection/>
    </xf>
    <xf numFmtId="38" fontId="6" fillId="0" borderId="54" xfId="56" applyFont="1" applyFill="1" applyBorder="1" applyAlignment="1">
      <alignment vertical="center" shrinkToFit="1"/>
    </xf>
    <xf numFmtId="38" fontId="6" fillId="0" borderId="55" xfId="56" applyFont="1" applyFill="1" applyBorder="1" applyAlignment="1">
      <alignment vertical="center" shrinkToFit="1"/>
    </xf>
    <xf numFmtId="38" fontId="6" fillId="0" borderId="56" xfId="56" applyFont="1" applyFill="1" applyBorder="1" applyAlignment="1">
      <alignment vertical="center" shrinkToFit="1"/>
    </xf>
    <xf numFmtId="38" fontId="6" fillId="0" borderId="1" xfId="56" applyFont="1" applyFill="1" applyBorder="1" applyAlignment="1" applyProtection="1">
      <alignment vertical="center" shrinkToFit="1"/>
      <protection locked="0"/>
    </xf>
    <xf numFmtId="38" fontId="6" fillId="0" borderId="57" xfId="56" applyFont="1" applyFill="1" applyBorder="1" applyAlignment="1" applyProtection="1">
      <alignment vertical="center" shrinkToFit="1"/>
      <protection locked="0"/>
    </xf>
    <xf numFmtId="38" fontId="6" fillId="0" borderId="58" xfId="56" applyFont="1" applyFill="1" applyBorder="1" applyAlignment="1" applyProtection="1">
      <alignment vertical="center" shrinkToFit="1"/>
      <protection locked="0"/>
    </xf>
    <xf numFmtId="3" fontId="6" fillId="0" borderId="40" xfId="69" applyNumberFormat="1" applyFont="1" applyFill="1" applyBorder="1" applyAlignment="1">
      <alignment horizontal="center" vertical="center" shrinkToFit="1"/>
      <protection/>
    </xf>
    <xf numFmtId="3" fontId="6" fillId="0" borderId="39" xfId="69" applyNumberFormat="1" applyFont="1" applyFill="1" applyBorder="1" applyAlignment="1">
      <alignment horizontal="center" vertical="center" shrinkToFit="1"/>
      <protection/>
    </xf>
    <xf numFmtId="3" fontId="6" fillId="0" borderId="0" xfId="69" applyNumberFormat="1" applyFont="1" applyFill="1" applyBorder="1" applyAlignment="1">
      <alignment horizontal="right" vertical="center"/>
      <protection/>
    </xf>
    <xf numFmtId="38" fontId="6" fillId="0" borderId="31" xfId="56" applyFont="1" applyFill="1" applyBorder="1" applyAlignment="1">
      <alignment vertical="center" shrinkToFit="1"/>
    </xf>
    <xf numFmtId="38" fontId="6" fillId="0" borderId="32" xfId="56" applyFont="1" applyFill="1" applyBorder="1" applyAlignment="1">
      <alignment vertical="center" shrinkToFit="1"/>
    </xf>
    <xf numFmtId="38" fontId="6" fillId="0" borderId="33" xfId="56" applyFont="1" applyFill="1" applyBorder="1" applyAlignment="1">
      <alignment vertical="center" shrinkToFit="1"/>
    </xf>
    <xf numFmtId="38" fontId="6" fillId="0" borderId="1" xfId="56" applyFont="1" applyFill="1" applyBorder="1" applyAlignment="1">
      <alignment vertical="center" shrinkToFit="1"/>
    </xf>
    <xf numFmtId="38" fontId="6" fillId="0" borderId="57" xfId="56" applyFont="1" applyFill="1" applyBorder="1" applyAlignment="1">
      <alignment vertical="center" shrinkToFit="1"/>
    </xf>
    <xf numFmtId="38" fontId="6" fillId="0" borderId="58" xfId="56" applyFont="1" applyFill="1" applyBorder="1" applyAlignment="1">
      <alignment vertical="center" shrinkToFit="1"/>
    </xf>
    <xf numFmtId="3" fontId="6" fillId="0" borderId="54" xfId="69" applyNumberFormat="1" applyFont="1" applyFill="1" applyBorder="1" applyAlignment="1">
      <alignment vertical="center" shrinkToFit="1"/>
      <protection/>
    </xf>
    <xf numFmtId="3" fontId="6" fillId="0" borderId="55" xfId="69" applyNumberFormat="1" applyFont="1" applyFill="1" applyBorder="1" applyAlignment="1">
      <alignment vertical="center" shrinkToFit="1"/>
      <protection/>
    </xf>
    <xf numFmtId="3" fontId="6" fillId="0" borderId="56" xfId="69" applyNumberFormat="1" applyFont="1" applyFill="1" applyBorder="1" applyAlignment="1">
      <alignment vertical="center" shrinkToFit="1"/>
      <protection/>
    </xf>
    <xf numFmtId="0" fontId="6" fillId="0" borderId="0" xfId="69" applyFont="1" applyBorder="1" applyAlignment="1">
      <alignment horizontal="right"/>
      <protection/>
    </xf>
    <xf numFmtId="0" fontId="4" fillId="0" borderId="63" xfId="69" applyFont="1" applyBorder="1" applyAlignment="1">
      <alignment horizontal="center" vertical="center"/>
      <protection/>
    </xf>
    <xf numFmtId="0" fontId="4" fillId="0" borderId="61" xfId="69" applyFont="1" applyBorder="1" applyAlignment="1">
      <alignment horizontal="center" vertical="center"/>
      <protection/>
    </xf>
    <xf numFmtId="38" fontId="6" fillId="0" borderId="62" xfId="56" applyFont="1" applyFill="1" applyBorder="1" applyAlignment="1">
      <alignment vertical="center" shrinkToFit="1"/>
    </xf>
    <xf numFmtId="3" fontId="6" fillId="0" borderId="49" xfId="69" applyNumberFormat="1" applyFont="1" applyBorder="1" applyAlignment="1">
      <alignment vertical="center" shrinkToFit="1"/>
      <protection/>
    </xf>
    <xf numFmtId="3" fontId="6" fillId="0" borderId="50" xfId="69" applyNumberFormat="1" applyFont="1" applyBorder="1" applyAlignment="1">
      <alignment vertical="center" shrinkToFit="1"/>
      <protection/>
    </xf>
    <xf numFmtId="3" fontId="6" fillId="0" borderId="38" xfId="69" applyNumberFormat="1" applyFont="1" applyBorder="1" applyAlignment="1">
      <alignment vertical="center" shrinkToFit="1"/>
      <protection/>
    </xf>
    <xf numFmtId="0" fontId="6" fillId="0" borderId="69" xfId="69" applyFont="1" applyFill="1" applyBorder="1" applyAlignment="1">
      <alignment vertical="center"/>
      <protection/>
    </xf>
    <xf numFmtId="0" fontId="6" fillId="0" borderId="70" xfId="69" applyFont="1" applyFill="1" applyBorder="1" applyAlignment="1" applyProtection="1">
      <alignment horizontal="distributed" vertical="center"/>
      <protection locked="0"/>
    </xf>
    <xf numFmtId="0" fontId="4" fillId="0" borderId="0" xfId="69" applyFont="1" applyAlignment="1">
      <alignment shrinkToFit="1"/>
      <protection/>
    </xf>
    <xf numFmtId="0" fontId="6" fillId="0" borderId="64" xfId="69" applyFont="1" applyFill="1" applyBorder="1" applyAlignment="1">
      <alignment vertical="center"/>
      <protection/>
    </xf>
    <xf numFmtId="0" fontId="6" fillId="0" borderId="65" xfId="69" applyFont="1" applyFill="1" applyBorder="1" applyAlignment="1" applyProtection="1">
      <alignment horizontal="distributed" vertical="center"/>
      <protection locked="0"/>
    </xf>
    <xf numFmtId="3" fontId="6" fillId="0" borderId="47" xfId="69" applyNumberFormat="1" applyFont="1" applyFill="1" applyBorder="1" applyAlignment="1" applyProtection="1">
      <alignment vertical="center" shrinkToFit="1"/>
      <protection locked="0"/>
    </xf>
    <xf numFmtId="3" fontId="6" fillId="0" borderId="48" xfId="69" applyNumberFormat="1" applyFont="1" applyFill="1" applyBorder="1" applyAlignment="1" applyProtection="1">
      <alignment vertical="center" shrinkToFit="1"/>
      <protection locked="0"/>
    </xf>
    <xf numFmtId="3" fontId="6" fillId="0" borderId="28" xfId="69" applyNumberFormat="1" applyFont="1" applyFill="1" applyBorder="1" applyAlignment="1">
      <alignment vertical="center" shrinkToFit="1"/>
      <protection/>
    </xf>
    <xf numFmtId="3" fontId="6" fillId="0" borderId="29" xfId="69" applyNumberFormat="1" applyFont="1" applyFill="1" applyBorder="1" applyAlignment="1">
      <alignment vertical="center" shrinkToFit="1"/>
      <protection/>
    </xf>
    <xf numFmtId="1" fontId="6" fillId="0" borderId="71" xfId="69" applyNumberFormat="1" applyFont="1" applyFill="1" applyBorder="1" applyAlignment="1" applyProtection="1">
      <alignment vertical="center"/>
      <protection locked="0"/>
    </xf>
    <xf numFmtId="0" fontId="6" fillId="0" borderId="72" xfId="69" applyFont="1" applyFill="1" applyBorder="1" applyAlignment="1" applyProtection="1">
      <alignment horizontal="distributed" vertical="center"/>
      <protection locked="0"/>
    </xf>
    <xf numFmtId="38" fontId="6" fillId="0" borderId="61" xfId="56" applyFont="1" applyFill="1" applyBorder="1" applyAlignment="1" applyProtection="1">
      <alignment vertical="center" shrinkToFit="1"/>
      <protection locked="0"/>
    </xf>
    <xf numFmtId="38" fontId="6" fillId="0" borderId="62" xfId="56" applyFont="1" applyFill="1" applyBorder="1" applyAlignment="1" applyProtection="1">
      <alignment vertical="center" shrinkToFit="1"/>
      <protection locked="0"/>
    </xf>
    <xf numFmtId="38" fontId="6" fillId="0" borderId="63" xfId="56" applyFont="1" applyFill="1" applyBorder="1" applyAlignment="1" applyProtection="1">
      <alignment vertical="center" shrinkToFit="1"/>
      <protection locked="0"/>
    </xf>
    <xf numFmtId="3" fontId="6" fillId="0" borderId="0" xfId="69" applyNumberFormat="1" applyFont="1" applyFill="1" applyBorder="1" applyAlignment="1" applyProtection="1">
      <alignment horizontal="center" vertical="center" shrinkToFit="1"/>
      <protection locked="0"/>
    </xf>
    <xf numFmtId="3" fontId="6" fillId="0" borderId="0" xfId="69" applyNumberFormat="1" applyFont="1" applyFill="1" applyBorder="1" applyAlignment="1">
      <alignment horizontal="center" vertical="center" shrinkToFit="1"/>
      <protection/>
    </xf>
    <xf numFmtId="3" fontId="6" fillId="0" borderId="0" xfId="69" applyNumberFormat="1" applyFont="1" applyFill="1" applyBorder="1" applyAlignment="1">
      <alignment vertical="center" shrinkToFit="1"/>
      <protection/>
    </xf>
    <xf numFmtId="3" fontId="6" fillId="0" borderId="0" xfId="69" applyNumberFormat="1" applyFont="1" applyFill="1" applyBorder="1" applyAlignment="1" applyProtection="1">
      <alignment vertical="center" shrinkToFit="1"/>
      <protection locked="0"/>
    </xf>
    <xf numFmtId="1" fontId="6" fillId="0" borderId="73" xfId="69" applyNumberFormat="1" applyFont="1" applyFill="1" applyBorder="1" applyAlignment="1" applyProtection="1">
      <alignment vertical="center"/>
      <protection locked="0"/>
    </xf>
    <xf numFmtId="0" fontId="8" fillId="0" borderId="0" xfId="69" applyFont="1" applyAlignment="1">
      <alignment horizontal="left"/>
      <protection/>
    </xf>
    <xf numFmtId="38" fontId="6" fillId="0" borderId="0" xfId="56" applyFont="1" applyFill="1" applyBorder="1" applyAlignment="1">
      <alignment vertical="center" shrinkToFit="1"/>
    </xf>
    <xf numFmtId="38" fontId="6" fillId="0" borderId="0" xfId="56" applyFont="1" applyFill="1" applyBorder="1" applyAlignment="1" applyProtection="1">
      <alignment vertical="center" shrinkToFit="1"/>
      <protection locked="0"/>
    </xf>
    <xf numFmtId="0" fontId="4" fillId="0" borderId="0" xfId="69" applyFont="1" applyBorder="1" applyAlignment="1" quotePrefix="1">
      <alignment horizontal="center" vertical="center"/>
      <protection/>
    </xf>
    <xf numFmtId="38" fontId="6" fillId="0" borderId="49" xfId="56" applyFont="1" applyBorder="1" applyAlignment="1">
      <alignment vertical="center" shrinkToFit="1"/>
    </xf>
    <xf numFmtId="38" fontId="6" fillId="0" borderId="50" xfId="56" applyFont="1" applyBorder="1" applyAlignment="1">
      <alignment vertical="center" shrinkToFit="1"/>
    </xf>
    <xf numFmtId="38" fontId="6" fillId="0" borderId="38" xfId="56" applyFont="1" applyBorder="1" applyAlignment="1">
      <alignment vertical="center" shrinkToFit="1"/>
    </xf>
    <xf numFmtId="38" fontId="6" fillId="0" borderId="0" xfId="56" applyFont="1" applyBorder="1" applyAlignment="1">
      <alignment vertical="center" shrinkToFit="1"/>
    </xf>
    <xf numFmtId="3" fontId="6" fillId="0" borderId="40" xfId="69" applyNumberFormat="1" applyFont="1" applyBorder="1" applyAlignment="1">
      <alignment vertical="center" shrinkToFit="1"/>
      <protection/>
    </xf>
    <xf numFmtId="3" fontId="6" fillId="0" borderId="41" xfId="69" applyNumberFormat="1" applyFont="1" applyBorder="1" applyAlignment="1">
      <alignment vertical="center" shrinkToFit="1"/>
      <protection/>
    </xf>
    <xf numFmtId="3" fontId="6" fillId="0" borderId="39" xfId="69" applyNumberFormat="1" applyFont="1" applyBorder="1" applyAlignment="1">
      <alignment vertical="center" shrinkToFit="1"/>
      <protection/>
    </xf>
    <xf numFmtId="3" fontId="6" fillId="0" borderId="0" xfId="69" applyNumberFormat="1" applyFont="1" applyBorder="1" applyAlignment="1">
      <alignment vertical="center" shrinkToFit="1"/>
      <protection/>
    </xf>
    <xf numFmtId="3" fontId="6" fillId="0" borderId="0" xfId="69" applyNumberFormat="1" applyFont="1" applyBorder="1" applyAlignment="1">
      <alignment vertical="center"/>
      <protection/>
    </xf>
    <xf numFmtId="3" fontId="6" fillId="0" borderId="74" xfId="69" applyNumberFormat="1" applyFont="1" applyBorder="1" applyAlignment="1">
      <alignment vertical="center" shrinkToFit="1"/>
      <protection/>
    </xf>
    <xf numFmtId="3" fontId="6" fillId="0" borderId="75" xfId="69" applyNumberFormat="1" applyFont="1" applyBorder="1" applyAlignment="1">
      <alignment vertical="center" shrinkToFit="1"/>
      <protection/>
    </xf>
    <xf numFmtId="3" fontId="6" fillId="0" borderId="76" xfId="69" applyNumberFormat="1" applyFont="1" applyBorder="1" applyAlignment="1">
      <alignment vertical="center" shrinkToFit="1"/>
      <protection/>
    </xf>
    <xf numFmtId="0" fontId="4" fillId="0" borderId="0" xfId="69" applyFont="1">
      <alignment/>
      <protection/>
    </xf>
    <xf numFmtId="1" fontId="10" fillId="0" borderId="11" xfId="69" applyNumberFormat="1" applyFont="1" applyFill="1" applyBorder="1" applyAlignment="1" applyProtection="1">
      <alignment vertical="center" shrinkToFit="1"/>
      <protection locked="0"/>
    </xf>
    <xf numFmtId="0" fontId="10" fillId="0" borderId="12" xfId="69" applyFont="1" applyFill="1" applyBorder="1" applyAlignment="1" applyProtection="1">
      <alignment horizontal="distributed" vertical="center" shrinkToFit="1"/>
      <protection locked="0"/>
    </xf>
    <xf numFmtId="0" fontId="10" fillId="0" borderId="21" xfId="69" applyFont="1" applyFill="1" applyBorder="1" applyAlignment="1">
      <alignment vertical="center" shrinkToFit="1"/>
      <protection/>
    </xf>
    <xf numFmtId="0" fontId="10" fillId="0" borderId="22" xfId="69" applyFont="1" applyFill="1" applyBorder="1" applyAlignment="1" applyProtection="1">
      <alignment horizontal="distributed" vertical="center" shrinkToFit="1"/>
      <protection locked="0"/>
    </xf>
    <xf numFmtId="3" fontId="10" fillId="0" borderId="77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78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0" xfId="69" applyNumberFormat="1" applyFont="1" applyFill="1" applyBorder="1" applyAlignment="1" applyProtection="1">
      <alignment horizontal="center" vertical="center" shrinkToFit="1"/>
      <protection locked="0"/>
    </xf>
    <xf numFmtId="1" fontId="10" fillId="0" borderId="13" xfId="69" applyNumberFormat="1" applyFont="1" applyFill="1" applyBorder="1" applyAlignment="1" applyProtection="1">
      <alignment vertical="center" shrinkToFit="1"/>
      <protection locked="0"/>
    </xf>
    <xf numFmtId="0" fontId="10" fillId="0" borderId="26" xfId="69" applyFont="1" applyFill="1" applyBorder="1" applyAlignment="1" applyProtection="1">
      <alignment horizontal="distributed" vertical="center" shrinkToFit="1"/>
      <protection locked="0"/>
    </xf>
    <xf numFmtId="3" fontId="10" fillId="0" borderId="79" xfId="69" applyNumberFormat="1" applyFont="1" applyFill="1" applyBorder="1" applyAlignment="1">
      <alignment horizontal="center" vertical="center" shrinkToFit="1"/>
      <protection/>
    </xf>
    <xf numFmtId="3" fontId="10" fillId="0" borderId="80" xfId="69" applyNumberFormat="1" applyFont="1" applyFill="1" applyBorder="1" applyAlignment="1">
      <alignment horizontal="center" vertical="center" shrinkToFit="1"/>
      <protection/>
    </xf>
    <xf numFmtId="3" fontId="10" fillId="0" borderId="0" xfId="69" applyNumberFormat="1" applyFont="1" applyFill="1" applyBorder="1" applyAlignment="1">
      <alignment horizontal="center" vertical="center" shrinkToFit="1"/>
      <protection/>
    </xf>
    <xf numFmtId="0" fontId="10" fillId="0" borderId="30" xfId="69" applyFont="1" applyFill="1" applyBorder="1" applyAlignment="1" applyProtection="1">
      <alignment horizontal="distributed" vertical="center" shrinkToFit="1"/>
      <protection locked="0"/>
    </xf>
    <xf numFmtId="3" fontId="10" fillId="0" borderId="81" xfId="69" applyNumberFormat="1" applyFont="1" applyFill="1" applyBorder="1" applyAlignment="1">
      <alignment horizontal="center" vertical="center" shrinkToFit="1"/>
      <protection/>
    </xf>
    <xf numFmtId="3" fontId="10" fillId="0" borderId="82" xfId="69" applyNumberFormat="1" applyFont="1" applyFill="1" applyBorder="1" applyAlignment="1">
      <alignment horizontal="center" vertical="center" shrinkToFit="1"/>
      <protection/>
    </xf>
    <xf numFmtId="1" fontId="10" fillId="0" borderId="35" xfId="69" applyNumberFormat="1" applyFont="1" applyFill="1" applyBorder="1" applyAlignment="1" applyProtection="1">
      <alignment vertical="center" shrinkToFit="1"/>
      <protection locked="0"/>
    </xf>
    <xf numFmtId="1" fontId="10" fillId="0" borderId="36" xfId="69" applyNumberFormat="1" applyFont="1" applyFill="1" applyBorder="1" applyAlignment="1" applyProtection="1">
      <alignment vertical="center" shrinkToFit="1"/>
      <protection locked="0"/>
    </xf>
    <xf numFmtId="3" fontId="10" fillId="0" borderId="83" xfId="69" applyNumberFormat="1" applyFont="1" applyFill="1" applyBorder="1" applyAlignment="1">
      <alignment horizontal="right" vertical="center" shrinkToFit="1"/>
      <protection/>
    </xf>
    <xf numFmtId="3" fontId="10" fillId="0" borderId="0" xfId="69" applyNumberFormat="1" applyFont="1" applyFill="1" applyBorder="1" applyAlignment="1">
      <alignment horizontal="right" vertical="center" shrinkToFit="1"/>
      <protection/>
    </xf>
    <xf numFmtId="0" fontId="10" fillId="0" borderId="15" xfId="69" applyFont="1" applyFill="1" applyBorder="1" applyAlignment="1" applyProtection="1">
      <alignment horizontal="distributed" vertical="center" shrinkToFit="1"/>
      <protection locked="0"/>
    </xf>
    <xf numFmtId="1" fontId="10" fillId="0" borderId="37" xfId="69" applyNumberFormat="1" applyFont="1" applyFill="1" applyBorder="1" applyAlignment="1" applyProtection="1">
      <alignment vertical="center" shrinkToFit="1"/>
      <protection locked="0"/>
    </xf>
    <xf numFmtId="3" fontId="10" fillId="0" borderId="84" xfId="69" applyNumberFormat="1" applyFont="1" applyFill="1" applyBorder="1" applyAlignment="1">
      <alignment horizontal="right" vertical="center" shrinkToFit="1"/>
      <protection/>
    </xf>
    <xf numFmtId="1" fontId="10" fillId="0" borderId="21" xfId="69" applyNumberFormat="1" applyFont="1" applyFill="1" applyBorder="1" applyAlignment="1" applyProtection="1">
      <alignment vertical="center" shrinkToFit="1"/>
      <protection locked="0"/>
    </xf>
    <xf numFmtId="0" fontId="10" fillId="0" borderId="14" xfId="69" applyFont="1" applyFill="1" applyBorder="1" applyAlignment="1" applyProtection="1">
      <alignment horizontal="distributed" vertical="center" shrinkToFit="1"/>
      <protection locked="0"/>
    </xf>
    <xf numFmtId="3" fontId="10" fillId="0" borderId="83" xfId="69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69" applyNumberFormat="1" applyFont="1" applyFill="1" applyBorder="1" applyAlignment="1" applyProtection="1">
      <alignment horizontal="right" vertical="center" shrinkToFit="1"/>
      <protection locked="0"/>
    </xf>
    <xf numFmtId="0" fontId="10" fillId="0" borderId="34" xfId="69" applyFont="1" applyFill="1" applyBorder="1" applyAlignment="1" applyProtection="1">
      <alignment horizontal="distributed" vertical="center" shrinkToFit="1"/>
      <protection locked="0"/>
    </xf>
    <xf numFmtId="38" fontId="10" fillId="0" borderId="0" xfId="56" applyFont="1" applyFill="1" applyBorder="1" applyAlignment="1">
      <alignment horizontal="right" vertical="center" shrinkToFit="1"/>
    </xf>
    <xf numFmtId="3" fontId="10" fillId="0" borderId="85" xfId="69" applyNumberFormat="1" applyFont="1" applyFill="1" applyBorder="1" applyAlignment="1">
      <alignment horizontal="center" vertical="center" shrinkToFit="1"/>
      <protection/>
    </xf>
    <xf numFmtId="3" fontId="10" fillId="0" borderId="86" xfId="69" applyNumberFormat="1" applyFont="1" applyFill="1" applyBorder="1" applyAlignment="1">
      <alignment horizontal="center" vertical="center" shrinkToFit="1"/>
      <protection/>
    </xf>
    <xf numFmtId="3" fontId="10" fillId="0" borderId="77" xfId="69" applyNumberFormat="1" applyFont="1" applyFill="1" applyBorder="1" applyAlignment="1">
      <alignment horizontal="center" vertical="center" shrinkToFit="1"/>
      <protection/>
    </xf>
    <xf numFmtId="3" fontId="10" fillId="0" borderId="78" xfId="69" applyNumberFormat="1" applyFont="1" applyFill="1" applyBorder="1" applyAlignment="1">
      <alignment horizontal="center" vertical="center" shrinkToFit="1"/>
      <protection/>
    </xf>
    <xf numFmtId="0" fontId="10" fillId="0" borderId="45" xfId="69" applyFont="1" applyFill="1" applyBorder="1" applyAlignment="1" applyProtection="1">
      <alignment horizontal="distributed" vertical="center" shrinkToFit="1"/>
      <protection locked="0"/>
    </xf>
    <xf numFmtId="3" fontId="10" fillId="0" borderId="87" xfId="69" applyNumberFormat="1" applyFont="1" applyFill="1" applyBorder="1" applyAlignment="1">
      <alignment horizontal="center" vertical="center" shrinkToFit="1"/>
      <protection/>
    </xf>
    <xf numFmtId="3" fontId="10" fillId="0" borderId="88" xfId="69" applyNumberFormat="1" applyFont="1" applyFill="1" applyBorder="1" applyAlignment="1">
      <alignment horizontal="center" vertical="center" shrinkToFit="1"/>
      <protection/>
    </xf>
    <xf numFmtId="0" fontId="10" fillId="0" borderId="14" xfId="69" applyFont="1" applyFill="1" applyBorder="1" applyAlignment="1" applyProtection="1">
      <alignment horizontal="distributed" vertical="center"/>
      <protection locked="0"/>
    </xf>
    <xf numFmtId="3" fontId="10" fillId="0" borderId="83" xfId="69" applyNumberFormat="1" applyFont="1" applyFill="1" applyBorder="1" applyAlignment="1">
      <alignment vertical="center" shrinkToFit="1"/>
      <protection/>
    </xf>
    <xf numFmtId="3" fontId="10" fillId="0" borderId="89" xfId="69" applyNumberFormat="1" applyFont="1" applyFill="1" applyBorder="1" applyAlignment="1">
      <alignment vertical="center" shrinkToFit="1"/>
      <protection/>
    </xf>
    <xf numFmtId="1" fontId="10" fillId="0" borderId="35" xfId="69" applyNumberFormat="1" applyFont="1" applyFill="1" applyBorder="1" applyAlignment="1" applyProtection="1">
      <alignment vertical="center"/>
      <protection locked="0"/>
    </xf>
    <xf numFmtId="0" fontId="10" fillId="0" borderId="34" xfId="69" applyFont="1" applyFill="1" applyBorder="1" applyAlignment="1" applyProtection="1">
      <alignment horizontal="distributed" vertical="center"/>
      <protection locked="0"/>
    </xf>
    <xf numFmtId="3" fontId="10" fillId="0" borderId="90" xfId="69" applyNumberFormat="1" applyFont="1" applyFill="1" applyBorder="1" applyAlignment="1">
      <alignment horizontal="center" vertical="center" shrinkToFit="1"/>
      <protection/>
    </xf>
    <xf numFmtId="3" fontId="10" fillId="0" borderId="91" xfId="69" applyNumberFormat="1" applyFont="1" applyFill="1" applyBorder="1" applyAlignment="1">
      <alignment horizontal="center" vertical="center" shrinkToFit="1"/>
      <protection/>
    </xf>
    <xf numFmtId="3" fontId="10" fillId="0" borderId="0" xfId="69" applyNumberFormat="1" applyFont="1" applyFill="1" applyBorder="1" applyAlignment="1" applyProtection="1">
      <alignment vertical="center" shrinkToFit="1"/>
      <protection locked="0"/>
    </xf>
    <xf numFmtId="1" fontId="10" fillId="0" borderId="37" xfId="69" applyNumberFormat="1" applyFont="1" applyFill="1" applyBorder="1" applyAlignment="1" applyProtection="1">
      <alignment vertical="center"/>
      <protection locked="0"/>
    </xf>
    <xf numFmtId="0" fontId="10" fillId="0" borderId="26" xfId="69" applyFont="1" applyFill="1" applyBorder="1" applyAlignment="1" applyProtection="1">
      <alignment horizontal="distributed" vertical="center"/>
      <protection locked="0"/>
    </xf>
    <xf numFmtId="1" fontId="10" fillId="0" borderId="36" xfId="69" applyNumberFormat="1" applyFont="1" applyFill="1" applyBorder="1" applyAlignment="1" applyProtection="1">
      <alignment vertical="center"/>
      <protection locked="0"/>
    </xf>
    <xf numFmtId="0" fontId="10" fillId="0" borderId="12" xfId="69" applyFont="1" applyFill="1" applyBorder="1" applyAlignment="1" applyProtection="1">
      <alignment horizontal="distributed" vertical="center"/>
      <protection locked="0"/>
    </xf>
    <xf numFmtId="3" fontId="10" fillId="0" borderId="84" xfId="69" applyNumberFormat="1" applyFont="1" applyFill="1" applyBorder="1" applyAlignment="1">
      <alignment horizontal="center" vertical="center" shrinkToFit="1"/>
      <protection/>
    </xf>
    <xf numFmtId="3" fontId="10" fillId="0" borderId="92" xfId="69" applyNumberFormat="1" applyFont="1" applyFill="1" applyBorder="1" applyAlignment="1">
      <alignment horizontal="center" vertical="center" shrinkToFit="1"/>
      <protection/>
    </xf>
    <xf numFmtId="3" fontId="10" fillId="0" borderId="79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80" xfId="69" applyNumberFormat="1" applyFont="1" applyFill="1" applyBorder="1" applyAlignment="1" applyProtection="1">
      <alignment horizontal="center" vertical="center" shrinkToFit="1"/>
      <protection locked="0"/>
    </xf>
    <xf numFmtId="1" fontId="10" fillId="0" borderId="71" xfId="69" applyNumberFormat="1" applyFont="1" applyFill="1" applyBorder="1" applyAlignment="1" applyProtection="1">
      <alignment vertical="center" shrinkToFit="1"/>
      <protection locked="0"/>
    </xf>
    <xf numFmtId="0" fontId="10" fillId="0" borderId="72" xfId="69" applyFont="1" applyFill="1" applyBorder="1" applyAlignment="1" applyProtection="1">
      <alignment horizontal="distributed" vertical="center" shrinkToFit="1"/>
      <protection locked="0"/>
    </xf>
    <xf numFmtId="3" fontId="10" fillId="0" borderId="93" xfId="69" applyNumberFormat="1" applyFont="1" applyFill="1" applyBorder="1" applyAlignment="1">
      <alignment horizontal="center" vertical="center" shrinkToFit="1"/>
      <protection/>
    </xf>
    <xf numFmtId="3" fontId="10" fillId="0" borderId="94" xfId="69" applyNumberFormat="1" applyFont="1" applyFill="1" applyBorder="1" applyAlignment="1">
      <alignment horizontal="center" vertical="center" shrinkToFit="1"/>
      <protection/>
    </xf>
    <xf numFmtId="0" fontId="10" fillId="0" borderId="69" xfId="69" applyFont="1" applyFill="1" applyBorder="1" applyAlignment="1">
      <alignment vertical="center" shrinkToFit="1"/>
      <protection/>
    </xf>
    <xf numFmtId="0" fontId="10" fillId="0" borderId="70" xfId="69" applyFont="1" applyFill="1" applyBorder="1" applyAlignment="1" applyProtection="1">
      <alignment horizontal="distributed" vertical="center" shrinkToFit="1"/>
      <protection locked="0"/>
    </xf>
    <xf numFmtId="38" fontId="10" fillId="0" borderId="79" xfId="56" applyFont="1" applyFill="1" applyBorder="1" applyAlignment="1">
      <alignment horizontal="center" vertical="center" shrinkToFit="1"/>
    </xf>
    <xf numFmtId="38" fontId="10" fillId="0" borderId="80" xfId="56" applyFont="1" applyFill="1" applyBorder="1" applyAlignment="1">
      <alignment horizontal="center" vertical="center" shrinkToFit="1"/>
    </xf>
    <xf numFmtId="38" fontId="10" fillId="0" borderId="0" xfId="56" applyFont="1" applyFill="1" applyBorder="1" applyAlignment="1">
      <alignment horizontal="center" vertical="center" shrinkToFit="1"/>
    </xf>
    <xf numFmtId="38" fontId="10" fillId="0" borderId="81" xfId="56" applyFont="1" applyFill="1" applyBorder="1" applyAlignment="1">
      <alignment horizontal="right" vertical="center" shrinkToFit="1"/>
    </xf>
    <xf numFmtId="38" fontId="10" fillId="0" borderId="81" xfId="56" applyFont="1" applyFill="1" applyBorder="1" applyAlignment="1">
      <alignment horizontal="center" vertical="center" shrinkToFit="1"/>
    </xf>
    <xf numFmtId="38" fontId="10" fillId="0" borderId="82" xfId="56" applyFont="1" applyFill="1" applyBorder="1" applyAlignment="1">
      <alignment horizontal="center" vertical="center" shrinkToFit="1"/>
    </xf>
    <xf numFmtId="38" fontId="10" fillId="0" borderId="84" xfId="56" applyFont="1" applyFill="1" applyBorder="1" applyAlignment="1">
      <alignment horizontal="right" vertical="center" shrinkToFit="1"/>
    </xf>
    <xf numFmtId="1" fontId="10" fillId="0" borderId="16" xfId="69" applyNumberFormat="1" applyFont="1" applyFill="1" applyBorder="1" applyAlignment="1" applyProtection="1">
      <alignment vertical="center" shrinkToFit="1"/>
      <protection locked="0"/>
    </xf>
    <xf numFmtId="0" fontId="10" fillId="0" borderId="17" xfId="69" applyFont="1" applyFill="1" applyBorder="1" applyAlignment="1" applyProtection="1">
      <alignment horizontal="distributed" vertical="center" shrinkToFit="1"/>
      <protection locked="0"/>
    </xf>
    <xf numFmtId="0" fontId="10" fillId="0" borderId="64" xfId="69" applyFont="1" applyFill="1" applyBorder="1" applyAlignment="1">
      <alignment vertical="center" shrinkToFit="1"/>
      <protection/>
    </xf>
    <xf numFmtId="0" fontId="10" fillId="0" borderId="65" xfId="69" applyFont="1" applyFill="1" applyBorder="1" applyAlignment="1" applyProtection="1">
      <alignment horizontal="distributed" vertical="center" shrinkToFit="1"/>
      <protection locked="0"/>
    </xf>
    <xf numFmtId="38" fontId="10" fillId="0" borderId="0" xfId="56" applyFont="1" applyFill="1" applyBorder="1" applyAlignment="1" applyProtection="1">
      <alignment horizontal="right" vertical="center" shrinkToFit="1"/>
      <protection locked="0"/>
    </xf>
    <xf numFmtId="38" fontId="10" fillId="0" borderId="95" xfId="56" applyFont="1" applyFill="1" applyBorder="1" applyAlignment="1">
      <alignment horizontal="right" vertical="center" shrinkToFit="1"/>
    </xf>
    <xf numFmtId="1" fontId="10" fillId="0" borderId="19" xfId="69" applyNumberFormat="1" applyFont="1" applyFill="1" applyBorder="1" applyAlignment="1" applyProtection="1">
      <alignment vertical="center" shrinkToFit="1"/>
      <protection locked="0"/>
    </xf>
    <xf numFmtId="0" fontId="10" fillId="0" borderId="20" xfId="69" applyFont="1" applyFill="1" applyBorder="1" applyAlignment="1" applyProtection="1">
      <alignment horizontal="distributed" vertical="center" shrinkToFit="1"/>
      <protection locked="0"/>
    </xf>
    <xf numFmtId="38" fontId="10" fillId="0" borderId="96" xfId="56" applyFont="1" applyFill="1" applyBorder="1" applyAlignment="1">
      <alignment horizontal="right" vertical="center" shrinkToFit="1"/>
    </xf>
    <xf numFmtId="3" fontId="10" fillId="0" borderId="97" xfId="69" applyNumberFormat="1" applyFont="1" applyFill="1" applyBorder="1" applyAlignment="1">
      <alignment horizontal="right" vertical="center" shrinkToFit="1"/>
      <protection/>
    </xf>
    <xf numFmtId="38" fontId="13" fillId="0" borderId="61" xfId="56" applyFont="1" applyFill="1" applyBorder="1" applyAlignment="1" applyProtection="1">
      <alignment horizontal="right" vertical="center"/>
      <protection locked="0"/>
    </xf>
    <xf numFmtId="38" fontId="13" fillId="0" borderId="98" xfId="56" applyFont="1" applyFill="1" applyBorder="1" applyAlignment="1" applyProtection="1">
      <alignment horizontal="right" vertical="center"/>
      <protection locked="0"/>
    </xf>
    <xf numFmtId="0" fontId="4" fillId="0" borderId="0" xfId="69" applyFont="1" applyAlignment="1">
      <alignment horizontal="left"/>
      <protection/>
    </xf>
    <xf numFmtId="3" fontId="10" fillId="0" borderId="99" xfId="69" applyNumberFormat="1" applyFont="1" applyBorder="1" applyAlignment="1">
      <alignment horizontal="right" vertical="center" shrinkToFit="1"/>
      <protection/>
    </xf>
    <xf numFmtId="3" fontId="10" fillId="0" borderId="100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101" xfId="69" applyNumberFormat="1" applyFont="1" applyFill="1" applyBorder="1" applyAlignment="1">
      <alignment horizontal="center" vertical="center" shrinkToFit="1"/>
      <protection/>
    </xf>
    <xf numFmtId="3" fontId="10" fillId="0" borderId="102" xfId="69" applyNumberFormat="1" applyFont="1" applyFill="1" applyBorder="1" applyAlignment="1">
      <alignment horizontal="center" vertical="center" shrinkToFit="1"/>
      <protection/>
    </xf>
    <xf numFmtId="3" fontId="10" fillId="0" borderId="103" xfId="69" applyNumberFormat="1" applyFont="1" applyFill="1" applyBorder="1" applyAlignment="1">
      <alignment horizontal="center" vertical="center" shrinkToFit="1"/>
      <protection/>
    </xf>
    <xf numFmtId="3" fontId="10" fillId="0" borderId="100" xfId="69" applyNumberFormat="1" applyFont="1" applyFill="1" applyBorder="1" applyAlignment="1">
      <alignment horizontal="center" vertical="center" shrinkToFit="1"/>
      <protection/>
    </xf>
    <xf numFmtId="3" fontId="10" fillId="0" borderId="104" xfId="69" applyNumberFormat="1" applyFont="1" applyFill="1" applyBorder="1" applyAlignment="1">
      <alignment horizontal="center" vertical="center" shrinkToFit="1"/>
      <protection/>
    </xf>
    <xf numFmtId="3" fontId="10" fillId="0" borderId="105" xfId="69" applyNumberFormat="1" applyFont="1" applyFill="1" applyBorder="1" applyAlignment="1">
      <alignment vertical="center" shrinkToFit="1"/>
      <protection/>
    </xf>
    <xf numFmtId="3" fontId="10" fillId="0" borderId="106" xfId="69" applyNumberFormat="1" applyFont="1" applyFill="1" applyBorder="1" applyAlignment="1">
      <alignment horizontal="center" vertical="center" shrinkToFit="1"/>
      <protection/>
    </xf>
    <xf numFmtId="3" fontId="10" fillId="0" borderId="107" xfId="69" applyNumberFormat="1" applyFont="1" applyFill="1" applyBorder="1" applyAlignment="1">
      <alignment horizontal="center" vertical="center" shrinkToFit="1"/>
      <protection/>
    </xf>
    <xf numFmtId="3" fontId="10" fillId="0" borderId="101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108" xfId="69" applyNumberFormat="1" applyFont="1" applyFill="1" applyBorder="1" applyAlignment="1">
      <alignment horizontal="center" vertical="center" shrinkToFit="1"/>
      <protection/>
    </xf>
    <xf numFmtId="38" fontId="10" fillId="0" borderId="101" xfId="56" applyFont="1" applyFill="1" applyBorder="1" applyAlignment="1">
      <alignment horizontal="center" vertical="center" shrinkToFit="1"/>
    </xf>
    <xf numFmtId="38" fontId="10" fillId="0" borderId="102" xfId="56" applyFont="1" applyFill="1" applyBorder="1" applyAlignment="1">
      <alignment horizontal="center" vertical="center" shrinkToFit="1"/>
    </xf>
    <xf numFmtId="3" fontId="10" fillId="0" borderId="109" xfId="69" applyNumberFormat="1" applyFont="1" applyBorder="1" applyAlignment="1">
      <alignment horizontal="right" vertical="center" shrinkToFit="1"/>
      <protection/>
    </xf>
    <xf numFmtId="38" fontId="10" fillId="0" borderId="110" xfId="56" applyFont="1" applyFill="1" applyBorder="1" applyAlignment="1">
      <alignment horizontal="right" vertical="center" shrinkToFit="1"/>
    </xf>
    <xf numFmtId="38" fontId="13" fillId="0" borderId="111" xfId="56" applyFont="1" applyFill="1" applyBorder="1" applyAlignment="1" applyProtection="1">
      <alignment horizontal="right" vertical="center"/>
      <protection locked="0"/>
    </xf>
    <xf numFmtId="3" fontId="10" fillId="0" borderId="112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113" xfId="69" applyNumberFormat="1" applyFont="1" applyFill="1" applyBorder="1" applyAlignment="1">
      <alignment horizontal="center" vertical="center" shrinkToFit="1"/>
      <protection/>
    </xf>
    <xf numFmtId="3" fontId="10" fillId="0" borderId="114" xfId="69" applyNumberFormat="1" applyFont="1" applyFill="1" applyBorder="1" applyAlignment="1">
      <alignment horizontal="center" vertical="center" shrinkToFit="1"/>
      <protection/>
    </xf>
    <xf numFmtId="3" fontId="10" fillId="0" borderId="115" xfId="69" applyNumberFormat="1" applyFont="1" applyFill="1" applyBorder="1" applyAlignment="1">
      <alignment horizontal="right" vertical="center" shrinkToFit="1"/>
      <protection/>
    </xf>
    <xf numFmtId="3" fontId="10" fillId="0" borderId="115" xfId="69" applyNumberFormat="1" applyFont="1" applyFill="1" applyBorder="1" applyAlignment="1" applyProtection="1">
      <alignment horizontal="right" vertical="center" shrinkToFit="1"/>
      <protection locked="0"/>
    </xf>
    <xf numFmtId="3" fontId="10" fillId="0" borderId="115" xfId="69" applyNumberFormat="1" applyFont="1" applyFill="1" applyBorder="1" applyAlignment="1">
      <alignment vertical="center" shrinkToFit="1"/>
      <protection/>
    </xf>
    <xf numFmtId="38" fontId="10" fillId="0" borderId="116" xfId="56" applyFont="1" applyFill="1" applyBorder="1" applyAlignment="1">
      <alignment horizontal="right" vertical="center" shrinkToFit="1"/>
    </xf>
    <xf numFmtId="3" fontId="10" fillId="0" borderId="116" xfId="69" applyNumberFormat="1" applyFont="1" applyFill="1" applyBorder="1" applyAlignment="1">
      <alignment horizontal="right" vertical="center" shrinkToFit="1"/>
      <protection/>
    </xf>
    <xf numFmtId="3" fontId="10" fillId="0" borderId="117" xfId="69" applyNumberFormat="1" applyFont="1" applyFill="1" applyBorder="1" applyAlignment="1">
      <alignment horizontal="right" vertical="center" shrinkToFit="1"/>
      <protection/>
    </xf>
    <xf numFmtId="38" fontId="10" fillId="0" borderId="118" xfId="56" applyFont="1" applyFill="1" applyBorder="1" applyAlignment="1">
      <alignment horizontal="right" vertical="center" shrinkToFit="1"/>
    </xf>
    <xf numFmtId="38" fontId="13" fillId="0" borderId="63" xfId="56" applyFont="1" applyFill="1" applyBorder="1" applyAlignment="1" applyProtection="1">
      <alignment horizontal="right" vertical="center"/>
      <protection locked="0"/>
    </xf>
    <xf numFmtId="3" fontId="10" fillId="0" borderId="119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120" xfId="69" applyNumberFormat="1" applyFont="1" applyFill="1" applyBorder="1" applyAlignment="1">
      <alignment horizontal="center" vertical="center" shrinkToFit="1"/>
      <protection/>
    </xf>
    <xf numFmtId="3" fontId="10" fillId="0" borderId="121" xfId="69" applyNumberFormat="1" applyFont="1" applyFill="1" applyBorder="1" applyAlignment="1">
      <alignment horizontal="center" vertical="center" shrinkToFit="1"/>
      <protection/>
    </xf>
    <xf numFmtId="3" fontId="10" fillId="0" borderId="122" xfId="69" applyNumberFormat="1" applyFont="1" applyFill="1" applyBorder="1" applyAlignment="1">
      <alignment horizontal="center" vertical="center" shrinkToFit="1"/>
      <protection/>
    </xf>
    <xf numFmtId="3" fontId="10" fillId="0" borderId="119" xfId="69" applyNumberFormat="1" applyFont="1" applyFill="1" applyBorder="1" applyAlignment="1">
      <alignment horizontal="center" vertical="center" shrinkToFit="1"/>
      <protection/>
    </xf>
    <xf numFmtId="3" fontId="10" fillId="0" borderId="123" xfId="69" applyNumberFormat="1" applyFont="1" applyFill="1" applyBorder="1" applyAlignment="1">
      <alignment horizontal="center" vertical="center" shrinkToFit="1"/>
      <protection/>
    </xf>
    <xf numFmtId="3" fontId="10" fillId="0" borderId="124" xfId="69" applyNumberFormat="1" applyFont="1" applyFill="1" applyBorder="1" applyAlignment="1">
      <alignment vertical="center" shrinkToFit="1"/>
      <protection/>
    </xf>
    <xf numFmtId="3" fontId="10" fillId="0" borderId="125" xfId="69" applyNumberFormat="1" applyFont="1" applyFill="1" applyBorder="1" applyAlignment="1">
      <alignment horizontal="center" vertical="center" shrinkToFit="1"/>
      <protection/>
    </xf>
    <xf numFmtId="3" fontId="10" fillId="0" borderId="126" xfId="69" applyNumberFormat="1" applyFont="1" applyFill="1" applyBorder="1" applyAlignment="1">
      <alignment horizontal="center" vertical="center" shrinkToFit="1"/>
      <protection/>
    </xf>
    <xf numFmtId="3" fontId="10" fillId="0" borderId="120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127" xfId="69" applyNumberFormat="1" applyFont="1" applyFill="1" applyBorder="1" applyAlignment="1">
      <alignment horizontal="center" vertical="center" shrinkToFit="1"/>
      <protection/>
    </xf>
    <xf numFmtId="38" fontId="10" fillId="0" borderId="120" xfId="56" applyFont="1" applyFill="1" applyBorder="1" applyAlignment="1">
      <alignment horizontal="center" vertical="center" shrinkToFit="1"/>
    </xf>
    <xf numFmtId="38" fontId="10" fillId="0" borderId="121" xfId="56" applyFont="1" applyFill="1" applyBorder="1" applyAlignment="1">
      <alignment horizontal="center" vertical="center" shrinkToFit="1"/>
    </xf>
    <xf numFmtId="38" fontId="10" fillId="0" borderId="128" xfId="56" applyFont="1" applyFill="1" applyBorder="1" applyAlignment="1">
      <alignment horizontal="right" vertical="center" shrinkToFit="1"/>
    </xf>
    <xf numFmtId="38" fontId="13" fillId="0" borderId="129" xfId="56" applyFont="1" applyFill="1" applyBorder="1" applyAlignment="1" applyProtection="1">
      <alignment horizontal="right" vertical="center"/>
      <protection locked="0"/>
    </xf>
    <xf numFmtId="3" fontId="10" fillId="0" borderId="130" xfId="69" applyNumberFormat="1" applyFont="1" applyFill="1" applyBorder="1" applyAlignment="1">
      <alignment horizontal="center" vertical="center" shrinkToFit="1"/>
      <protection/>
    </xf>
    <xf numFmtId="3" fontId="10" fillId="0" borderId="112" xfId="69" applyNumberFormat="1" applyFont="1" applyFill="1" applyBorder="1" applyAlignment="1">
      <alignment horizontal="center" vertical="center" shrinkToFit="1"/>
      <protection/>
    </xf>
    <xf numFmtId="3" fontId="10" fillId="0" borderId="131" xfId="69" applyNumberFormat="1" applyFont="1" applyFill="1" applyBorder="1" applyAlignment="1">
      <alignment horizontal="center" vertical="center" shrinkToFit="1"/>
      <protection/>
    </xf>
    <xf numFmtId="3" fontId="10" fillId="0" borderId="132" xfId="69" applyNumberFormat="1" applyFont="1" applyFill="1" applyBorder="1" applyAlignment="1">
      <alignment horizontal="center" vertical="center" shrinkToFit="1"/>
      <protection/>
    </xf>
    <xf numFmtId="3" fontId="10" fillId="0" borderId="116" xfId="69" applyNumberFormat="1" applyFont="1" applyFill="1" applyBorder="1" applyAlignment="1">
      <alignment horizontal="center" vertical="center" shrinkToFit="1"/>
      <protection/>
    </xf>
    <xf numFmtId="3" fontId="10" fillId="0" borderId="113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133" xfId="69" applyNumberFormat="1" applyFont="1" applyFill="1" applyBorder="1" applyAlignment="1">
      <alignment horizontal="center" vertical="center" shrinkToFit="1"/>
      <protection/>
    </xf>
    <xf numFmtId="38" fontId="10" fillId="0" borderId="113" xfId="56" applyFont="1" applyFill="1" applyBorder="1" applyAlignment="1">
      <alignment horizontal="center" vertical="center" shrinkToFit="1"/>
    </xf>
    <xf numFmtId="38" fontId="10" fillId="0" borderId="114" xfId="56" applyFont="1" applyFill="1" applyBorder="1" applyAlignment="1">
      <alignment horizontal="center" vertical="center" shrinkToFit="1"/>
    </xf>
    <xf numFmtId="38" fontId="13" fillId="0" borderId="134" xfId="56" applyFont="1" applyFill="1" applyBorder="1" applyAlignment="1" applyProtection="1">
      <alignment horizontal="right" vertical="center"/>
      <protection locked="0"/>
    </xf>
    <xf numFmtId="1" fontId="10" fillId="0" borderId="73" xfId="69" applyNumberFormat="1" applyFont="1" applyFill="1" applyBorder="1" applyAlignment="1" applyProtection="1">
      <alignment vertical="center" shrinkToFit="1"/>
      <protection locked="0"/>
    </xf>
    <xf numFmtId="3" fontId="10" fillId="0" borderId="135" xfId="69" applyNumberFormat="1" applyFont="1" applyBorder="1" applyAlignment="1">
      <alignment horizontal="right" vertical="center" shrinkToFit="1"/>
      <protection/>
    </xf>
    <xf numFmtId="38" fontId="13" fillId="0" borderId="136" xfId="56" applyFont="1" applyFill="1" applyBorder="1" applyAlignment="1" applyProtection="1">
      <alignment horizontal="right" vertical="center"/>
      <protection locked="0"/>
    </xf>
    <xf numFmtId="0" fontId="10" fillId="0" borderId="18" xfId="69" applyFont="1" applyBorder="1" applyAlignment="1">
      <alignment vertical="center" shrinkToFit="1"/>
      <protection/>
    </xf>
    <xf numFmtId="0" fontId="10" fillId="0" borderId="68" xfId="69" applyFont="1" applyBorder="1" applyAlignment="1">
      <alignment vertical="center" shrinkToFit="1"/>
      <protection/>
    </xf>
    <xf numFmtId="0" fontId="10" fillId="0" borderId="13" xfId="69" applyFont="1" applyBorder="1" applyAlignment="1" quotePrefix="1">
      <alignment horizontal="center" vertical="center" shrinkToFit="1"/>
      <protection/>
    </xf>
    <xf numFmtId="0" fontId="10" fillId="0" borderId="19" xfId="69" applyFont="1" applyBorder="1" applyAlignment="1">
      <alignment vertical="center" shrinkToFit="1"/>
      <protection/>
    </xf>
    <xf numFmtId="0" fontId="10" fillId="0" borderId="20" xfId="69" applyFont="1" applyBorder="1" applyAlignment="1">
      <alignment vertical="center" shrinkToFit="1"/>
      <protection/>
    </xf>
    <xf numFmtId="0" fontId="10" fillId="0" borderId="97" xfId="69" applyFont="1" applyBorder="1" applyAlignment="1">
      <alignment horizontal="center" vertical="center" shrinkToFit="1"/>
      <protection/>
    </xf>
    <xf numFmtId="0" fontId="10" fillId="0" borderId="135" xfId="69" applyFont="1" applyBorder="1" applyAlignment="1">
      <alignment horizontal="center" vertical="center" shrinkToFit="1"/>
      <protection/>
    </xf>
    <xf numFmtId="0" fontId="10" fillId="0" borderId="99" xfId="69" applyFont="1" applyBorder="1" applyAlignment="1">
      <alignment horizontal="center" vertical="center" shrinkToFit="1"/>
      <protection/>
    </xf>
    <xf numFmtId="0" fontId="10" fillId="0" borderId="117" xfId="69" applyFont="1" applyBorder="1" applyAlignment="1">
      <alignment horizontal="center" vertical="center" shrinkToFit="1"/>
      <protection/>
    </xf>
    <xf numFmtId="0" fontId="10" fillId="0" borderId="109" xfId="69" applyFont="1" applyBorder="1" applyAlignment="1">
      <alignment horizontal="center" vertical="center" shrinkToFit="1"/>
      <protection/>
    </xf>
    <xf numFmtId="0" fontId="10" fillId="0" borderId="0" xfId="69" applyFont="1" applyBorder="1" applyAlignment="1">
      <alignment horizontal="center" vertical="center" shrinkToFit="1"/>
      <protection/>
    </xf>
    <xf numFmtId="3" fontId="10" fillId="0" borderId="84" xfId="69" applyNumberFormat="1" applyFont="1" applyBorder="1" applyAlignment="1">
      <alignment horizontal="right" vertical="center" shrinkToFit="1"/>
      <protection/>
    </xf>
    <xf numFmtId="3" fontId="10" fillId="0" borderId="92" xfId="69" applyNumberFormat="1" applyFont="1" applyBorder="1" applyAlignment="1">
      <alignment horizontal="right" vertical="center" shrinkToFit="1"/>
      <protection/>
    </xf>
    <xf numFmtId="3" fontId="10" fillId="0" borderId="126" xfId="69" applyNumberFormat="1" applyFont="1" applyBorder="1" applyAlignment="1">
      <alignment horizontal="right" vertical="center" shrinkToFit="1"/>
      <protection/>
    </xf>
    <xf numFmtId="3" fontId="10" fillId="0" borderId="116" xfId="69" applyNumberFormat="1" applyFont="1" applyBorder="1" applyAlignment="1">
      <alignment horizontal="right" vertical="center" shrinkToFit="1"/>
      <protection/>
    </xf>
    <xf numFmtId="3" fontId="10" fillId="0" borderId="107" xfId="69" applyNumberFormat="1" applyFont="1" applyBorder="1" applyAlignment="1">
      <alignment horizontal="right" vertical="center" shrinkToFit="1"/>
      <protection/>
    </xf>
    <xf numFmtId="3" fontId="10" fillId="0" borderId="0" xfId="69" applyNumberFormat="1" applyFont="1" applyBorder="1" applyAlignment="1">
      <alignment horizontal="right" vertical="center" shrinkToFit="1"/>
      <protection/>
    </xf>
    <xf numFmtId="3" fontId="10" fillId="0" borderId="83" xfId="69" applyNumberFormat="1" applyFont="1" applyBorder="1" applyAlignment="1">
      <alignment horizontal="right" vertical="center" shrinkToFit="1"/>
      <protection/>
    </xf>
    <xf numFmtId="3" fontId="10" fillId="0" borderId="115" xfId="69" applyNumberFormat="1" applyFont="1" applyBorder="1" applyAlignment="1">
      <alignment horizontal="right" vertical="center" shrinkToFit="1"/>
      <protection/>
    </xf>
    <xf numFmtId="3" fontId="10" fillId="0" borderId="82" xfId="69" applyNumberFormat="1" applyFont="1" applyBorder="1" applyAlignment="1">
      <alignment horizontal="right" vertical="center" shrinkToFit="1"/>
      <protection/>
    </xf>
    <xf numFmtId="3" fontId="10" fillId="0" borderId="83" xfId="69" applyNumberFormat="1" applyFont="1" applyBorder="1" applyAlignment="1">
      <alignment vertical="center" shrinkToFit="1"/>
      <protection/>
    </xf>
    <xf numFmtId="3" fontId="10" fillId="0" borderId="115" xfId="69" applyNumberFormat="1" applyFont="1" applyBorder="1" applyAlignment="1">
      <alignment vertical="center" shrinkToFit="1"/>
      <protection/>
    </xf>
    <xf numFmtId="3" fontId="10" fillId="0" borderId="0" xfId="69" applyNumberFormat="1" applyFont="1" applyBorder="1" applyAlignment="1">
      <alignment vertical="center" shrinkToFit="1"/>
      <protection/>
    </xf>
    <xf numFmtId="3" fontId="10" fillId="0" borderId="137" xfId="69" applyNumberFormat="1" applyFont="1" applyBorder="1" applyAlignment="1">
      <alignment horizontal="right" vertical="center" shrinkToFit="1"/>
      <protection/>
    </xf>
    <xf numFmtId="3" fontId="10" fillId="0" borderId="138" xfId="69" applyNumberFormat="1" applyFont="1" applyBorder="1" applyAlignment="1">
      <alignment horizontal="right" vertical="center" shrinkToFit="1"/>
      <protection/>
    </xf>
    <xf numFmtId="3" fontId="10" fillId="0" borderId="139" xfId="69" applyNumberFormat="1" applyFont="1" applyBorder="1" applyAlignment="1">
      <alignment horizontal="right" vertical="center" shrinkToFit="1"/>
      <protection/>
    </xf>
    <xf numFmtId="3" fontId="10" fillId="0" borderId="85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122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130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86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103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97" xfId="69" applyNumberFormat="1" applyFont="1" applyBorder="1" applyAlignment="1">
      <alignment horizontal="right" vertical="center" shrinkToFit="1"/>
      <protection/>
    </xf>
    <xf numFmtId="3" fontId="10" fillId="0" borderId="117" xfId="69" applyNumberFormat="1" applyFont="1" applyBorder="1" applyAlignment="1">
      <alignment horizontal="right" vertical="center" shrinkToFit="1"/>
      <protection/>
    </xf>
    <xf numFmtId="3" fontId="6" fillId="0" borderId="59" xfId="69" applyNumberFormat="1" applyFont="1" applyFill="1" applyBorder="1" applyAlignment="1">
      <alignment vertical="center" shrinkToFit="1"/>
      <protection/>
    </xf>
    <xf numFmtId="3" fontId="6" fillId="0" borderId="140" xfId="69" applyNumberFormat="1" applyFont="1" applyFill="1" applyBorder="1" applyAlignment="1">
      <alignment horizontal="center" vertical="center" shrinkToFit="1"/>
      <protection/>
    </xf>
    <xf numFmtId="3" fontId="6" fillId="0" borderId="60" xfId="69" applyNumberFormat="1" applyFont="1" applyFill="1" applyBorder="1" applyAlignment="1">
      <alignment vertical="center" shrinkToFit="1"/>
      <protection/>
    </xf>
    <xf numFmtId="3" fontId="6" fillId="0" borderId="61" xfId="69" applyNumberFormat="1" applyFont="1" applyFill="1" applyBorder="1" applyAlignment="1">
      <alignment vertical="center" shrinkToFit="1"/>
      <protection/>
    </xf>
    <xf numFmtId="3" fontId="6" fillId="0" borderId="62" xfId="69" applyNumberFormat="1" applyFont="1" applyFill="1" applyBorder="1" applyAlignment="1">
      <alignment vertical="center" shrinkToFit="1"/>
      <protection/>
    </xf>
    <xf numFmtId="3" fontId="6" fillId="0" borderId="63" xfId="69" applyNumberFormat="1" applyFont="1" applyFill="1" applyBorder="1" applyAlignment="1">
      <alignment vertical="center" shrinkToFit="1"/>
      <protection/>
    </xf>
    <xf numFmtId="3" fontId="6" fillId="0" borderId="32" xfId="69" applyNumberFormat="1" applyFont="1" applyFill="1" applyBorder="1" applyAlignment="1">
      <alignment vertical="center" shrinkToFit="1"/>
      <protection/>
    </xf>
    <xf numFmtId="3" fontId="6" fillId="0" borderId="33" xfId="69" applyNumberFormat="1" applyFont="1" applyFill="1" applyBorder="1" applyAlignment="1">
      <alignment vertical="center" shrinkToFit="1"/>
      <protection/>
    </xf>
    <xf numFmtId="0" fontId="4" fillId="0" borderId="0" xfId="69" applyFont="1" applyAlignment="1">
      <alignment/>
      <protection/>
    </xf>
    <xf numFmtId="3" fontId="6" fillId="0" borderId="1" xfId="69" applyNumberFormat="1" applyFont="1" applyFill="1" applyBorder="1" applyAlignment="1">
      <alignment vertical="center" shrinkToFit="1"/>
      <protection/>
    </xf>
    <xf numFmtId="3" fontId="6" fillId="0" borderId="57" xfId="69" applyNumberFormat="1" applyFont="1" applyFill="1" applyBorder="1" applyAlignment="1">
      <alignment vertical="center" shrinkToFit="1"/>
      <protection/>
    </xf>
    <xf numFmtId="3" fontId="6" fillId="0" borderId="58" xfId="69" applyNumberFormat="1" applyFont="1" applyFill="1" applyBorder="1" applyAlignment="1">
      <alignment vertical="center" shrinkToFit="1"/>
      <protection/>
    </xf>
    <xf numFmtId="0" fontId="14" fillId="0" borderId="0" xfId="69" applyFont="1">
      <alignment/>
      <protection/>
    </xf>
    <xf numFmtId="49" fontId="4" fillId="0" borderId="62" xfId="69" applyNumberFormat="1" applyFont="1" applyBorder="1" applyAlignment="1">
      <alignment horizontal="center" vertical="center"/>
      <protection/>
    </xf>
    <xf numFmtId="49" fontId="4" fillId="0" borderId="63" xfId="69" applyNumberFormat="1" applyFont="1" applyBorder="1" applyAlignment="1">
      <alignment horizontal="center" vertical="center"/>
      <protection/>
    </xf>
    <xf numFmtId="49" fontId="4" fillId="0" borderId="61" xfId="69" applyNumberFormat="1" applyFont="1" applyBorder="1" applyAlignment="1">
      <alignment horizontal="center" vertical="center"/>
      <protection/>
    </xf>
    <xf numFmtId="49" fontId="4" fillId="0" borderId="141" xfId="69" applyNumberFormat="1" applyFont="1" applyBorder="1" applyAlignment="1">
      <alignment horizontal="center" vertical="center"/>
      <protection/>
    </xf>
    <xf numFmtId="0" fontId="4" fillId="0" borderId="0" xfId="69" applyFont="1" applyBorder="1" applyAlignment="1">
      <alignment horizontal="center" vertical="center"/>
      <protection/>
    </xf>
    <xf numFmtId="0" fontId="4" fillId="0" borderId="0" xfId="69" applyFont="1" applyFill="1" applyBorder="1" applyAlignment="1">
      <alignment horizontal="right"/>
      <protection/>
    </xf>
    <xf numFmtId="49" fontId="4" fillId="0" borderId="61" xfId="69" applyNumberFormat="1" applyFont="1" applyFill="1" applyBorder="1" applyAlignment="1">
      <alignment horizontal="center" vertical="center"/>
      <protection/>
    </xf>
    <xf numFmtId="0" fontId="6" fillId="0" borderId="13" xfId="69" applyFont="1" applyFill="1" applyBorder="1" applyAlignment="1">
      <alignment vertical="center"/>
      <protection/>
    </xf>
    <xf numFmtId="183" fontId="6" fillId="0" borderId="24" xfId="69" applyNumberFormat="1" applyFont="1" applyFill="1" applyBorder="1" applyAlignment="1" applyProtection="1">
      <alignment horizontal="right" vertical="center"/>
      <protection locked="0"/>
    </xf>
    <xf numFmtId="183" fontId="6" fillId="0" borderId="23" xfId="69" applyNumberFormat="1" applyFont="1" applyFill="1" applyBorder="1" applyAlignment="1" applyProtection="1">
      <alignment horizontal="center" vertical="center"/>
      <protection locked="0"/>
    </xf>
    <xf numFmtId="183" fontId="6" fillId="0" borderId="24" xfId="69" applyNumberFormat="1" applyFont="1" applyFill="1" applyBorder="1" applyAlignment="1" applyProtection="1">
      <alignment horizontal="center" vertical="center"/>
      <protection locked="0"/>
    </xf>
    <xf numFmtId="183" fontId="6" fillId="0" borderId="25" xfId="69" applyNumberFormat="1" applyFont="1" applyFill="1" applyBorder="1" applyAlignment="1" applyProtection="1">
      <alignment horizontal="center" vertical="center"/>
      <protection locked="0"/>
    </xf>
    <xf numFmtId="183" fontId="6" fillId="0" borderId="28" xfId="69" applyNumberFormat="1" applyFont="1" applyFill="1" applyBorder="1" applyAlignment="1">
      <alignment horizontal="right" vertical="center"/>
      <protection/>
    </xf>
    <xf numFmtId="183" fontId="6" fillId="0" borderId="27" xfId="69" applyNumberFormat="1" applyFont="1" applyFill="1" applyBorder="1" applyAlignment="1">
      <alignment horizontal="center" vertical="center"/>
      <protection/>
    </xf>
    <xf numFmtId="183" fontId="6" fillId="0" borderId="28" xfId="69" applyNumberFormat="1" applyFont="1" applyFill="1" applyBorder="1" applyAlignment="1">
      <alignment horizontal="center" vertical="center"/>
      <protection/>
    </xf>
    <xf numFmtId="183" fontId="6" fillId="0" borderId="29" xfId="69" applyNumberFormat="1" applyFont="1" applyFill="1" applyBorder="1" applyAlignment="1">
      <alignment horizontal="center" vertical="center"/>
      <protection/>
    </xf>
    <xf numFmtId="183" fontId="6" fillId="0" borderId="32" xfId="69" applyNumberFormat="1" applyFont="1" applyFill="1" applyBorder="1" applyAlignment="1">
      <alignment horizontal="right" vertical="center"/>
      <protection/>
    </xf>
    <xf numFmtId="183" fontId="6" fillId="0" borderId="31" xfId="69" applyNumberFormat="1" applyFont="1" applyFill="1" applyBorder="1" applyAlignment="1">
      <alignment horizontal="center" vertical="center"/>
      <protection/>
    </xf>
    <xf numFmtId="183" fontId="6" fillId="0" borderId="32" xfId="69" applyNumberFormat="1" applyFont="1" applyFill="1" applyBorder="1" applyAlignment="1">
      <alignment horizontal="center" vertical="center"/>
      <protection/>
    </xf>
    <xf numFmtId="183" fontId="6" fillId="0" borderId="33" xfId="69" applyNumberFormat="1" applyFont="1" applyFill="1" applyBorder="1" applyAlignment="1">
      <alignment horizontal="center" vertical="center"/>
      <protection/>
    </xf>
    <xf numFmtId="183" fontId="6" fillId="0" borderId="49" xfId="69" applyNumberFormat="1" applyFont="1" applyFill="1" applyBorder="1" applyAlignment="1">
      <alignment horizontal="right" vertical="center"/>
      <protection/>
    </xf>
    <xf numFmtId="183" fontId="6" fillId="0" borderId="49" xfId="69" applyNumberFormat="1" applyFont="1" applyFill="1" applyBorder="1" applyAlignment="1">
      <alignment horizontal="center" vertical="center"/>
      <protection/>
    </xf>
    <xf numFmtId="183" fontId="6" fillId="0" borderId="38" xfId="69" applyNumberFormat="1" applyFont="1" applyFill="1" applyBorder="1" applyAlignment="1">
      <alignment horizontal="center" vertical="center"/>
      <protection/>
    </xf>
    <xf numFmtId="183" fontId="6" fillId="0" borderId="50" xfId="69" applyNumberFormat="1" applyFont="1" applyFill="1" applyBorder="1" applyAlignment="1">
      <alignment horizontal="right" vertical="center"/>
      <protection/>
    </xf>
    <xf numFmtId="183" fontId="6" fillId="0" borderId="38" xfId="69" applyNumberFormat="1" applyFont="1" applyFill="1" applyBorder="1" applyAlignment="1">
      <alignment horizontal="right" vertical="center"/>
      <protection/>
    </xf>
    <xf numFmtId="183" fontId="6" fillId="0" borderId="24" xfId="69" applyNumberFormat="1" applyFont="1" applyFill="1" applyBorder="1" applyAlignment="1">
      <alignment horizontal="right" vertical="center"/>
      <protection/>
    </xf>
    <xf numFmtId="183" fontId="6" fillId="0" borderId="23" xfId="69" applyNumberFormat="1" applyFont="1" applyFill="1" applyBorder="1" applyAlignment="1">
      <alignment horizontal="right" vertical="center"/>
      <protection/>
    </xf>
    <xf numFmtId="183" fontId="6" fillId="0" borderId="24" xfId="69" applyNumberFormat="1" applyFont="1" applyFill="1" applyBorder="1" applyAlignment="1">
      <alignment horizontal="center" vertical="center"/>
      <protection/>
    </xf>
    <xf numFmtId="183" fontId="6" fillId="0" borderId="25" xfId="69" applyNumberFormat="1" applyFont="1" applyFill="1" applyBorder="1" applyAlignment="1">
      <alignment horizontal="center" vertical="center"/>
      <protection/>
    </xf>
    <xf numFmtId="183" fontId="6" fillId="0" borderId="23" xfId="69" applyNumberFormat="1" applyFont="1" applyFill="1" applyBorder="1" applyAlignment="1">
      <alignment horizontal="center" vertical="center"/>
      <protection/>
    </xf>
    <xf numFmtId="183" fontId="6" fillId="0" borderId="29" xfId="69" applyNumberFormat="1" applyFont="1" applyFill="1" applyBorder="1" applyAlignment="1">
      <alignment horizontal="right" vertical="center"/>
      <protection/>
    </xf>
    <xf numFmtId="183" fontId="6" fillId="0" borderId="27" xfId="69" applyNumberFormat="1" applyFont="1" applyFill="1" applyBorder="1" applyAlignment="1">
      <alignment horizontal="right" vertical="center"/>
      <protection/>
    </xf>
    <xf numFmtId="183" fontId="6" fillId="0" borderId="31" xfId="69" applyNumberFormat="1" applyFont="1" applyFill="1" applyBorder="1" applyAlignment="1">
      <alignment horizontal="right" vertical="center"/>
      <protection/>
    </xf>
    <xf numFmtId="183" fontId="6" fillId="0" borderId="40" xfId="69" applyNumberFormat="1" applyFont="1" applyFill="1" applyBorder="1" applyAlignment="1">
      <alignment horizontal="right" vertical="center"/>
      <protection/>
    </xf>
    <xf numFmtId="183" fontId="6" fillId="0" borderId="39" xfId="69" applyNumberFormat="1" applyFont="1" applyFill="1" applyBorder="1" applyAlignment="1">
      <alignment vertical="center"/>
      <protection/>
    </xf>
    <xf numFmtId="183" fontId="6" fillId="0" borderId="40" xfId="69" applyNumberFormat="1" applyFont="1" applyFill="1" applyBorder="1" applyAlignment="1">
      <alignment vertical="center"/>
      <protection/>
    </xf>
    <xf numFmtId="183" fontId="6" fillId="0" borderId="41" xfId="69" applyNumberFormat="1" applyFont="1" applyFill="1" applyBorder="1" applyAlignment="1">
      <alignment vertical="center"/>
      <protection/>
    </xf>
    <xf numFmtId="183" fontId="6" fillId="0" borderId="40" xfId="69" applyNumberFormat="1" applyFont="1" applyFill="1" applyBorder="1" applyAlignment="1" applyProtection="1">
      <alignment horizontal="right" vertical="center"/>
      <protection locked="0"/>
    </xf>
    <xf numFmtId="183" fontId="6" fillId="0" borderId="39" xfId="69" applyNumberFormat="1" applyFont="1" applyFill="1" applyBorder="1" applyAlignment="1" applyProtection="1">
      <alignment vertical="center"/>
      <protection locked="0"/>
    </xf>
    <xf numFmtId="183" fontId="6" fillId="0" borderId="40" xfId="69" applyNumberFormat="1" applyFont="1" applyFill="1" applyBorder="1" applyAlignment="1" applyProtection="1">
      <alignment vertical="center"/>
      <protection locked="0"/>
    </xf>
    <xf numFmtId="183" fontId="6" fillId="0" borderId="41" xfId="69" applyNumberFormat="1" applyFont="1" applyFill="1" applyBorder="1" applyAlignment="1" applyProtection="1">
      <alignment vertical="center"/>
      <protection locked="0"/>
    </xf>
    <xf numFmtId="183" fontId="6" fillId="0" borderId="40" xfId="69" applyNumberFormat="1" applyFont="1" applyFill="1" applyBorder="1" applyAlignment="1" applyProtection="1">
      <alignment horizontal="center" vertical="center"/>
      <protection locked="0"/>
    </xf>
    <xf numFmtId="183" fontId="6" fillId="0" borderId="39" xfId="69" applyNumberFormat="1" applyFont="1" applyFill="1" applyBorder="1" applyAlignment="1" applyProtection="1">
      <alignment horizontal="center" vertical="center"/>
      <protection locked="0"/>
    </xf>
    <xf numFmtId="183" fontId="6" fillId="0" borderId="23" xfId="69" applyNumberFormat="1" applyFont="1" applyFill="1" applyBorder="1" applyAlignment="1" applyProtection="1">
      <alignment vertical="center"/>
      <protection locked="0"/>
    </xf>
    <xf numFmtId="183" fontId="6" fillId="0" borderId="27" xfId="56" applyNumberFormat="1" applyFont="1" applyFill="1" applyBorder="1" applyAlignment="1">
      <alignment horizontal="right" vertical="center"/>
    </xf>
    <xf numFmtId="183" fontId="6" fillId="0" borderId="28" xfId="56" applyNumberFormat="1" applyFont="1" applyFill="1" applyBorder="1" applyAlignment="1">
      <alignment horizontal="center" vertical="center"/>
    </xf>
    <xf numFmtId="183" fontId="6" fillId="0" borderId="29" xfId="56" applyNumberFormat="1" applyFont="1" applyFill="1" applyBorder="1" applyAlignment="1">
      <alignment horizontal="center" vertical="center"/>
    </xf>
    <xf numFmtId="183" fontId="6" fillId="0" borderId="27" xfId="56" applyNumberFormat="1" applyFont="1" applyFill="1" applyBorder="1" applyAlignment="1">
      <alignment horizontal="center" vertical="center"/>
    </xf>
    <xf numFmtId="183" fontId="6" fillId="0" borderId="42" xfId="69" applyNumberFormat="1" applyFont="1" applyFill="1" applyBorder="1" applyAlignment="1">
      <alignment horizontal="center" vertical="center"/>
      <protection/>
    </xf>
    <xf numFmtId="183" fontId="6" fillId="0" borderId="43" xfId="69" applyNumberFormat="1" applyFont="1" applyFill="1" applyBorder="1" applyAlignment="1">
      <alignment horizontal="center" vertical="center"/>
      <protection/>
    </xf>
    <xf numFmtId="183" fontId="6" fillId="0" borderId="44" xfId="69" applyNumberFormat="1" applyFont="1" applyFill="1" applyBorder="1" applyAlignment="1">
      <alignment horizontal="center" vertical="center"/>
      <protection/>
    </xf>
    <xf numFmtId="183" fontId="6" fillId="0" borderId="47" xfId="69" applyNumberFormat="1" applyFont="1" applyFill="1" applyBorder="1" applyAlignment="1" applyProtection="1">
      <alignment horizontal="right" vertical="center"/>
      <protection locked="0"/>
    </xf>
    <xf numFmtId="183" fontId="6" fillId="0" borderId="46" xfId="69" applyNumberFormat="1" applyFont="1" applyFill="1" applyBorder="1" applyAlignment="1" applyProtection="1">
      <alignment vertical="center"/>
      <protection locked="0"/>
    </xf>
    <xf numFmtId="183" fontId="6" fillId="0" borderId="47" xfId="69" applyNumberFormat="1" applyFont="1" applyFill="1" applyBorder="1" applyAlignment="1" applyProtection="1">
      <alignment vertical="center"/>
      <protection locked="0"/>
    </xf>
    <xf numFmtId="183" fontId="6" fillId="0" borderId="48" xfId="69" applyNumberFormat="1" applyFont="1" applyFill="1" applyBorder="1" applyAlignment="1" applyProtection="1">
      <alignment vertical="center"/>
      <protection locked="0"/>
    </xf>
    <xf numFmtId="183" fontId="6" fillId="0" borderId="46" xfId="69" applyNumberFormat="1" applyFont="1" applyFill="1" applyBorder="1" applyAlignment="1">
      <alignment horizontal="center" vertical="center"/>
      <protection/>
    </xf>
    <xf numFmtId="183" fontId="6" fillId="0" borderId="28" xfId="69" applyNumberFormat="1" applyFont="1" applyFill="1" applyBorder="1" applyAlignment="1" applyProtection="1">
      <alignment horizontal="right" vertical="center"/>
      <protection locked="0"/>
    </xf>
    <xf numFmtId="183" fontId="6" fillId="0" borderId="28" xfId="69" applyNumberFormat="1" applyFont="1" applyFill="1" applyBorder="1" applyAlignment="1" applyProtection="1">
      <alignment horizontal="center" vertical="center"/>
      <protection locked="0"/>
    </xf>
    <xf numFmtId="183" fontId="6" fillId="0" borderId="23" xfId="69" applyNumberFormat="1" applyFont="1" applyFill="1" applyBorder="1" applyAlignment="1" applyProtection="1">
      <alignment horizontal="right" vertical="center"/>
      <protection locked="0"/>
    </xf>
    <xf numFmtId="183" fontId="6" fillId="0" borderId="142" xfId="69" applyNumberFormat="1" applyFont="1" applyFill="1" applyBorder="1" applyAlignment="1">
      <alignment horizontal="right" vertical="center"/>
      <protection/>
    </xf>
    <xf numFmtId="183" fontId="6" fillId="0" borderId="142" xfId="69" applyNumberFormat="1" applyFont="1" applyFill="1" applyBorder="1" applyAlignment="1">
      <alignment horizontal="center" vertical="center"/>
      <protection/>
    </xf>
    <xf numFmtId="183" fontId="6" fillId="0" borderId="143" xfId="69" applyNumberFormat="1" applyFont="1" applyFill="1" applyBorder="1" applyAlignment="1">
      <alignment horizontal="center" vertical="center"/>
      <protection/>
    </xf>
    <xf numFmtId="183" fontId="6" fillId="0" borderId="144" xfId="69" applyNumberFormat="1" applyFont="1" applyFill="1" applyBorder="1" applyAlignment="1">
      <alignment horizontal="center" vertical="center"/>
      <protection/>
    </xf>
    <xf numFmtId="183" fontId="6" fillId="0" borderId="33" xfId="56" applyNumberFormat="1" applyFont="1" applyFill="1" applyBorder="1" applyAlignment="1">
      <alignment horizontal="right" vertical="center"/>
    </xf>
    <xf numFmtId="183" fontId="6" fillId="0" borderId="31" xfId="56" applyNumberFormat="1" applyFont="1" applyFill="1" applyBorder="1" applyAlignment="1">
      <alignment horizontal="right" vertical="center"/>
    </xf>
    <xf numFmtId="183" fontId="6" fillId="0" borderId="50" xfId="56" applyNumberFormat="1" applyFont="1" applyFill="1" applyBorder="1" applyAlignment="1">
      <alignment horizontal="right" vertical="center"/>
    </xf>
    <xf numFmtId="183" fontId="6" fillId="0" borderId="38" xfId="56" applyNumberFormat="1" applyFont="1" applyFill="1" applyBorder="1" applyAlignment="1">
      <alignment horizontal="right" vertical="center"/>
    </xf>
    <xf numFmtId="183" fontId="6" fillId="0" borderId="49" xfId="56" applyNumberFormat="1" applyFont="1" applyFill="1" applyBorder="1" applyAlignment="1">
      <alignment horizontal="right" vertical="center"/>
    </xf>
    <xf numFmtId="183" fontId="6" fillId="0" borderId="54" xfId="56" applyNumberFormat="1" applyFont="1" applyFill="1" applyBorder="1" applyAlignment="1">
      <alignment horizontal="right" vertical="center"/>
    </xf>
    <xf numFmtId="183" fontId="6" fillId="0" borderId="66" xfId="56" applyNumberFormat="1" applyFont="1" applyFill="1" applyBorder="1" applyAlignment="1" applyProtection="1">
      <alignment horizontal="right" vertical="center"/>
      <protection locked="0"/>
    </xf>
    <xf numFmtId="183" fontId="6" fillId="0" borderId="67" xfId="56" applyNumberFormat="1" applyFont="1" applyFill="1" applyBorder="1" applyAlignment="1" applyProtection="1">
      <alignment horizontal="right" vertical="center"/>
      <protection locked="0"/>
    </xf>
    <xf numFmtId="183" fontId="6" fillId="0" borderId="145" xfId="56" applyNumberFormat="1" applyFont="1" applyFill="1" applyBorder="1" applyAlignment="1" applyProtection="1">
      <alignment horizontal="right" vertical="center"/>
      <protection locked="0"/>
    </xf>
    <xf numFmtId="183" fontId="6" fillId="0" borderId="58" xfId="56" applyNumberFormat="1" applyFont="1" applyFill="1" applyBorder="1" applyAlignment="1" applyProtection="1">
      <alignment horizontal="right" vertical="center"/>
      <protection locked="0"/>
    </xf>
    <xf numFmtId="183" fontId="6" fillId="0" borderId="1" xfId="56" applyNumberFormat="1" applyFont="1" applyFill="1" applyBorder="1" applyAlignment="1" applyProtection="1">
      <alignment horizontal="right" vertical="center"/>
      <protection locked="0"/>
    </xf>
    <xf numFmtId="183" fontId="6" fillId="0" borderId="57" xfId="56" applyNumberFormat="1" applyFont="1" applyFill="1" applyBorder="1" applyAlignment="1" applyProtection="1">
      <alignment horizontal="right" vertical="center"/>
      <protection locked="0"/>
    </xf>
    <xf numFmtId="183" fontId="6" fillId="0" borderId="66" xfId="56" applyNumberFormat="1" applyFont="1" applyFill="1" applyBorder="1" applyAlignment="1">
      <alignment horizontal="right" vertical="center"/>
    </xf>
    <xf numFmtId="183" fontId="6" fillId="0" borderId="67" xfId="56" applyNumberFormat="1" applyFont="1" applyFill="1" applyBorder="1" applyAlignment="1">
      <alignment horizontal="right" vertical="center"/>
    </xf>
    <xf numFmtId="183" fontId="6" fillId="0" borderId="145" xfId="56" applyNumberFormat="1" applyFont="1" applyFill="1" applyBorder="1" applyAlignment="1">
      <alignment horizontal="right" vertical="center"/>
    </xf>
    <xf numFmtId="183" fontId="6" fillId="0" borderId="32" xfId="56" applyNumberFormat="1" applyFont="1" applyFill="1" applyBorder="1" applyAlignment="1">
      <alignment horizontal="right" vertical="center"/>
    </xf>
    <xf numFmtId="183" fontId="6" fillId="0" borderId="47" xfId="69" applyNumberFormat="1" applyFont="1" applyFill="1" applyBorder="1" applyAlignment="1">
      <alignment horizontal="center" vertical="center"/>
      <protection/>
    </xf>
    <xf numFmtId="183" fontId="6" fillId="0" borderId="1" xfId="56" applyNumberFormat="1" applyFont="1" applyFill="1" applyBorder="1" applyAlignment="1">
      <alignment horizontal="right" vertical="center"/>
    </xf>
    <xf numFmtId="183" fontId="6" fillId="0" borderId="57" xfId="56" applyNumberFormat="1" applyFont="1" applyFill="1" applyBorder="1" applyAlignment="1">
      <alignment horizontal="right" vertical="center"/>
    </xf>
    <xf numFmtId="183" fontId="6" fillId="0" borderId="58" xfId="56" applyNumberFormat="1" applyFont="1" applyFill="1" applyBorder="1" applyAlignment="1">
      <alignment horizontal="right" vertical="center"/>
    </xf>
    <xf numFmtId="183" fontId="6" fillId="0" borderId="54" xfId="69" applyNumberFormat="1" applyFont="1" applyFill="1" applyBorder="1" applyAlignment="1">
      <alignment horizontal="right" vertical="center"/>
      <protection/>
    </xf>
    <xf numFmtId="183" fontId="6" fillId="0" borderId="55" xfId="69" applyNumberFormat="1" applyFont="1" applyFill="1" applyBorder="1" applyAlignment="1">
      <alignment horizontal="right" vertical="center"/>
      <protection/>
    </xf>
    <xf numFmtId="183" fontId="6" fillId="0" borderId="56" xfId="69" applyNumberFormat="1" applyFont="1" applyFill="1" applyBorder="1" applyAlignment="1">
      <alignment horizontal="right" vertical="center"/>
      <protection/>
    </xf>
    <xf numFmtId="2" fontId="4" fillId="0" borderId="0" xfId="69" applyNumberFormat="1" applyFont="1" applyAlignment="1">
      <alignment vertical="center"/>
      <protection/>
    </xf>
    <xf numFmtId="2" fontId="8" fillId="0" borderId="0" xfId="69" applyNumberFormat="1" applyFont="1" applyAlignment="1">
      <alignment horizontal="left" vertical="center"/>
      <protection/>
    </xf>
    <xf numFmtId="3" fontId="4" fillId="0" borderId="0" xfId="69" applyNumberFormat="1" applyFont="1" applyAlignment="1">
      <alignment vertical="center"/>
      <protection/>
    </xf>
    <xf numFmtId="2" fontId="4" fillId="0" borderId="0" xfId="69" applyNumberFormat="1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2" fontId="4" fillId="0" borderId="64" xfId="69" applyNumberFormat="1" applyFont="1" applyBorder="1" applyAlignment="1">
      <alignment vertical="center"/>
      <protection/>
    </xf>
    <xf numFmtId="2" fontId="4" fillId="0" borderId="65" xfId="69" applyNumberFormat="1" applyFont="1" applyBorder="1" applyAlignment="1">
      <alignment vertical="center"/>
      <protection/>
    </xf>
    <xf numFmtId="2" fontId="4" fillId="0" borderId="61" xfId="69" applyNumberFormat="1" applyFont="1" applyBorder="1" applyAlignment="1">
      <alignment horizontal="center" vertical="center"/>
      <protection/>
    </xf>
    <xf numFmtId="2" fontId="4" fillId="0" borderId="61" xfId="69" applyNumberFormat="1" applyFont="1" applyBorder="1" applyAlignment="1" quotePrefix="1">
      <alignment horizontal="center" vertical="center"/>
      <protection/>
    </xf>
    <xf numFmtId="183" fontId="6" fillId="0" borderId="49" xfId="69" applyNumberFormat="1" applyFont="1" applyBorder="1" applyAlignment="1">
      <alignment horizontal="center" vertical="center"/>
      <protection/>
    </xf>
    <xf numFmtId="183" fontId="6" fillId="0" borderId="38" xfId="69" applyNumberFormat="1" applyFont="1" applyBorder="1" applyAlignment="1">
      <alignment horizontal="right" vertical="center"/>
      <protection/>
    </xf>
    <xf numFmtId="183" fontId="6" fillId="0" borderId="49" xfId="69" applyNumberFormat="1" applyFont="1" applyBorder="1" applyAlignment="1">
      <alignment horizontal="right" vertical="center"/>
      <protection/>
    </xf>
    <xf numFmtId="183" fontId="6" fillId="0" borderId="50" xfId="69" applyNumberFormat="1" applyFont="1" applyBorder="1" applyAlignment="1">
      <alignment horizontal="right" vertical="center"/>
      <protection/>
    </xf>
    <xf numFmtId="183" fontId="6" fillId="0" borderId="40" xfId="69" applyNumberFormat="1" applyFont="1" applyBorder="1" applyAlignment="1">
      <alignment horizontal="center" vertical="center"/>
      <protection/>
    </xf>
    <xf numFmtId="183" fontId="6" fillId="0" borderId="39" xfId="69" applyNumberFormat="1" applyFont="1" applyBorder="1" applyAlignment="1">
      <alignment horizontal="right" vertical="center"/>
      <protection/>
    </xf>
    <xf numFmtId="183" fontId="6" fillId="0" borderId="40" xfId="69" applyNumberFormat="1" applyFont="1" applyBorder="1" applyAlignment="1">
      <alignment horizontal="right" vertical="center"/>
      <protection/>
    </xf>
    <xf numFmtId="183" fontId="6" fillId="0" borderId="41" xfId="69" applyNumberFormat="1" applyFont="1" applyBorder="1" applyAlignment="1">
      <alignment horizontal="right" vertical="center"/>
      <protection/>
    </xf>
    <xf numFmtId="183" fontId="6" fillId="0" borderId="39" xfId="69" applyNumberFormat="1" applyFont="1" applyFill="1" applyBorder="1" applyAlignment="1">
      <alignment horizontal="right" vertical="center"/>
      <protection/>
    </xf>
    <xf numFmtId="183" fontId="6" fillId="0" borderId="39" xfId="69" applyNumberFormat="1" applyFont="1" applyBorder="1" applyAlignment="1">
      <alignment vertical="center"/>
      <protection/>
    </xf>
    <xf numFmtId="183" fontId="6" fillId="0" borderId="40" xfId="69" applyNumberFormat="1" applyFont="1" applyBorder="1" applyAlignment="1">
      <alignment vertical="center"/>
      <protection/>
    </xf>
    <xf numFmtId="183" fontId="6" fillId="0" borderId="41" xfId="69" applyNumberFormat="1" applyFont="1" applyBorder="1" applyAlignment="1">
      <alignment vertical="center"/>
      <protection/>
    </xf>
    <xf numFmtId="183" fontId="6" fillId="0" borderId="74" xfId="69" applyNumberFormat="1" applyFont="1" applyBorder="1" applyAlignment="1">
      <alignment horizontal="center" vertical="center"/>
      <protection/>
    </xf>
    <xf numFmtId="183" fontId="6" fillId="0" borderId="76" xfId="69" applyNumberFormat="1" applyFont="1" applyBorder="1" applyAlignment="1">
      <alignment horizontal="right" vertical="center"/>
      <protection/>
    </xf>
    <xf numFmtId="183" fontId="6" fillId="0" borderId="74" xfId="69" applyNumberFormat="1" applyFont="1" applyBorder="1" applyAlignment="1">
      <alignment horizontal="right" vertical="center"/>
      <protection/>
    </xf>
    <xf numFmtId="183" fontId="6" fillId="0" borderId="75" xfId="69" applyNumberFormat="1" applyFont="1" applyBorder="1" applyAlignment="1">
      <alignment horizontal="right" vertical="center"/>
      <protection/>
    </xf>
    <xf numFmtId="0" fontId="4" fillId="0" borderId="0" xfId="69" applyFont="1" applyAlignment="1">
      <alignment vertical="center" shrinkToFit="1"/>
      <protection/>
    </xf>
    <xf numFmtId="38" fontId="4" fillId="0" borderId="0" xfId="69" applyNumberFormat="1" applyFont="1" applyAlignment="1">
      <alignment horizontal="center" vertical="center" shrinkToFit="1"/>
      <protection/>
    </xf>
    <xf numFmtId="38" fontId="4" fillId="0" borderId="0" xfId="56" applyFont="1" applyAlignment="1">
      <alignment horizontal="center" vertical="center" shrinkToFit="1"/>
    </xf>
    <xf numFmtId="185" fontId="6" fillId="0" borderId="24" xfId="69" applyNumberFormat="1" applyFont="1" applyFill="1" applyBorder="1" applyAlignment="1" applyProtection="1">
      <alignment horizontal="right" vertical="center"/>
      <protection locked="0"/>
    </xf>
    <xf numFmtId="185" fontId="6" fillId="0" borderId="28" xfId="69" applyNumberFormat="1" applyFont="1" applyFill="1" applyBorder="1" applyAlignment="1">
      <alignment horizontal="right" vertical="center"/>
      <protection/>
    </xf>
    <xf numFmtId="185" fontId="6" fillId="0" borderId="32" xfId="69" applyNumberFormat="1" applyFont="1" applyFill="1" applyBorder="1" applyAlignment="1">
      <alignment horizontal="right" vertical="center"/>
      <protection/>
    </xf>
    <xf numFmtId="185" fontId="6" fillId="0" borderId="49" xfId="69" applyNumberFormat="1" applyFont="1" applyFill="1" applyBorder="1" applyAlignment="1">
      <alignment horizontal="right" vertical="center"/>
      <protection/>
    </xf>
    <xf numFmtId="185" fontId="6" fillId="0" borderId="24" xfId="69" applyNumberFormat="1" applyFont="1" applyFill="1" applyBorder="1" applyAlignment="1">
      <alignment horizontal="right" vertical="center"/>
      <protection/>
    </xf>
    <xf numFmtId="185" fontId="6" fillId="0" borderId="29" xfId="69" applyNumberFormat="1" applyFont="1" applyFill="1" applyBorder="1" applyAlignment="1">
      <alignment horizontal="right" vertical="center"/>
      <protection/>
    </xf>
    <xf numFmtId="185" fontId="6" fillId="0" borderId="27" xfId="69" applyNumberFormat="1" applyFont="1" applyFill="1" applyBorder="1" applyAlignment="1">
      <alignment horizontal="right" vertical="center"/>
      <protection/>
    </xf>
    <xf numFmtId="185" fontId="6" fillId="0" borderId="33" xfId="69" applyNumberFormat="1" applyFont="1" applyFill="1" applyBorder="1" applyAlignment="1">
      <alignment horizontal="right" vertical="center"/>
      <protection/>
    </xf>
    <xf numFmtId="185" fontId="6" fillId="0" borderId="31" xfId="69" applyNumberFormat="1" applyFont="1" applyFill="1" applyBorder="1" applyAlignment="1">
      <alignment horizontal="right" vertical="center"/>
      <protection/>
    </xf>
    <xf numFmtId="185" fontId="6" fillId="0" borderId="40" xfId="69" applyNumberFormat="1" applyFont="1" applyFill="1" applyBorder="1" applyAlignment="1">
      <alignment horizontal="right" vertical="center"/>
      <protection/>
    </xf>
    <xf numFmtId="185" fontId="6" fillId="0" borderId="40" xfId="69" applyNumberFormat="1" applyFont="1" applyFill="1" applyBorder="1" applyAlignment="1" applyProtection="1">
      <alignment horizontal="right" vertical="center"/>
      <protection locked="0"/>
    </xf>
    <xf numFmtId="185" fontId="6" fillId="0" borderId="29" xfId="56" applyNumberFormat="1" applyFont="1" applyFill="1" applyBorder="1" applyAlignment="1">
      <alignment horizontal="right" vertical="center"/>
    </xf>
    <xf numFmtId="185" fontId="6" fillId="0" borderId="27" xfId="56" applyNumberFormat="1" applyFont="1" applyFill="1" applyBorder="1" applyAlignment="1">
      <alignment horizontal="right" vertical="center"/>
    </xf>
    <xf numFmtId="183" fontId="6" fillId="0" borderId="43" xfId="69" applyNumberFormat="1" applyFont="1" applyFill="1" applyBorder="1" applyAlignment="1">
      <alignment horizontal="right" vertical="center"/>
      <protection/>
    </xf>
    <xf numFmtId="185" fontId="6" fillId="0" borderId="47" xfId="69" applyNumberFormat="1" applyFont="1" applyFill="1" applyBorder="1" applyAlignment="1" applyProtection="1">
      <alignment horizontal="right" vertical="center"/>
      <protection locked="0"/>
    </xf>
    <xf numFmtId="185" fontId="6" fillId="0" borderId="146" xfId="69" applyNumberFormat="1" applyFont="1" applyFill="1" applyBorder="1" applyAlignment="1">
      <alignment horizontal="right" vertical="center"/>
      <protection/>
    </xf>
    <xf numFmtId="185" fontId="6" fillId="0" borderId="50" xfId="69" applyNumberFormat="1" applyFont="1" applyFill="1" applyBorder="1" applyAlignment="1">
      <alignment horizontal="right" vertical="center"/>
      <protection/>
    </xf>
    <xf numFmtId="185" fontId="6" fillId="0" borderId="38" xfId="69" applyNumberFormat="1" applyFont="1" applyFill="1" applyBorder="1" applyAlignment="1">
      <alignment horizontal="right" vertical="center"/>
      <protection/>
    </xf>
    <xf numFmtId="185" fontId="6" fillId="0" borderId="28" xfId="69" applyNumberFormat="1" applyFont="1" applyFill="1" applyBorder="1" applyAlignment="1" applyProtection="1">
      <alignment horizontal="right" vertical="center"/>
      <protection locked="0"/>
    </xf>
    <xf numFmtId="185" fontId="6" fillId="0" borderId="25" xfId="69" applyNumberFormat="1" applyFont="1" applyFill="1" applyBorder="1" applyAlignment="1" applyProtection="1">
      <alignment horizontal="right" vertical="center"/>
      <protection locked="0"/>
    </xf>
    <xf numFmtId="185" fontId="6" fillId="0" borderId="23" xfId="69" applyNumberFormat="1" applyFont="1" applyFill="1" applyBorder="1" applyAlignment="1" applyProtection="1">
      <alignment horizontal="right" vertical="center"/>
      <protection locked="0"/>
    </xf>
    <xf numFmtId="185" fontId="6" fillId="0" borderId="144" xfId="69" applyNumberFormat="1" applyFont="1" applyFill="1" applyBorder="1" applyAlignment="1">
      <alignment horizontal="right" vertical="center"/>
      <protection/>
    </xf>
    <xf numFmtId="185" fontId="6" fillId="0" borderId="142" xfId="69" applyNumberFormat="1" applyFont="1" applyFill="1" applyBorder="1" applyAlignment="1">
      <alignment horizontal="right" vertical="center"/>
      <protection/>
    </xf>
    <xf numFmtId="185" fontId="6" fillId="0" borderId="33" xfId="56" applyNumberFormat="1" applyFont="1" applyFill="1" applyBorder="1" applyAlignment="1">
      <alignment horizontal="right" vertical="center"/>
    </xf>
    <xf numFmtId="185" fontId="6" fillId="0" borderId="31" xfId="56" applyNumberFormat="1" applyFont="1" applyFill="1" applyBorder="1" applyAlignment="1">
      <alignment horizontal="right" vertical="center"/>
    </xf>
    <xf numFmtId="185" fontId="6" fillId="0" borderId="50" xfId="56" applyNumberFormat="1" applyFont="1" applyFill="1" applyBorder="1" applyAlignment="1">
      <alignment horizontal="right" vertical="center"/>
    </xf>
    <xf numFmtId="185" fontId="6" fillId="0" borderId="38" xfId="56" applyNumberFormat="1" applyFont="1" applyFill="1" applyBorder="1" applyAlignment="1">
      <alignment horizontal="right" vertical="center"/>
    </xf>
    <xf numFmtId="185" fontId="6" fillId="0" borderId="56" xfId="56" applyNumberFormat="1" applyFont="1" applyFill="1" applyBorder="1" applyAlignment="1">
      <alignment horizontal="right" vertical="center"/>
    </xf>
    <xf numFmtId="185" fontId="6" fillId="0" borderId="54" xfId="56" applyNumberFormat="1" applyFont="1" applyFill="1" applyBorder="1" applyAlignment="1">
      <alignment horizontal="right" vertical="center"/>
    </xf>
    <xf numFmtId="185" fontId="6" fillId="0" borderId="66" xfId="56" applyNumberFormat="1" applyFont="1" applyFill="1" applyBorder="1" applyAlignment="1" applyProtection="1">
      <alignment horizontal="right" vertical="center"/>
      <protection locked="0"/>
    </xf>
    <xf numFmtId="185" fontId="6" fillId="0" borderId="67" xfId="56" applyNumberFormat="1" applyFont="1" applyFill="1" applyBorder="1" applyAlignment="1" applyProtection="1">
      <alignment horizontal="right" vertical="center"/>
      <protection locked="0"/>
    </xf>
    <xf numFmtId="185" fontId="6" fillId="0" borderId="58" xfId="56" applyNumberFormat="1" applyFont="1" applyFill="1" applyBorder="1" applyAlignment="1" applyProtection="1">
      <alignment horizontal="right" vertical="center"/>
      <protection locked="0"/>
    </xf>
    <xf numFmtId="185" fontId="6" fillId="0" borderId="1" xfId="56" applyNumberFormat="1" applyFont="1" applyFill="1" applyBorder="1" applyAlignment="1" applyProtection="1">
      <alignment horizontal="right" vertical="center"/>
      <protection locked="0"/>
    </xf>
    <xf numFmtId="185" fontId="6" fillId="0" borderId="66" xfId="56" applyNumberFormat="1" applyFont="1" applyFill="1" applyBorder="1" applyAlignment="1">
      <alignment horizontal="right" vertical="center"/>
    </xf>
    <xf numFmtId="185" fontId="6" fillId="0" borderId="67" xfId="56" applyNumberFormat="1" applyFont="1" applyFill="1" applyBorder="1" applyAlignment="1">
      <alignment horizontal="right" vertical="center"/>
    </xf>
    <xf numFmtId="183" fontId="6" fillId="0" borderId="0" xfId="69" applyNumberFormat="1" applyFont="1" applyFill="1" applyBorder="1" applyAlignment="1" applyProtection="1">
      <alignment horizontal="center" vertical="center"/>
      <protection locked="0"/>
    </xf>
    <xf numFmtId="183" fontId="6" fillId="0" borderId="0" xfId="69" applyNumberFormat="1" applyFont="1" applyFill="1" applyBorder="1" applyAlignment="1">
      <alignment horizontal="center" vertical="center"/>
      <protection/>
    </xf>
    <xf numFmtId="183" fontId="6" fillId="0" borderId="0" xfId="69" applyNumberFormat="1" applyFont="1" applyFill="1" applyBorder="1" applyAlignment="1">
      <alignment horizontal="right" vertical="center"/>
      <protection/>
    </xf>
    <xf numFmtId="183" fontId="6" fillId="0" borderId="0" xfId="69" applyNumberFormat="1" applyFont="1" applyFill="1" applyBorder="1" applyAlignment="1">
      <alignment vertical="center"/>
      <protection/>
    </xf>
    <xf numFmtId="183" fontId="6" fillId="0" borderId="0" xfId="69" applyNumberFormat="1" applyFont="1" applyFill="1" applyBorder="1" applyAlignment="1" applyProtection="1">
      <alignment vertical="center"/>
      <protection locked="0"/>
    </xf>
    <xf numFmtId="183" fontId="6" fillId="0" borderId="0" xfId="56" applyNumberFormat="1" applyFont="1" applyFill="1" applyBorder="1" applyAlignment="1">
      <alignment horizontal="center" vertical="center"/>
    </xf>
    <xf numFmtId="183" fontId="6" fillId="0" borderId="0" xfId="56" applyNumberFormat="1" applyFont="1" applyFill="1" applyBorder="1" applyAlignment="1">
      <alignment horizontal="right" vertical="center"/>
    </xf>
    <xf numFmtId="183" fontId="6" fillId="0" borderId="0" xfId="56" applyNumberFormat="1" applyFont="1" applyFill="1" applyBorder="1" applyAlignment="1" applyProtection="1">
      <alignment horizontal="right" vertical="center"/>
      <protection locked="0"/>
    </xf>
    <xf numFmtId="185" fontId="6" fillId="0" borderId="58" xfId="56" applyNumberFormat="1" applyFont="1" applyFill="1" applyBorder="1" applyAlignment="1">
      <alignment horizontal="right" vertical="center"/>
    </xf>
    <xf numFmtId="185" fontId="6" fillId="0" borderId="1" xfId="56" applyNumberFormat="1" applyFont="1" applyFill="1" applyBorder="1" applyAlignment="1">
      <alignment horizontal="right" vertical="center"/>
    </xf>
    <xf numFmtId="185" fontId="6" fillId="0" borderId="56" xfId="69" applyNumberFormat="1" applyFont="1" applyFill="1" applyBorder="1" applyAlignment="1">
      <alignment horizontal="right" vertical="center"/>
      <protection/>
    </xf>
    <xf numFmtId="185" fontId="6" fillId="0" borderId="54" xfId="69" applyNumberFormat="1" applyFont="1" applyFill="1" applyBorder="1" applyAlignment="1">
      <alignment horizontal="right" vertical="center"/>
      <protection/>
    </xf>
    <xf numFmtId="49" fontId="4" fillId="0" borderId="0" xfId="69" applyNumberFormat="1" applyFont="1" applyBorder="1" applyAlignment="1">
      <alignment horizontal="center" vertical="center"/>
      <protection/>
    </xf>
    <xf numFmtId="178" fontId="6" fillId="0" borderId="49" xfId="69" applyNumberFormat="1" applyFont="1" applyBorder="1" applyAlignment="1">
      <alignment horizontal="center" vertical="center"/>
      <protection/>
    </xf>
    <xf numFmtId="183" fontId="6" fillId="0" borderId="0" xfId="69" applyNumberFormat="1" applyFont="1" applyBorder="1" applyAlignment="1">
      <alignment horizontal="right" vertical="center"/>
      <protection/>
    </xf>
    <xf numFmtId="185" fontId="6" fillId="0" borderId="40" xfId="69" applyNumberFormat="1" applyFont="1" applyBorder="1" applyAlignment="1">
      <alignment horizontal="center" vertical="center"/>
      <protection/>
    </xf>
    <xf numFmtId="183" fontId="6" fillId="0" borderId="0" xfId="69" applyNumberFormat="1" applyFont="1" applyBorder="1" applyAlignment="1">
      <alignment vertical="center"/>
      <protection/>
    </xf>
    <xf numFmtId="185" fontId="6" fillId="0" borderId="49" xfId="69" applyNumberFormat="1" applyFont="1" applyBorder="1" applyAlignment="1">
      <alignment horizontal="center" vertical="center"/>
      <protection/>
    </xf>
    <xf numFmtId="185" fontId="6" fillId="0" borderId="39" xfId="69" applyNumberFormat="1" applyFont="1" applyBorder="1" applyAlignment="1">
      <alignment horizontal="center" vertical="center"/>
      <protection/>
    </xf>
    <xf numFmtId="185" fontId="6" fillId="0" borderId="41" xfId="69" applyNumberFormat="1" applyFont="1" applyBorder="1" applyAlignment="1">
      <alignment horizontal="center" vertical="center"/>
      <protection/>
    </xf>
    <xf numFmtId="185" fontId="6" fillId="0" borderId="74" xfId="69" applyNumberFormat="1" applyFont="1" applyBorder="1" applyAlignment="1">
      <alignment horizontal="center" vertical="center"/>
      <protection/>
    </xf>
    <xf numFmtId="183" fontId="6" fillId="0" borderId="52" xfId="69" applyNumberFormat="1" applyFont="1" applyFill="1" applyBorder="1" applyAlignment="1">
      <alignment horizontal="center" vertical="center"/>
      <protection/>
    </xf>
    <xf numFmtId="3" fontId="6" fillId="0" borderId="24" xfId="69" applyNumberFormat="1" applyFont="1" applyFill="1" applyBorder="1" applyAlignment="1">
      <alignment horizontal="center" vertical="center"/>
      <protection/>
    </xf>
    <xf numFmtId="3" fontId="6" fillId="0" borderId="28" xfId="69" applyNumberFormat="1" applyFont="1" applyFill="1" applyBorder="1" applyAlignment="1">
      <alignment horizontal="center" vertical="center"/>
      <protection/>
    </xf>
    <xf numFmtId="3" fontId="6" fillId="0" borderId="28" xfId="69" applyNumberFormat="1" applyFont="1" applyFill="1" applyBorder="1" applyAlignment="1" applyProtection="1">
      <alignment horizontal="center" vertical="center"/>
      <protection locked="0"/>
    </xf>
    <xf numFmtId="3" fontId="6" fillId="0" borderId="32" xfId="69" applyNumberFormat="1" applyFont="1" applyFill="1" applyBorder="1" applyAlignment="1">
      <alignment horizontal="center" vertical="center"/>
      <protection/>
    </xf>
    <xf numFmtId="3" fontId="6" fillId="0" borderId="147" xfId="69" applyNumberFormat="1" applyFont="1" applyFill="1" applyBorder="1" applyAlignment="1" applyProtection="1">
      <alignment horizontal="center" vertical="center"/>
      <protection locked="0"/>
    </xf>
    <xf numFmtId="3" fontId="6" fillId="0" borderId="24" xfId="69" applyNumberFormat="1" applyFont="1" applyFill="1" applyBorder="1" applyAlignment="1" applyProtection="1">
      <alignment horizontal="center" vertical="center"/>
      <protection locked="0"/>
    </xf>
    <xf numFmtId="3" fontId="6" fillId="0" borderId="23" xfId="69" applyNumberFormat="1" applyFont="1" applyFill="1" applyBorder="1" applyAlignment="1" applyProtection="1">
      <alignment horizontal="center" vertical="center"/>
      <protection locked="0"/>
    </xf>
    <xf numFmtId="3" fontId="6" fillId="0" borderId="25" xfId="69" applyNumberFormat="1" applyFont="1" applyFill="1" applyBorder="1" applyAlignment="1" applyProtection="1">
      <alignment horizontal="center" vertical="center"/>
      <protection locked="0"/>
    </xf>
    <xf numFmtId="3" fontId="6" fillId="0" borderId="148" xfId="69" applyNumberFormat="1" applyFont="1" applyFill="1" applyBorder="1" applyAlignment="1">
      <alignment horizontal="center" vertical="center"/>
      <protection/>
    </xf>
    <xf numFmtId="3" fontId="6" fillId="0" borderId="27" xfId="69" applyNumberFormat="1" applyFont="1" applyFill="1" applyBorder="1" applyAlignment="1">
      <alignment horizontal="center" vertical="center"/>
      <protection/>
    </xf>
    <xf numFmtId="3" fontId="6" fillId="0" borderId="29" xfId="69" applyNumberFormat="1" applyFont="1" applyFill="1" applyBorder="1" applyAlignment="1">
      <alignment horizontal="center" vertical="center"/>
      <protection/>
    </xf>
    <xf numFmtId="3" fontId="6" fillId="0" borderId="149" xfId="69" applyNumberFormat="1" applyFont="1" applyFill="1" applyBorder="1" applyAlignment="1">
      <alignment horizontal="center" vertical="center"/>
      <protection/>
    </xf>
    <xf numFmtId="3" fontId="6" fillId="0" borderId="31" xfId="69" applyNumberFormat="1" applyFont="1" applyFill="1" applyBorder="1" applyAlignment="1">
      <alignment horizontal="center" vertical="center"/>
      <protection/>
    </xf>
    <xf numFmtId="3" fontId="6" fillId="0" borderId="33" xfId="69" applyNumberFormat="1" applyFont="1" applyFill="1" applyBorder="1" applyAlignment="1">
      <alignment horizontal="center" vertical="center"/>
      <protection/>
    </xf>
    <xf numFmtId="3" fontId="6" fillId="0" borderId="140" xfId="69" applyNumberFormat="1" applyFont="1" applyFill="1" applyBorder="1" applyAlignment="1">
      <alignment horizontal="center" vertical="center"/>
      <protection/>
    </xf>
    <xf numFmtId="3" fontId="6" fillId="0" borderId="49" xfId="69" applyNumberFormat="1" applyFont="1" applyFill="1" applyBorder="1" applyAlignment="1">
      <alignment horizontal="center" vertical="center"/>
      <protection/>
    </xf>
    <xf numFmtId="3" fontId="6" fillId="0" borderId="38" xfId="69" applyNumberFormat="1" applyFont="1" applyFill="1" applyBorder="1" applyAlignment="1">
      <alignment horizontal="center" vertical="center"/>
      <protection/>
    </xf>
    <xf numFmtId="3" fontId="6" fillId="0" borderId="50" xfId="69" applyNumberFormat="1" applyFont="1" applyFill="1" applyBorder="1" applyAlignment="1">
      <alignment horizontal="center" vertical="center"/>
      <protection/>
    </xf>
    <xf numFmtId="3" fontId="6" fillId="0" borderId="147" xfId="69" applyNumberFormat="1" applyFont="1" applyFill="1" applyBorder="1" applyAlignment="1">
      <alignment horizontal="center" vertical="center"/>
      <protection/>
    </xf>
    <xf numFmtId="3" fontId="6" fillId="0" borderId="23" xfId="69" applyNumberFormat="1" applyFont="1" applyFill="1" applyBorder="1" applyAlignment="1">
      <alignment horizontal="center" vertical="center"/>
      <protection/>
    </xf>
    <xf numFmtId="3" fontId="6" fillId="0" borderId="25" xfId="69" applyNumberFormat="1" applyFont="1" applyFill="1" applyBorder="1" applyAlignment="1">
      <alignment horizontal="center" vertical="center"/>
      <protection/>
    </xf>
    <xf numFmtId="3" fontId="6" fillId="0" borderId="150" xfId="69" applyNumberFormat="1" applyFont="1" applyFill="1" applyBorder="1" applyAlignment="1">
      <alignment horizontal="center" vertical="center"/>
      <protection/>
    </xf>
    <xf numFmtId="3" fontId="6" fillId="0" borderId="40" xfId="69" applyNumberFormat="1" applyFont="1" applyFill="1" applyBorder="1" applyAlignment="1">
      <alignment horizontal="center" vertical="center"/>
      <protection/>
    </xf>
    <xf numFmtId="3" fontId="6" fillId="0" borderId="39" xfId="69" applyNumberFormat="1" applyFont="1" applyFill="1" applyBorder="1" applyAlignment="1">
      <alignment horizontal="center" vertical="center"/>
      <protection/>
    </xf>
    <xf numFmtId="3" fontId="6" fillId="0" borderId="41" xfId="69" applyNumberFormat="1" applyFont="1" applyFill="1" applyBorder="1" applyAlignment="1">
      <alignment horizontal="center" vertical="center"/>
      <protection/>
    </xf>
    <xf numFmtId="3" fontId="6" fillId="0" borderId="150" xfId="69" applyNumberFormat="1" applyFont="1" applyFill="1" applyBorder="1" applyAlignment="1" applyProtection="1">
      <alignment horizontal="center" vertical="center"/>
      <protection locked="0"/>
    </xf>
    <xf numFmtId="3" fontId="6" fillId="0" borderId="40" xfId="69" applyNumberFormat="1" applyFont="1" applyFill="1" applyBorder="1" applyAlignment="1" applyProtection="1">
      <alignment horizontal="center" vertical="center"/>
      <protection locked="0"/>
    </xf>
    <xf numFmtId="3" fontId="6" fillId="0" borderId="39" xfId="69" applyNumberFormat="1" applyFont="1" applyFill="1" applyBorder="1" applyAlignment="1" applyProtection="1">
      <alignment horizontal="center" vertical="center"/>
      <protection locked="0"/>
    </xf>
    <xf numFmtId="3" fontId="6" fillId="0" borderId="41" xfId="69" applyNumberFormat="1" applyFont="1" applyFill="1" applyBorder="1" applyAlignment="1" applyProtection="1">
      <alignment horizontal="center" vertical="center"/>
      <protection locked="0"/>
    </xf>
    <xf numFmtId="38" fontId="6" fillId="0" borderId="29" xfId="56" applyFont="1" applyFill="1" applyBorder="1" applyAlignment="1">
      <alignment horizontal="center" vertical="center"/>
    </xf>
    <xf numFmtId="38" fontId="6" fillId="0" borderId="27" xfId="56" applyFont="1" applyFill="1" applyBorder="1" applyAlignment="1">
      <alignment horizontal="center" vertical="center"/>
    </xf>
    <xf numFmtId="38" fontId="6" fillId="0" borderId="28" xfId="56" applyFont="1" applyFill="1" applyBorder="1" applyAlignment="1">
      <alignment horizontal="center" vertical="center"/>
    </xf>
    <xf numFmtId="3" fontId="6" fillId="0" borderId="151" xfId="69" applyNumberFormat="1" applyFont="1" applyFill="1" applyBorder="1" applyAlignment="1" applyProtection="1">
      <alignment horizontal="center" vertical="center"/>
      <protection locked="0"/>
    </xf>
    <xf numFmtId="3" fontId="6" fillId="0" borderId="47" xfId="69" applyNumberFormat="1" applyFont="1" applyFill="1" applyBorder="1" applyAlignment="1" applyProtection="1">
      <alignment horizontal="center" vertical="center"/>
      <protection locked="0"/>
    </xf>
    <xf numFmtId="3" fontId="6" fillId="0" borderId="46" xfId="69" applyNumberFormat="1" applyFont="1" applyFill="1" applyBorder="1" applyAlignment="1" applyProtection="1">
      <alignment horizontal="center" vertical="center"/>
      <protection locked="0"/>
    </xf>
    <xf numFmtId="3" fontId="6" fillId="0" borderId="48" xfId="69" applyNumberFormat="1" applyFont="1" applyFill="1" applyBorder="1" applyAlignment="1">
      <alignment horizontal="center" vertical="center"/>
      <protection/>
    </xf>
    <xf numFmtId="3" fontId="6" fillId="0" borderId="148" xfId="69" applyNumberFormat="1" applyFont="1" applyFill="1" applyBorder="1" applyAlignment="1" applyProtection="1">
      <alignment horizontal="center" vertical="center"/>
      <protection locked="0"/>
    </xf>
    <xf numFmtId="3" fontId="6" fillId="0" borderId="27" xfId="69" applyNumberFormat="1" applyFont="1" applyFill="1" applyBorder="1" applyAlignment="1" applyProtection="1">
      <alignment horizontal="center" vertical="center"/>
      <protection locked="0"/>
    </xf>
    <xf numFmtId="3" fontId="6" fillId="0" borderId="29" xfId="69" applyNumberFormat="1" applyFont="1" applyFill="1" applyBorder="1" applyAlignment="1" applyProtection="1">
      <alignment horizontal="center" vertical="center"/>
      <protection locked="0"/>
    </xf>
    <xf numFmtId="3" fontId="6" fillId="0" borderId="144" xfId="69" applyNumberFormat="1" applyFont="1" applyFill="1" applyBorder="1" applyAlignment="1">
      <alignment horizontal="center" vertical="center"/>
      <protection/>
    </xf>
    <xf numFmtId="3" fontId="6" fillId="0" borderId="142" xfId="69" applyNumberFormat="1" applyFont="1" applyFill="1" applyBorder="1" applyAlignment="1">
      <alignment horizontal="center" vertical="center"/>
      <protection/>
    </xf>
    <xf numFmtId="3" fontId="6" fillId="0" borderId="143" xfId="69" applyNumberFormat="1" applyFont="1" applyFill="1" applyBorder="1" applyAlignment="1">
      <alignment horizontal="center" vertical="center"/>
      <protection/>
    </xf>
    <xf numFmtId="38" fontId="6" fillId="0" borderId="33" xfId="56" applyFont="1" applyFill="1" applyBorder="1" applyAlignment="1">
      <alignment horizontal="center" vertical="center"/>
    </xf>
    <xf numFmtId="38" fontId="6" fillId="0" borderId="31" xfId="56" applyFont="1" applyFill="1" applyBorder="1" applyAlignment="1">
      <alignment horizontal="center" vertical="center"/>
    </xf>
    <xf numFmtId="38" fontId="6" fillId="0" borderId="32" xfId="56" applyFont="1" applyFill="1" applyBorder="1" applyAlignment="1">
      <alignment horizontal="center" vertical="center"/>
    </xf>
    <xf numFmtId="38" fontId="6" fillId="0" borderId="50" xfId="56" applyFont="1" applyFill="1" applyBorder="1" applyAlignment="1">
      <alignment horizontal="center" vertical="center"/>
    </xf>
    <xf numFmtId="38" fontId="6" fillId="0" borderId="38" xfId="56" applyFont="1" applyFill="1" applyBorder="1" applyAlignment="1">
      <alignment horizontal="center" vertical="center"/>
    </xf>
    <xf numFmtId="38" fontId="6" fillId="0" borderId="49" xfId="56" applyFont="1" applyFill="1" applyBorder="1" applyAlignment="1">
      <alignment horizontal="center" vertical="center"/>
    </xf>
    <xf numFmtId="38" fontId="6" fillId="0" borderId="56" xfId="56" applyFont="1" applyFill="1" applyBorder="1" applyAlignment="1">
      <alignment horizontal="center" vertical="center"/>
    </xf>
    <xf numFmtId="38" fontId="6" fillId="0" borderId="54" xfId="56" applyFont="1" applyFill="1" applyBorder="1" applyAlignment="1">
      <alignment horizontal="center" vertical="center"/>
    </xf>
    <xf numFmtId="38" fontId="6" fillId="0" borderId="55" xfId="56" applyFont="1" applyFill="1" applyBorder="1" applyAlignment="1">
      <alignment horizontal="center" vertical="center"/>
    </xf>
    <xf numFmtId="38" fontId="6" fillId="0" borderId="63" xfId="56" applyFont="1" applyFill="1" applyBorder="1" applyAlignment="1" applyProtection="1">
      <alignment horizontal="center" vertical="center"/>
      <protection locked="0"/>
    </xf>
    <xf numFmtId="38" fontId="6" fillId="0" borderId="61" xfId="56" applyFont="1" applyFill="1" applyBorder="1" applyAlignment="1" applyProtection="1">
      <alignment horizontal="center" vertical="center"/>
      <protection locked="0"/>
    </xf>
    <xf numFmtId="38" fontId="6" fillId="0" borderId="62" xfId="56" applyFont="1" applyFill="1" applyBorder="1" applyAlignment="1" applyProtection="1">
      <alignment horizontal="center" vertical="center"/>
      <protection locked="0"/>
    </xf>
    <xf numFmtId="3" fontId="4" fillId="0" borderId="0" xfId="69" applyNumberFormat="1" applyFont="1" applyAlignment="1">
      <alignment horizontal="center" shrinkToFit="1"/>
      <protection/>
    </xf>
    <xf numFmtId="0" fontId="4" fillId="0" borderId="0" xfId="69" applyFont="1" applyAlignment="1">
      <alignment horizontal="center" shrinkToFit="1"/>
      <protection/>
    </xf>
    <xf numFmtId="3" fontId="6" fillId="0" borderId="46" xfId="69" applyNumberFormat="1" applyFont="1" applyFill="1" applyBorder="1" applyAlignment="1">
      <alignment horizontal="center" vertical="center"/>
      <protection/>
    </xf>
    <xf numFmtId="3" fontId="6" fillId="0" borderId="47" xfId="69" applyNumberFormat="1" applyFont="1" applyFill="1" applyBorder="1" applyAlignment="1">
      <alignment horizontal="center" vertical="center"/>
      <protection/>
    </xf>
    <xf numFmtId="38" fontId="6" fillId="0" borderId="58" xfId="56" applyFont="1" applyFill="1" applyBorder="1" applyAlignment="1">
      <alignment horizontal="center" vertical="center"/>
    </xf>
    <xf numFmtId="38" fontId="6" fillId="0" borderId="1" xfId="56" applyFont="1" applyFill="1" applyBorder="1" applyAlignment="1">
      <alignment horizontal="center" vertical="center"/>
    </xf>
    <xf numFmtId="38" fontId="6" fillId="0" borderId="57" xfId="56" applyFont="1" applyFill="1" applyBorder="1" applyAlignment="1">
      <alignment horizontal="center" vertical="center"/>
    </xf>
    <xf numFmtId="3" fontId="6" fillId="0" borderId="56" xfId="69" applyNumberFormat="1" applyFont="1" applyFill="1" applyBorder="1" applyAlignment="1">
      <alignment horizontal="center" vertical="center"/>
      <protection/>
    </xf>
    <xf numFmtId="3" fontId="6" fillId="0" borderId="54" xfId="69" applyNumberFormat="1" applyFont="1" applyFill="1" applyBorder="1" applyAlignment="1">
      <alignment horizontal="center" vertical="center"/>
      <protection/>
    </xf>
    <xf numFmtId="3" fontId="6" fillId="0" borderId="55" xfId="69" applyNumberFormat="1" applyFont="1" applyFill="1" applyBorder="1" applyAlignment="1">
      <alignment horizontal="center" vertical="center"/>
      <protection/>
    </xf>
    <xf numFmtId="0" fontId="4" fillId="0" borderId="64" xfId="69" applyFont="1" applyBorder="1">
      <alignment/>
      <protection/>
    </xf>
    <xf numFmtId="0" fontId="4" fillId="0" borderId="65" xfId="69" applyFont="1" applyBorder="1">
      <alignment/>
      <protection/>
    </xf>
    <xf numFmtId="3" fontId="6" fillId="0" borderId="49" xfId="69" applyNumberFormat="1" applyFont="1" applyBorder="1" applyAlignment="1">
      <alignment horizontal="center"/>
      <protection/>
    </xf>
    <xf numFmtId="3" fontId="6" fillId="0" borderId="38" xfId="69" applyNumberFormat="1" applyFont="1" applyBorder="1" applyAlignment="1">
      <alignment horizontal="center"/>
      <protection/>
    </xf>
    <xf numFmtId="0" fontId="4" fillId="0" borderId="63" xfId="69" applyFont="1" applyBorder="1" applyAlignment="1">
      <alignment horizontal="center"/>
      <protection/>
    </xf>
    <xf numFmtId="0" fontId="4" fillId="0" borderId="61" xfId="69" applyFont="1" applyBorder="1" applyAlignment="1">
      <alignment horizontal="center"/>
      <protection/>
    </xf>
    <xf numFmtId="3" fontId="6" fillId="0" borderId="140" xfId="69" applyNumberFormat="1" applyFont="1" applyBorder="1" applyAlignment="1">
      <alignment horizontal="center"/>
      <protection/>
    </xf>
    <xf numFmtId="3" fontId="6" fillId="0" borderId="150" xfId="69" applyNumberFormat="1" applyFont="1" applyBorder="1" applyAlignment="1">
      <alignment horizontal="center"/>
      <protection/>
    </xf>
    <xf numFmtId="3" fontId="6" fillId="0" borderId="40" xfId="69" applyNumberFormat="1" applyFont="1" applyBorder="1" applyAlignment="1">
      <alignment horizontal="center"/>
      <protection/>
    </xf>
    <xf numFmtId="3" fontId="6" fillId="0" borderId="39" xfId="69" applyNumberFormat="1" applyFont="1" applyBorder="1" applyAlignment="1">
      <alignment horizontal="center"/>
      <protection/>
    </xf>
    <xf numFmtId="3" fontId="6" fillId="0" borderId="41" xfId="69" applyNumberFormat="1" applyFont="1" applyBorder="1" applyAlignment="1">
      <alignment horizontal="center"/>
      <protection/>
    </xf>
    <xf numFmtId="3" fontId="6" fillId="0" borderId="152" xfId="69" applyNumberFormat="1" applyFont="1" applyBorder="1" applyAlignment="1">
      <alignment horizontal="center"/>
      <protection/>
    </xf>
    <xf numFmtId="3" fontId="6" fillId="0" borderId="74" xfId="69" applyNumberFormat="1" applyFont="1" applyBorder="1" applyAlignment="1">
      <alignment horizontal="center"/>
      <protection/>
    </xf>
    <xf numFmtId="3" fontId="6" fillId="0" borderId="76" xfId="69" applyNumberFormat="1" applyFont="1" applyBorder="1" applyAlignment="1">
      <alignment horizontal="center"/>
      <protection/>
    </xf>
    <xf numFmtId="0" fontId="15" fillId="0" borderId="0" xfId="69" applyFont="1" applyAlignment="1">
      <alignment horizontal="left"/>
      <protection/>
    </xf>
    <xf numFmtId="0" fontId="14" fillId="0" borderId="0" xfId="69" applyFont="1" applyBorder="1">
      <alignment/>
      <protection/>
    </xf>
    <xf numFmtId="0" fontId="14" fillId="0" borderId="0" xfId="69" applyFont="1" applyBorder="1" applyAlignment="1">
      <alignment horizontal="center"/>
      <protection/>
    </xf>
    <xf numFmtId="0" fontId="4" fillId="0" borderId="62" xfId="69" applyFont="1" applyBorder="1" applyAlignment="1">
      <alignment horizontal="center"/>
      <protection/>
    </xf>
    <xf numFmtId="3" fontId="6" fillId="0" borderId="50" xfId="69" applyNumberFormat="1" applyFont="1" applyBorder="1" applyAlignment="1">
      <alignment horizontal="center"/>
      <protection/>
    </xf>
    <xf numFmtId="3" fontId="6" fillId="0" borderId="75" xfId="69" applyNumberFormat="1" applyFont="1" applyBorder="1" applyAlignment="1">
      <alignment horizontal="center"/>
      <protection/>
    </xf>
    <xf numFmtId="3" fontId="6" fillId="0" borderId="153" xfId="69" applyNumberFormat="1" applyFont="1" applyBorder="1" applyAlignment="1">
      <alignment horizontal="center" vertical="center" shrinkToFit="1"/>
      <protection/>
    </xf>
    <xf numFmtId="3" fontId="6" fillId="0" borderId="145" xfId="69" applyNumberFormat="1" applyFont="1" applyBorder="1" applyAlignment="1">
      <alignment horizontal="center" vertical="center" shrinkToFit="1"/>
      <protection/>
    </xf>
    <xf numFmtId="3" fontId="6" fillId="0" borderId="60" xfId="69" applyNumberFormat="1" applyFont="1" applyBorder="1" applyAlignment="1">
      <alignment horizontal="center" vertical="center" shrinkToFit="1"/>
      <protection/>
    </xf>
    <xf numFmtId="179" fontId="6" fillId="0" borderId="60" xfId="58" applyNumberFormat="1" applyFont="1" applyBorder="1" applyAlignment="1">
      <alignment vertical="center" shrinkToFit="1"/>
    </xf>
    <xf numFmtId="179" fontId="6" fillId="0" borderId="0" xfId="58" applyNumberFormat="1" applyFont="1" applyBorder="1" applyAlignment="1">
      <alignment vertical="center" shrinkToFit="1"/>
    </xf>
    <xf numFmtId="179" fontId="6" fillId="0" borderId="59" xfId="58" applyNumberFormat="1" applyFont="1" applyBorder="1" applyAlignment="1">
      <alignment vertical="center" shrinkToFit="1"/>
    </xf>
    <xf numFmtId="3" fontId="6" fillId="0" borderId="49" xfId="69" applyNumberFormat="1" applyFont="1" applyBorder="1" applyAlignment="1">
      <alignment horizontal="center" vertical="center" shrinkToFit="1"/>
      <protection/>
    </xf>
    <xf numFmtId="38" fontId="6" fillId="0" borderId="49" xfId="58" applyFont="1" applyBorder="1" applyAlignment="1">
      <alignment vertical="center" shrinkToFit="1"/>
    </xf>
    <xf numFmtId="38" fontId="6" fillId="0" borderId="50" xfId="58" applyFont="1" applyBorder="1" applyAlignment="1">
      <alignment vertical="center" shrinkToFit="1"/>
    </xf>
    <xf numFmtId="38" fontId="6" fillId="0" borderId="38" xfId="58" applyFont="1" applyBorder="1" applyAlignment="1">
      <alignment vertical="center" shrinkToFit="1"/>
    </xf>
    <xf numFmtId="3" fontId="6" fillId="0" borderId="24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32" xfId="69" applyNumberFormat="1" applyFont="1" applyFill="1" applyBorder="1" applyAlignment="1">
      <alignment horizontal="right" vertical="center" shrinkToFit="1"/>
      <protection/>
    </xf>
    <xf numFmtId="3" fontId="6" fillId="0" borderId="47" xfId="69" applyNumberFormat="1" applyFont="1" applyBorder="1" applyAlignment="1">
      <alignment horizontal="center" vertical="center" shrinkToFit="1"/>
      <protection/>
    </xf>
    <xf numFmtId="179" fontId="6" fillId="0" borderId="43" xfId="58" applyNumberFormat="1" applyFont="1" applyBorder="1" applyAlignment="1">
      <alignment vertical="center" shrinkToFit="1"/>
    </xf>
    <xf numFmtId="179" fontId="6" fillId="0" borderId="44" xfId="58" applyNumberFormat="1" applyFont="1" applyBorder="1" applyAlignment="1">
      <alignment vertical="center" shrinkToFit="1"/>
    </xf>
    <xf numFmtId="179" fontId="6" fillId="0" borderId="42" xfId="58" applyNumberFormat="1" applyFont="1" applyBorder="1" applyAlignment="1">
      <alignment vertical="center" shrinkToFit="1"/>
    </xf>
    <xf numFmtId="176" fontId="6" fillId="0" borderId="52" xfId="58" applyNumberFormat="1" applyFont="1" applyBorder="1" applyAlignment="1">
      <alignment vertical="center" shrinkToFit="1"/>
    </xf>
    <xf numFmtId="176" fontId="6" fillId="0" borderId="53" xfId="58" applyNumberFormat="1" applyFont="1" applyBorder="1" applyAlignment="1">
      <alignment vertical="center" shrinkToFit="1"/>
    </xf>
    <xf numFmtId="176" fontId="6" fillId="0" borderId="38" xfId="58" applyNumberFormat="1" applyFont="1" applyBorder="1" applyAlignment="1">
      <alignment vertical="center" shrinkToFit="1"/>
    </xf>
    <xf numFmtId="176" fontId="6" fillId="0" borderId="49" xfId="58" applyNumberFormat="1" applyFont="1" applyBorder="1" applyAlignment="1">
      <alignment vertical="center" shrinkToFit="1"/>
    </xf>
    <xf numFmtId="176" fontId="6" fillId="0" borderId="50" xfId="58" applyNumberFormat="1" applyFont="1" applyBorder="1" applyAlignment="1">
      <alignment vertical="center" shrinkToFit="1"/>
    </xf>
    <xf numFmtId="3" fontId="6" fillId="0" borderId="47" xfId="69" applyNumberFormat="1" applyFont="1" applyFill="1" applyBorder="1" applyAlignment="1">
      <alignment horizontal="right" vertical="center" shrinkToFit="1"/>
      <protection/>
    </xf>
    <xf numFmtId="3" fontId="6" fillId="0" borderId="27" xfId="69" applyNumberFormat="1" applyFont="1" applyFill="1" applyBorder="1" applyAlignment="1">
      <alignment horizontal="right" vertical="center" shrinkToFit="1"/>
      <protection/>
    </xf>
    <xf numFmtId="179" fontId="6" fillId="0" borderId="47" xfId="58" applyNumberFormat="1" applyFont="1" applyBorder="1" applyAlignment="1">
      <alignment vertical="center" shrinkToFit="1"/>
    </xf>
    <xf numFmtId="179" fontId="6" fillId="0" borderId="48" xfId="58" applyNumberFormat="1" applyFont="1" applyBorder="1" applyAlignment="1">
      <alignment vertical="center" shrinkToFit="1"/>
    </xf>
    <xf numFmtId="179" fontId="6" fillId="0" borderId="46" xfId="58" applyNumberFormat="1" applyFont="1" applyBorder="1" applyAlignment="1">
      <alignment vertical="center" shrinkToFit="1"/>
    </xf>
    <xf numFmtId="3" fontId="6" fillId="0" borderId="36" xfId="69" applyNumberFormat="1" applyFont="1" applyBorder="1" applyAlignment="1">
      <alignment horizontal="center" vertical="center" shrinkToFit="1"/>
      <protection/>
    </xf>
    <xf numFmtId="176" fontId="6" fillId="0" borderId="51" xfId="58" applyNumberFormat="1" applyFont="1" applyBorder="1" applyAlignment="1">
      <alignment vertical="center" shrinkToFit="1"/>
    </xf>
    <xf numFmtId="38" fontId="6" fillId="0" borderId="27" xfId="56" applyFont="1" applyFill="1" applyBorder="1" applyAlignment="1">
      <alignment horizontal="right" vertical="center" shrinkToFit="1"/>
    </xf>
    <xf numFmtId="182" fontId="9" fillId="0" borderId="60" xfId="58" applyNumberFormat="1" applyFont="1" applyBorder="1" applyAlignment="1">
      <alignment vertical="center" shrinkToFit="1"/>
    </xf>
    <xf numFmtId="182" fontId="9" fillId="0" borderId="0" xfId="58" applyNumberFormat="1" applyFont="1" applyBorder="1" applyAlignment="1">
      <alignment vertical="center" shrinkToFit="1"/>
    </xf>
    <xf numFmtId="176" fontId="6" fillId="0" borderId="49" xfId="58" applyNumberFormat="1" applyFont="1" applyBorder="1" applyAlignment="1">
      <alignment horizontal="right" vertical="center" shrinkToFit="1"/>
    </xf>
    <xf numFmtId="176" fontId="6" fillId="0" borderId="50" xfId="58" applyNumberFormat="1" applyFont="1" applyBorder="1" applyAlignment="1">
      <alignment horizontal="right" vertical="center" shrinkToFit="1"/>
    </xf>
    <xf numFmtId="3" fontId="6" fillId="0" borderId="24" xfId="69" applyNumberFormat="1" applyFont="1" applyFill="1" applyBorder="1" applyAlignment="1">
      <alignment horizontal="right" vertical="center" shrinkToFit="1"/>
      <protection/>
    </xf>
    <xf numFmtId="3" fontId="6" fillId="0" borderId="43" xfId="69" applyNumberFormat="1" applyFont="1" applyFill="1" applyBorder="1" applyAlignment="1">
      <alignment horizontal="right" vertical="center" shrinkToFit="1"/>
      <protection/>
    </xf>
    <xf numFmtId="179" fontId="6" fillId="0" borderId="47" xfId="69" applyNumberFormat="1" applyFont="1" applyBorder="1" applyAlignment="1">
      <alignment horizontal="right" vertical="center" shrinkToFit="1"/>
      <protection/>
    </xf>
    <xf numFmtId="179" fontId="6" fillId="0" borderId="48" xfId="69" applyNumberFormat="1" applyFont="1" applyBorder="1" applyAlignment="1">
      <alignment horizontal="right" vertical="center" shrinkToFit="1"/>
      <protection/>
    </xf>
    <xf numFmtId="179" fontId="6" fillId="0" borderId="46" xfId="69" applyNumberFormat="1" applyFont="1" applyBorder="1" applyAlignment="1">
      <alignment horizontal="right" vertical="center" shrinkToFit="1"/>
      <protection/>
    </xf>
    <xf numFmtId="3" fontId="6" fillId="0" borderId="28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23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42" xfId="69" applyNumberFormat="1" applyFont="1" applyFill="1" applyBorder="1" applyAlignment="1">
      <alignment horizontal="right" vertical="center" shrinkToFit="1"/>
      <protection/>
    </xf>
    <xf numFmtId="179" fontId="6" fillId="0" borderId="145" xfId="58" applyNumberFormat="1" applyFont="1" applyBorder="1" applyAlignment="1">
      <alignment vertical="center" shrinkToFit="1"/>
    </xf>
    <xf numFmtId="179" fontId="6" fillId="0" borderId="66" xfId="58" applyNumberFormat="1" applyFont="1" applyBorder="1" applyAlignment="1">
      <alignment vertical="center" shrinkToFit="1"/>
    </xf>
    <xf numFmtId="179" fontId="6" fillId="0" borderId="67" xfId="58" applyNumberFormat="1" applyFont="1" applyBorder="1" applyAlignment="1">
      <alignment vertical="center" shrinkToFit="1"/>
    </xf>
    <xf numFmtId="38" fontId="6" fillId="0" borderId="67" xfId="56" applyFont="1" applyFill="1" applyBorder="1" applyAlignment="1" applyProtection="1">
      <alignment horizontal="right" vertical="center" shrinkToFit="1"/>
      <protection locked="0"/>
    </xf>
    <xf numFmtId="179" fontId="6" fillId="0" borderId="145" xfId="69" applyNumberFormat="1" applyFont="1" applyBorder="1" applyAlignment="1">
      <alignment horizontal="right" vertical="center" shrinkToFit="1"/>
      <protection/>
    </xf>
    <xf numFmtId="179" fontId="6" fillId="0" borderId="67" xfId="69" applyNumberFormat="1" applyFont="1" applyBorder="1" applyAlignment="1">
      <alignment horizontal="right" vertical="center" shrinkToFit="1"/>
      <protection/>
    </xf>
    <xf numFmtId="179" fontId="6" fillId="0" borderId="66" xfId="69" applyNumberFormat="1" applyFont="1" applyBorder="1" applyAlignment="1">
      <alignment horizontal="right" vertical="center" shrinkToFit="1"/>
      <protection/>
    </xf>
    <xf numFmtId="3" fontId="6" fillId="0" borderId="154" xfId="69" applyNumberFormat="1" applyFont="1" applyBorder="1" applyAlignment="1">
      <alignment horizontal="center" vertical="center" shrinkToFit="1"/>
      <protection/>
    </xf>
    <xf numFmtId="179" fontId="9" fillId="0" borderId="145" xfId="58" applyNumberFormat="1" applyFont="1" applyBorder="1" applyAlignment="1">
      <alignment vertical="center" shrinkToFit="1"/>
    </xf>
    <xf numFmtId="3" fontId="6" fillId="0" borderId="140" xfId="69" applyNumberFormat="1" applyFont="1" applyBorder="1" applyAlignment="1">
      <alignment horizontal="center" vertical="center" shrinkToFit="1"/>
      <protection/>
    </xf>
    <xf numFmtId="176" fontId="9" fillId="0" borderId="52" xfId="58" applyNumberFormat="1" applyFont="1" applyBorder="1" applyAlignment="1">
      <alignment vertical="center" shrinkToFit="1"/>
    </xf>
    <xf numFmtId="3" fontId="6" fillId="0" borderId="147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148" xfId="69" applyNumberFormat="1" applyFont="1" applyFill="1" applyBorder="1" applyAlignment="1">
      <alignment horizontal="right" vertical="center" shrinkToFit="1"/>
      <protection/>
    </xf>
    <xf numFmtId="3" fontId="6" fillId="0" borderId="155" xfId="69" applyNumberFormat="1" applyFont="1" applyFill="1" applyBorder="1" applyAlignment="1">
      <alignment horizontal="right" vertical="center" shrinkToFit="1"/>
      <protection/>
    </xf>
    <xf numFmtId="3" fontId="6" fillId="0" borderId="35" xfId="69" applyNumberFormat="1" applyFont="1" applyBorder="1" applyAlignment="1">
      <alignment horizontal="center" vertical="center" shrinkToFit="1"/>
      <protection/>
    </xf>
    <xf numFmtId="179" fontId="9" fillId="0" borderId="47" xfId="58" applyNumberFormat="1" applyFont="1" applyBorder="1" applyAlignment="1">
      <alignment vertical="center" shrinkToFit="1"/>
    </xf>
    <xf numFmtId="3" fontId="6" fillId="0" borderId="151" xfId="69" applyNumberFormat="1" applyFont="1" applyFill="1" applyBorder="1" applyAlignment="1">
      <alignment horizontal="right" vertical="center" shrinkToFit="1"/>
      <protection/>
    </xf>
    <xf numFmtId="3" fontId="6" fillId="0" borderId="29" xfId="69" applyNumberFormat="1" applyFont="1" applyFill="1" applyBorder="1" applyAlignment="1">
      <alignment horizontal="right" vertical="center" shrinkToFit="1"/>
      <protection/>
    </xf>
    <xf numFmtId="3" fontId="6" fillId="0" borderId="151" xfId="69" applyNumberFormat="1" applyFont="1" applyBorder="1" applyAlignment="1">
      <alignment horizontal="center" vertical="center" shrinkToFit="1"/>
      <protection/>
    </xf>
    <xf numFmtId="3" fontId="6" fillId="0" borderId="149" xfId="69" applyNumberFormat="1" applyFont="1" applyFill="1" applyBorder="1" applyAlignment="1">
      <alignment horizontal="right" vertical="center" shrinkToFit="1"/>
      <protection/>
    </xf>
    <xf numFmtId="3" fontId="6" fillId="0" borderId="150" xfId="69" applyNumberFormat="1" applyFont="1" applyFill="1" applyBorder="1" applyAlignment="1">
      <alignment horizontal="right" vertical="center" shrinkToFit="1"/>
      <protection/>
    </xf>
    <xf numFmtId="3" fontId="6" fillId="0" borderId="151" xfId="69" applyNumberFormat="1" applyFont="1" applyFill="1" applyBorder="1" applyAlignment="1" applyProtection="1">
      <alignment horizontal="right" vertical="center" shrinkToFit="1"/>
      <protection locked="0"/>
    </xf>
    <xf numFmtId="38" fontId="6" fillId="0" borderId="29" xfId="56" applyFont="1" applyFill="1" applyBorder="1" applyAlignment="1">
      <alignment horizontal="right" vertical="center" shrinkToFit="1"/>
    </xf>
    <xf numFmtId="179" fontId="6" fillId="0" borderId="46" xfId="58" applyNumberFormat="1" applyFont="1" applyFill="1" applyBorder="1" applyAlignment="1">
      <alignment vertical="center" shrinkToFit="1"/>
    </xf>
    <xf numFmtId="179" fontId="6" fillId="0" borderId="47" xfId="58" applyNumberFormat="1" applyFont="1" applyFill="1" applyBorder="1" applyAlignment="1">
      <alignment vertical="center" shrinkToFit="1"/>
    </xf>
    <xf numFmtId="179" fontId="6" fillId="0" borderId="48" xfId="58" applyNumberFormat="1" applyFont="1" applyFill="1" applyBorder="1" applyAlignment="1">
      <alignment vertical="center" shrinkToFit="1"/>
    </xf>
    <xf numFmtId="182" fontId="6" fillId="0" borderId="60" xfId="58" applyNumberFormat="1" applyFont="1" applyBorder="1" applyAlignment="1">
      <alignment vertical="center" shrinkToFit="1"/>
    </xf>
    <xf numFmtId="182" fontId="6" fillId="0" borderId="0" xfId="58" applyNumberFormat="1" applyFont="1" applyFill="1" applyBorder="1" applyAlignment="1">
      <alignment vertical="center" shrinkToFit="1"/>
    </xf>
    <xf numFmtId="38" fontId="6" fillId="0" borderId="59" xfId="56" applyFont="1" applyFill="1" applyBorder="1" applyAlignment="1">
      <alignment vertical="center" shrinkToFit="1"/>
    </xf>
    <xf numFmtId="38" fontId="6" fillId="0" borderId="60" xfId="56" applyFont="1" applyFill="1" applyBorder="1" applyAlignment="1">
      <alignment vertical="center" shrinkToFit="1"/>
    </xf>
    <xf numFmtId="176" fontId="6" fillId="0" borderId="50" xfId="58" applyNumberFormat="1" applyFont="1" applyFill="1" applyBorder="1" applyAlignment="1">
      <alignment vertical="center" shrinkToFit="1"/>
    </xf>
    <xf numFmtId="176" fontId="6" fillId="0" borderId="38" xfId="58" applyNumberFormat="1" applyFont="1" applyFill="1" applyBorder="1" applyAlignment="1">
      <alignment vertical="center" shrinkToFit="1"/>
    </xf>
    <xf numFmtId="176" fontId="6" fillId="0" borderId="49" xfId="58" applyNumberFormat="1" applyFont="1" applyFill="1" applyBorder="1" applyAlignment="1">
      <alignment vertical="center" shrinkToFit="1"/>
    </xf>
    <xf numFmtId="3" fontId="6" fillId="0" borderId="147" xfId="69" applyNumberFormat="1" applyFont="1" applyFill="1" applyBorder="1" applyAlignment="1">
      <alignment horizontal="right" vertical="center" shrinkToFit="1"/>
      <protection/>
    </xf>
    <xf numFmtId="0" fontId="6" fillId="0" borderId="0" xfId="69" applyFont="1" applyFill="1" applyBorder="1" applyAlignment="1">
      <alignment horizontal="center" vertical="center" shrinkToFit="1"/>
      <protection/>
    </xf>
    <xf numFmtId="3" fontId="6" fillId="0" borderId="35" xfId="69" applyNumberFormat="1" applyFont="1" applyFill="1" applyBorder="1" applyAlignment="1">
      <alignment horizontal="right" vertical="center" shrinkToFit="1"/>
      <protection/>
    </xf>
    <xf numFmtId="3" fontId="6" fillId="0" borderId="150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148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25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44" xfId="69" applyNumberFormat="1" applyFont="1" applyFill="1" applyBorder="1" applyAlignment="1">
      <alignment horizontal="right" vertical="center" shrinkToFit="1"/>
      <protection/>
    </xf>
    <xf numFmtId="3" fontId="6" fillId="0" borderId="156" xfId="69" applyNumberFormat="1" applyFont="1" applyBorder="1" applyAlignment="1">
      <alignment horizontal="center" vertical="center" shrinkToFit="1"/>
      <protection/>
    </xf>
    <xf numFmtId="3" fontId="6" fillId="0" borderId="150" xfId="69" applyNumberFormat="1" applyFont="1" applyBorder="1" applyAlignment="1">
      <alignment horizontal="center" vertical="center" shrinkToFit="1"/>
      <protection/>
    </xf>
    <xf numFmtId="3" fontId="6" fillId="0" borderId="40" xfId="69" applyNumberFormat="1" applyFont="1" applyBorder="1" applyAlignment="1">
      <alignment horizontal="center" vertical="center" shrinkToFit="1"/>
      <protection/>
    </xf>
    <xf numFmtId="3" fontId="6" fillId="0" borderId="146" xfId="69" applyNumberFormat="1" applyFont="1" applyFill="1" applyBorder="1" applyAlignment="1">
      <alignment horizontal="right" vertical="center" shrinkToFit="1"/>
      <protection/>
    </xf>
    <xf numFmtId="3" fontId="6" fillId="0" borderId="41" xfId="69" applyNumberFormat="1" applyFont="1" applyBorder="1" applyAlignment="1">
      <alignment horizontal="center" vertical="center" shrinkToFit="1"/>
      <protection/>
    </xf>
    <xf numFmtId="3" fontId="6" fillId="0" borderId="144" xfId="69" applyNumberFormat="1" applyFont="1" applyFill="1" applyBorder="1" applyAlignment="1">
      <alignment horizontal="right" vertical="center" shrinkToFit="1"/>
      <protection/>
    </xf>
    <xf numFmtId="3" fontId="6" fillId="0" borderId="142" xfId="69" applyNumberFormat="1" applyFont="1" applyFill="1" applyBorder="1" applyAlignment="1">
      <alignment horizontal="right" vertical="center" shrinkToFit="1"/>
      <protection/>
    </xf>
    <xf numFmtId="3" fontId="6" fillId="0" borderId="152" xfId="69" applyNumberFormat="1" applyFont="1" applyBorder="1" applyAlignment="1">
      <alignment horizontal="center" vertical="center" shrinkToFit="1"/>
      <protection/>
    </xf>
    <xf numFmtId="3" fontId="6" fillId="0" borderId="74" xfId="69" applyNumberFormat="1" applyFont="1" applyBorder="1" applyAlignment="1">
      <alignment horizontal="center" vertical="center" shrinkToFit="1"/>
      <protection/>
    </xf>
    <xf numFmtId="38" fontId="6" fillId="0" borderId="63" xfId="56" applyFont="1" applyFill="1" applyBorder="1" applyAlignment="1" applyProtection="1">
      <alignment horizontal="right" vertical="center" shrinkToFit="1"/>
      <protection locked="0"/>
    </xf>
    <xf numFmtId="38" fontId="6" fillId="0" borderId="61" xfId="56" applyFont="1" applyFill="1" applyBorder="1" applyAlignment="1" applyProtection="1">
      <alignment horizontal="right" vertical="center" shrinkToFit="1"/>
      <protection locked="0"/>
    </xf>
    <xf numFmtId="177" fontId="6" fillId="0" borderId="49" xfId="69" applyNumberFormat="1" applyFont="1" applyBorder="1" applyAlignment="1">
      <alignment horizontal="center" vertical="center" shrinkToFit="1"/>
      <protection/>
    </xf>
    <xf numFmtId="177" fontId="6" fillId="0" borderId="38" xfId="69" applyNumberFormat="1" applyFont="1" applyBorder="1" applyAlignment="1">
      <alignment horizontal="center" vertical="center" shrinkToFit="1"/>
      <protection/>
    </xf>
    <xf numFmtId="177" fontId="6" fillId="0" borderId="24" xfId="69" applyNumberFormat="1" applyFont="1" applyFill="1" applyBorder="1" applyAlignment="1" applyProtection="1">
      <alignment horizontal="right" vertical="center" shrinkToFit="1"/>
      <protection locked="0"/>
    </xf>
    <xf numFmtId="177" fontId="6" fillId="0" borderId="23" xfId="69" applyNumberFormat="1" applyFont="1" applyFill="1" applyBorder="1" applyAlignment="1" applyProtection="1">
      <alignment horizontal="right" vertical="center" shrinkToFit="1"/>
      <protection locked="0"/>
    </xf>
    <xf numFmtId="177" fontId="6" fillId="0" borderId="28" xfId="69" applyNumberFormat="1" applyFont="1" applyFill="1" applyBorder="1" applyAlignment="1">
      <alignment horizontal="right" vertical="center" shrinkToFit="1"/>
      <protection/>
    </xf>
    <xf numFmtId="177" fontId="6" fillId="0" borderId="27" xfId="69" applyNumberFormat="1" applyFont="1" applyFill="1" applyBorder="1" applyAlignment="1">
      <alignment horizontal="right" vertical="center" shrinkToFit="1"/>
      <protection/>
    </xf>
    <xf numFmtId="177" fontId="6" fillId="0" borderId="32" xfId="69" applyNumberFormat="1" applyFont="1" applyFill="1" applyBorder="1" applyAlignment="1">
      <alignment horizontal="right" vertical="center" shrinkToFit="1"/>
      <protection/>
    </xf>
    <xf numFmtId="177" fontId="6" fillId="0" borderId="31" xfId="69" applyNumberFormat="1" applyFont="1" applyFill="1" applyBorder="1" applyAlignment="1">
      <alignment horizontal="right" vertical="center" shrinkToFit="1"/>
      <protection/>
    </xf>
    <xf numFmtId="177" fontId="6" fillId="0" borderId="40" xfId="69" applyNumberFormat="1" applyFont="1" applyBorder="1" applyAlignment="1">
      <alignment horizontal="center" vertical="center" shrinkToFit="1"/>
      <protection/>
    </xf>
    <xf numFmtId="177" fontId="6" fillId="0" borderId="39" xfId="69" applyNumberFormat="1" applyFont="1" applyBorder="1" applyAlignment="1">
      <alignment horizontal="center" vertical="center" shrinkToFit="1"/>
      <protection/>
    </xf>
    <xf numFmtId="177" fontId="6" fillId="0" borderId="40" xfId="69" applyNumberFormat="1" applyFont="1" applyFill="1" applyBorder="1" applyAlignment="1">
      <alignment horizontal="right" vertical="center" shrinkToFit="1"/>
      <protection/>
    </xf>
    <xf numFmtId="177" fontId="6" fillId="0" borderId="47" xfId="69" applyNumberFormat="1" applyFont="1" applyFill="1" applyBorder="1" applyAlignment="1">
      <alignment horizontal="right" vertical="center" shrinkToFit="1"/>
      <protection/>
    </xf>
    <xf numFmtId="177" fontId="6" fillId="0" borderId="59" xfId="69" applyNumberFormat="1" applyFont="1" applyFill="1" applyBorder="1" applyAlignment="1">
      <alignment horizontal="right" vertical="center" shrinkToFit="1"/>
      <protection/>
    </xf>
    <xf numFmtId="38" fontId="6" fillId="0" borderId="33" xfId="57" applyNumberFormat="1" applyFont="1" applyFill="1" applyBorder="1" applyAlignment="1">
      <alignment horizontal="right" vertical="center" shrinkToFit="1"/>
      <protection/>
    </xf>
    <xf numFmtId="38" fontId="6" fillId="0" borderId="31" xfId="57" applyNumberFormat="1" applyFont="1" applyFill="1" applyBorder="1" applyAlignment="1">
      <alignment horizontal="right" vertical="center" shrinkToFit="1"/>
      <protection/>
    </xf>
    <xf numFmtId="177" fontId="6" fillId="0" borderId="31" xfId="57" applyNumberFormat="1" applyFont="1" applyFill="1" applyBorder="1" applyAlignment="1">
      <alignment horizontal="right" vertical="center" shrinkToFit="1"/>
      <protection/>
    </xf>
    <xf numFmtId="177" fontId="6" fillId="0" borderId="39" xfId="69" applyNumberFormat="1" applyFont="1" applyFill="1" applyBorder="1" applyAlignment="1">
      <alignment horizontal="right" vertical="center" shrinkToFit="1"/>
      <protection/>
    </xf>
    <xf numFmtId="177" fontId="6" fillId="0" borderId="40" xfId="69" applyNumberFormat="1" applyFont="1" applyFill="1" applyBorder="1" applyAlignment="1" applyProtection="1">
      <alignment horizontal="right" vertical="center" shrinkToFit="1"/>
      <protection locked="0"/>
    </xf>
    <xf numFmtId="177" fontId="6" fillId="0" borderId="39" xfId="69" applyNumberFormat="1" applyFont="1" applyFill="1" applyBorder="1" applyAlignment="1" applyProtection="1">
      <alignment horizontal="right" vertical="center" shrinkToFit="1"/>
      <protection locked="0"/>
    </xf>
    <xf numFmtId="177" fontId="6" fillId="0" borderId="47" xfId="69" applyNumberFormat="1" applyFont="1" applyFill="1" applyBorder="1" applyAlignment="1" applyProtection="1">
      <alignment horizontal="right" vertical="center" shrinkToFit="1"/>
      <protection locked="0"/>
    </xf>
    <xf numFmtId="38" fontId="6" fillId="0" borderId="29" xfId="57" applyNumberFormat="1" applyFont="1" applyFill="1" applyBorder="1" applyAlignment="1">
      <alignment horizontal="right" vertical="center" shrinkToFit="1"/>
      <protection/>
    </xf>
    <xf numFmtId="38" fontId="6" fillId="0" borderId="27" xfId="57" applyNumberFormat="1" applyFont="1" applyFill="1" applyBorder="1" applyAlignment="1">
      <alignment horizontal="right" vertical="center" shrinkToFit="1"/>
      <protection/>
    </xf>
    <xf numFmtId="177" fontId="6" fillId="0" borderId="27" xfId="57" applyNumberFormat="1" applyFont="1" applyFill="1" applyBorder="1" applyAlignment="1">
      <alignment horizontal="right" vertical="center" shrinkToFit="1"/>
      <protection/>
    </xf>
    <xf numFmtId="177" fontId="6" fillId="0" borderId="38" xfId="69" applyNumberFormat="1" applyFont="1" applyFill="1" applyBorder="1" applyAlignment="1">
      <alignment horizontal="right" vertical="center" shrinkToFit="1"/>
      <protection/>
    </xf>
    <xf numFmtId="177" fontId="6" fillId="0" borderId="24" xfId="69" applyNumberFormat="1" applyFont="1" applyFill="1" applyBorder="1" applyAlignment="1">
      <alignment horizontal="right" vertical="center" shrinkToFit="1"/>
      <protection/>
    </xf>
    <xf numFmtId="177" fontId="6" fillId="0" borderId="23" xfId="69" applyNumberFormat="1" applyFont="1" applyFill="1" applyBorder="1" applyAlignment="1">
      <alignment horizontal="right" vertical="center" shrinkToFit="1"/>
      <protection/>
    </xf>
    <xf numFmtId="177" fontId="6" fillId="0" borderId="43" xfId="69" applyNumberFormat="1" applyFont="1" applyFill="1" applyBorder="1" applyAlignment="1">
      <alignment horizontal="right" vertical="center" shrinkToFit="1"/>
      <protection/>
    </xf>
    <xf numFmtId="177" fontId="6" fillId="0" borderId="42" xfId="69" applyNumberFormat="1" applyFont="1" applyFill="1" applyBorder="1" applyAlignment="1">
      <alignment horizontal="right" vertical="center" shrinkToFit="1"/>
      <protection/>
    </xf>
    <xf numFmtId="177" fontId="6" fillId="0" borderId="46" xfId="69" applyNumberFormat="1" applyFont="1" applyFill="1" applyBorder="1" applyAlignment="1" applyProtection="1">
      <alignment horizontal="right" vertical="center" shrinkToFit="1"/>
      <protection locked="0"/>
    </xf>
    <xf numFmtId="177" fontId="6" fillId="0" borderId="28" xfId="69" applyNumberFormat="1" applyFont="1" applyFill="1" applyBorder="1" applyAlignment="1" applyProtection="1">
      <alignment horizontal="right" vertical="center" shrinkToFit="1"/>
      <protection locked="0"/>
    </xf>
    <xf numFmtId="177" fontId="6" fillId="0" borderId="27" xfId="69" applyNumberFormat="1" applyFont="1" applyFill="1" applyBorder="1" applyAlignment="1" applyProtection="1">
      <alignment horizontal="right" vertical="center" shrinkToFit="1"/>
      <protection locked="0"/>
    </xf>
    <xf numFmtId="177" fontId="6" fillId="0" borderId="142" xfId="69" applyNumberFormat="1" applyFont="1" applyFill="1" applyBorder="1" applyAlignment="1">
      <alignment horizontal="right" vertical="center" shrinkToFit="1"/>
      <protection/>
    </xf>
    <xf numFmtId="177" fontId="6" fillId="0" borderId="74" xfId="69" applyNumberFormat="1" applyFont="1" applyBorder="1" applyAlignment="1">
      <alignment horizontal="center" vertical="center" shrinkToFit="1"/>
      <protection/>
    </xf>
    <xf numFmtId="177" fontId="6" fillId="0" borderId="76" xfId="69" applyNumberFormat="1" applyFont="1" applyBorder="1" applyAlignment="1">
      <alignment horizontal="center" vertical="center" shrinkToFit="1"/>
      <protection/>
    </xf>
    <xf numFmtId="38" fontId="6" fillId="0" borderId="50" xfId="57" applyNumberFormat="1" applyFont="1" applyFill="1" applyBorder="1" applyAlignment="1">
      <alignment horizontal="right" vertical="center" shrinkToFit="1"/>
      <protection/>
    </xf>
    <xf numFmtId="38" fontId="6" fillId="0" borderId="38" xfId="57" applyNumberFormat="1" applyFont="1" applyFill="1" applyBorder="1" applyAlignment="1">
      <alignment horizontal="right" vertical="center" shrinkToFit="1"/>
      <protection/>
    </xf>
    <xf numFmtId="177" fontId="6" fillId="0" borderId="38" xfId="57" applyNumberFormat="1" applyFont="1" applyFill="1" applyBorder="1" applyAlignment="1">
      <alignment horizontal="right" vertical="center" shrinkToFit="1"/>
      <protection/>
    </xf>
    <xf numFmtId="3" fontId="6" fillId="0" borderId="58" xfId="69" applyNumberFormat="1" applyFont="1" applyFill="1" applyBorder="1" applyAlignment="1">
      <alignment horizontal="right" vertical="center" shrinkToFit="1"/>
      <protection/>
    </xf>
    <xf numFmtId="3" fontId="6" fillId="0" borderId="1" xfId="69" applyNumberFormat="1" applyFont="1" applyFill="1" applyBorder="1" applyAlignment="1">
      <alignment horizontal="right" vertical="center" shrinkToFit="1"/>
      <protection/>
    </xf>
    <xf numFmtId="177" fontId="6" fillId="0" borderId="1" xfId="69" applyNumberFormat="1" applyFont="1" applyFill="1" applyBorder="1" applyAlignment="1">
      <alignment horizontal="right" vertical="center" shrinkToFit="1"/>
      <protection/>
    </xf>
    <xf numFmtId="6" fontId="6" fillId="0" borderId="0" xfId="57" applyFont="1" applyFill="1" applyBorder="1" applyAlignment="1">
      <alignment horizontal="right" vertical="center" shrinkToFit="1"/>
      <protection/>
    </xf>
    <xf numFmtId="6" fontId="6" fillId="0" borderId="59" xfId="57" applyFont="1" applyFill="1" applyBorder="1" applyAlignment="1">
      <alignment horizontal="right" vertical="center" shrinkToFit="1"/>
      <protection/>
    </xf>
    <xf numFmtId="177" fontId="6" fillId="0" borderId="59" xfId="57" applyNumberFormat="1" applyFont="1" applyFill="1" applyBorder="1" applyAlignment="1">
      <alignment horizontal="right" vertical="center" shrinkToFit="1"/>
      <protection/>
    </xf>
    <xf numFmtId="38" fontId="6" fillId="0" borderId="63" xfId="57" applyNumberFormat="1" applyFont="1" applyFill="1" applyBorder="1" applyAlignment="1" applyProtection="1">
      <alignment horizontal="right" vertical="center" shrinkToFit="1"/>
      <protection locked="0"/>
    </xf>
    <xf numFmtId="38" fontId="6" fillId="0" borderId="61" xfId="57" applyNumberFormat="1" applyFont="1" applyFill="1" applyBorder="1" applyAlignment="1" applyProtection="1">
      <alignment horizontal="right" vertical="center" shrinkToFit="1"/>
      <protection locked="0"/>
    </xf>
    <xf numFmtId="177" fontId="6" fillId="0" borderId="61" xfId="57" applyNumberFormat="1" applyFont="1" applyFill="1" applyBorder="1" applyAlignment="1" applyProtection="1">
      <alignment horizontal="right" vertical="center" shrinkToFit="1"/>
      <protection locked="0"/>
    </xf>
    <xf numFmtId="183" fontId="6" fillId="0" borderId="49" xfId="69" applyNumberFormat="1" applyFont="1" applyBorder="1" applyAlignment="1">
      <alignment horizontal="center" vertical="center" shrinkToFit="1"/>
      <protection/>
    </xf>
    <xf numFmtId="183" fontId="6" fillId="0" borderId="38" xfId="69" applyNumberFormat="1" applyFont="1" applyBorder="1" applyAlignment="1">
      <alignment horizontal="right" vertical="center" shrinkToFit="1"/>
      <protection/>
    </xf>
    <xf numFmtId="183" fontId="6" fillId="0" borderId="49" xfId="69" applyNumberFormat="1" applyFont="1" applyBorder="1" applyAlignment="1">
      <alignment horizontal="right" vertical="center" shrinkToFit="1"/>
      <protection/>
    </xf>
    <xf numFmtId="183" fontId="6" fillId="0" borderId="50" xfId="69" applyNumberFormat="1" applyFont="1" applyBorder="1" applyAlignment="1">
      <alignment horizontal="right" vertical="center" shrinkToFit="1"/>
      <protection/>
    </xf>
    <xf numFmtId="183" fontId="6" fillId="0" borderId="24" xfId="69" applyNumberFormat="1" applyFont="1" applyFill="1" applyBorder="1" applyAlignment="1" applyProtection="1">
      <alignment horizontal="right" vertical="center" shrinkToFit="1"/>
      <protection locked="0"/>
    </xf>
    <xf numFmtId="183" fontId="6" fillId="0" borderId="23" xfId="69" applyNumberFormat="1" applyFont="1" applyFill="1" applyBorder="1" applyAlignment="1" applyProtection="1">
      <alignment horizontal="center" vertical="center" shrinkToFit="1"/>
      <protection locked="0"/>
    </xf>
    <xf numFmtId="183" fontId="6" fillId="0" borderId="24" xfId="69" applyNumberFormat="1" applyFont="1" applyFill="1" applyBorder="1" applyAlignment="1" applyProtection="1">
      <alignment horizontal="center" vertical="center" shrinkToFit="1"/>
      <protection locked="0"/>
    </xf>
    <xf numFmtId="183" fontId="6" fillId="0" borderId="25" xfId="69" applyNumberFormat="1" applyFont="1" applyFill="1" applyBorder="1" applyAlignment="1" applyProtection="1">
      <alignment horizontal="center" vertical="center" shrinkToFit="1"/>
      <protection locked="0"/>
    </xf>
    <xf numFmtId="183" fontId="6" fillId="0" borderId="28" xfId="69" applyNumberFormat="1" applyFont="1" applyFill="1" applyBorder="1" applyAlignment="1">
      <alignment horizontal="right" vertical="center" shrinkToFit="1"/>
      <protection/>
    </xf>
    <xf numFmtId="183" fontId="6" fillId="0" borderId="27" xfId="69" applyNumberFormat="1" applyFont="1" applyFill="1" applyBorder="1" applyAlignment="1">
      <alignment horizontal="center" vertical="center" shrinkToFit="1"/>
      <protection/>
    </xf>
    <xf numFmtId="183" fontId="6" fillId="0" borderId="28" xfId="69" applyNumberFormat="1" applyFont="1" applyFill="1" applyBorder="1" applyAlignment="1">
      <alignment horizontal="center" vertical="center" shrinkToFit="1"/>
      <protection/>
    </xf>
    <xf numFmtId="183" fontId="6" fillId="0" borderId="29" xfId="69" applyNumberFormat="1" applyFont="1" applyFill="1" applyBorder="1" applyAlignment="1">
      <alignment horizontal="center" vertical="center" shrinkToFit="1"/>
      <protection/>
    </xf>
    <xf numFmtId="183" fontId="6" fillId="0" borderId="32" xfId="69" applyNumberFormat="1" applyFont="1" applyFill="1" applyBorder="1" applyAlignment="1">
      <alignment horizontal="right" vertical="center" shrinkToFit="1"/>
      <protection/>
    </xf>
    <xf numFmtId="183" fontId="6" fillId="0" borderId="31" xfId="69" applyNumberFormat="1" applyFont="1" applyFill="1" applyBorder="1" applyAlignment="1">
      <alignment horizontal="center" vertical="center" shrinkToFit="1"/>
      <protection/>
    </xf>
    <xf numFmtId="183" fontId="6" fillId="0" borderId="32" xfId="69" applyNumberFormat="1" applyFont="1" applyFill="1" applyBorder="1" applyAlignment="1">
      <alignment horizontal="center" vertical="center" shrinkToFit="1"/>
      <protection/>
    </xf>
    <xf numFmtId="183" fontId="6" fillId="0" borderId="33" xfId="69" applyNumberFormat="1" applyFont="1" applyFill="1" applyBorder="1" applyAlignment="1">
      <alignment horizontal="center" vertical="center" shrinkToFit="1"/>
      <protection/>
    </xf>
    <xf numFmtId="183" fontId="6" fillId="0" borderId="40" xfId="69" applyNumberFormat="1" applyFont="1" applyBorder="1" applyAlignment="1">
      <alignment horizontal="center" vertical="center" shrinkToFit="1"/>
      <protection/>
    </xf>
    <xf numFmtId="183" fontId="6" fillId="0" borderId="39" xfId="69" applyNumberFormat="1" applyFont="1" applyBorder="1" applyAlignment="1">
      <alignment horizontal="right" vertical="center" shrinkToFit="1"/>
      <protection/>
    </xf>
    <xf numFmtId="183" fontId="6" fillId="0" borderId="40" xfId="69" applyNumberFormat="1" applyFont="1" applyBorder="1" applyAlignment="1">
      <alignment horizontal="right" vertical="center" shrinkToFit="1"/>
      <protection/>
    </xf>
    <xf numFmtId="183" fontId="6" fillId="0" borderId="41" xfId="69" applyNumberFormat="1" applyFont="1" applyBorder="1" applyAlignment="1">
      <alignment horizontal="right" vertical="center" shrinkToFit="1"/>
      <protection/>
    </xf>
    <xf numFmtId="183" fontId="6" fillId="0" borderId="49" xfId="69" applyNumberFormat="1" applyFont="1" applyFill="1" applyBorder="1" applyAlignment="1">
      <alignment horizontal="right" vertical="center" shrinkToFit="1"/>
      <protection/>
    </xf>
    <xf numFmtId="183" fontId="6" fillId="0" borderId="49" xfId="69" applyNumberFormat="1" applyFont="1" applyFill="1" applyBorder="1" applyAlignment="1">
      <alignment horizontal="center" vertical="center" shrinkToFit="1"/>
      <protection/>
    </xf>
    <xf numFmtId="183" fontId="6" fillId="0" borderId="38" xfId="69" applyNumberFormat="1" applyFont="1" applyFill="1" applyBorder="1" applyAlignment="1">
      <alignment horizontal="center" vertical="center" shrinkToFit="1"/>
      <protection/>
    </xf>
    <xf numFmtId="183" fontId="6" fillId="0" borderId="38" xfId="69" applyNumberFormat="1" applyFont="1" applyFill="1" applyBorder="1" applyAlignment="1">
      <alignment horizontal="right" vertical="center" shrinkToFit="1"/>
      <protection/>
    </xf>
    <xf numFmtId="183" fontId="6" fillId="0" borderId="50" xfId="69" applyNumberFormat="1" applyFont="1" applyFill="1" applyBorder="1" applyAlignment="1">
      <alignment horizontal="right" vertical="center" shrinkToFit="1"/>
      <protection/>
    </xf>
    <xf numFmtId="183" fontId="6" fillId="0" borderId="24" xfId="69" applyNumberFormat="1" applyFont="1" applyFill="1" applyBorder="1" applyAlignment="1">
      <alignment horizontal="right" vertical="center" shrinkToFit="1"/>
      <protection/>
    </xf>
    <xf numFmtId="183" fontId="6" fillId="0" borderId="23" xfId="69" applyNumberFormat="1" applyFont="1" applyFill="1" applyBorder="1" applyAlignment="1">
      <alignment horizontal="right" vertical="center" shrinkToFit="1"/>
      <protection/>
    </xf>
    <xf numFmtId="183" fontId="6" fillId="0" borderId="24" xfId="69" applyNumberFormat="1" applyFont="1" applyFill="1" applyBorder="1" applyAlignment="1">
      <alignment horizontal="center" vertical="center" shrinkToFit="1"/>
      <protection/>
    </xf>
    <xf numFmtId="183" fontId="6" fillId="0" borderId="25" xfId="69" applyNumberFormat="1" applyFont="1" applyFill="1" applyBorder="1" applyAlignment="1">
      <alignment horizontal="center" vertical="center" shrinkToFit="1"/>
      <protection/>
    </xf>
    <xf numFmtId="183" fontId="6" fillId="0" borderId="23" xfId="69" applyNumberFormat="1" applyFont="1" applyFill="1" applyBorder="1" applyAlignment="1">
      <alignment horizontal="center" vertical="center" shrinkToFit="1"/>
      <protection/>
    </xf>
    <xf numFmtId="183" fontId="6" fillId="0" borderId="29" xfId="69" applyNumberFormat="1" applyFont="1" applyFill="1" applyBorder="1" applyAlignment="1">
      <alignment horizontal="right" vertical="center" shrinkToFit="1"/>
      <protection/>
    </xf>
    <xf numFmtId="183" fontId="6" fillId="0" borderId="27" xfId="69" applyNumberFormat="1" applyFont="1" applyFill="1" applyBorder="1" applyAlignment="1">
      <alignment horizontal="right" vertical="center" shrinkToFit="1"/>
      <protection/>
    </xf>
    <xf numFmtId="183" fontId="6" fillId="0" borderId="33" xfId="56" applyNumberFormat="1" applyFont="1" applyFill="1" applyBorder="1" applyAlignment="1">
      <alignment horizontal="right" vertical="center" shrinkToFit="1"/>
    </xf>
    <xf numFmtId="183" fontId="6" fillId="0" borderId="31" xfId="56" applyNumberFormat="1" applyFont="1" applyFill="1" applyBorder="1" applyAlignment="1">
      <alignment horizontal="right" vertical="center" shrinkToFit="1"/>
    </xf>
    <xf numFmtId="183" fontId="6" fillId="0" borderId="32" xfId="56" applyNumberFormat="1" applyFont="1" applyFill="1" applyBorder="1" applyAlignment="1">
      <alignment horizontal="right" vertical="center" shrinkToFit="1"/>
    </xf>
    <xf numFmtId="183" fontId="6" fillId="0" borderId="40" xfId="69" applyNumberFormat="1" applyFont="1" applyFill="1" applyBorder="1" applyAlignment="1">
      <alignment horizontal="right" vertical="center" shrinkToFit="1"/>
      <protection/>
    </xf>
    <xf numFmtId="183" fontId="6" fillId="0" borderId="39" xfId="69" applyNumberFormat="1" applyFont="1" applyFill="1" applyBorder="1" applyAlignment="1">
      <alignment horizontal="right" vertical="center" shrinkToFit="1"/>
      <protection/>
    </xf>
    <xf numFmtId="183" fontId="6" fillId="0" borderId="41" xfId="69" applyNumberFormat="1" applyFont="1" applyFill="1" applyBorder="1" applyAlignment="1">
      <alignment horizontal="right" vertical="center" shrinkToFit="1"/>
      <protection/>
    </xf>
    <xf numFmtId="183" fontId="6" fillId="0" borderId="39" xfId="69" applyNumberFormat="1" applyFont="1" applyFill="1" applyBorder="1" applyAlignment="1">
      <alignment vertical="center" shrinkToFit="1"/>
      <protection/>
    </xf>
    <xf numFmtId="183" fontId="6" fillId="0" borderId="40" xfId="69" applyNumberFormat="1" applyFont="1" applyFill="1" applyBorder="1" applyAlignment="1">
      <alignment vertical="center" shrinkToFit="1"/>
      <protection/>
    </xf>
    <xf numFmtId="183" fontId="6" fillId="0" borderId="41" xfId="69" applyNumberFormat="1" applyFont="1" applyFill="1" applyBorder="1" applyAlignment="1">
      <alignment vertical="center" shrinkToFit="1"/>
      <protection/>
    </xf>
    <xf numFmtId="183" fontId="6" fillId="0" borderId="40" xfId="69" applyNumberFormat="1" applyFont="1" applyFill="1" applyBorder="1" applyAlignment="1" applyProtection="1">
      <alignment horizontal="right" vertical="center" shrinkToFit="1"/>
      <protection locked="0"/>
    </xf>
    <xf numFmtId="183" fontId="6" fillId="0" borderId="39" xfId="69" applyNumberFormat="1" applyFont="1" applyFill="1" applyBorder="1" applyAlignment="1" applyProtection="1">
      <alignment vertical="center" shrinkToFit="1"/>
      <protection locked="0"/>
    </xf>
    <xf numFmtId="183" fontId="6" fillId="0" borderId="40" xfId="69" applyNumberFormat="1" applyFont="1" applyFill="1" applyBorder="1" applyAlignment="1" applyProtection="1">
      <alignment vertical="center" shrinkToFit="1"/>
      <protection locked="0"/>
    </xf>
    <xf numFmtId="183" fontId="6" fillId="0" borderId="41" xfId="69" applyNumberFormat="1" applyFont="1" applyFill="1" applyBorder="1" applyAlignment="1" applyProtection="1">
      <alignment vertical="center" shrinkToFit="1"/>
      <protection locked="0"/>
    </xf>
    <xf numFmtId="183" fontId="6" fillId="0" borderId="40" xfId="69" applyNumberFormat="1" applyFont="1" applyFill="1" applyBorder="1" applyAlignment="1" applyProtection="1">
      <alignment horizontal="center" vertical="center" shrinkToFit="1"/>
      <protection locked="0"/>
    </xf>
    <xf numFmtId="183" fontId="6" fillId="0" borderId="39" xfId="69" applyNumberFormat="1" applyFont="1" applyFill="1" applyBorder="1" applyAlignment="1" applyProtection="1">
      <alignment horizontal="center" vertical="center" shrinkToFit="1"/>
      <protection locked="0"/>
    </xf>
    <xf numFmtId="183" fontId="6" fillId="0" borderId="41" xfId="69" applyNumberFormat="1" applyFont="1" applyFill="1" applyBorder="1" applyAlignment="1" applyProtection="1">
      <alignment horizontal="right" vertical="center" shrinkToFit="1"/>
      <protection locked="0"/>
    </xf>
    <xf numFmtId="183" fontId="6" fillId="0" borderId="39" xfId="69" applyNumberFormat="1" applyFont="1" applyFill="1" applyBorder="1" applyAlignment="1" applyProtection="1">
      <alignment horizontal="right" vertical="center" shrinkToFit="1"/>
      <protection locked="0"/>
    </xf>
    <xf numFmtId="183" fontId="6" fillId="0" borderId="23" xfId="69" applyNumberFormat="1" applyFont="1" applyFill="1" applyBorder="1" applyAlignment="1" applyProtection="1">
      <alignment vertical="center" shrinkToFit="1"/>
      <protection locked="0"/>
    </xf>
    <xf numFmtId="183" fontId="6" fillId="0" borderId="29" xfId="56" applyNumberFormat="1" applyFont="1" applyFill="1" applyBorder="1" applyAlignment="1">
      <alignment horizontal="right" vertical="center" shrinkToFit="1"/>
    </xf>
    <xf numFmtId="183" fontId="6" fillId="0" borderId="27" xfId="56" applyNumberFormat="1" applyFont="1" applyFill="1" applyBorder="1" applyAlignment="1">
      <alignment horizontal="right" vertical="center" shrinkToFit="1"/>
    </xf>
    <xf numFmtId="183" fontId="6" fillId="0" borderId="28" xfId="56" applyNumberFormat="1" applyFont="1" applyFill="1" applyBorder="1" applyAlignment="1">
      <alignment horizontal="center" vertical="center" shrinkToFit="1"/>
    </xf>
    <xf numFmtId="183" fontId="6" fillId="0" borderId="29" xfId="56" applyNumberFormat="1" applyFont="1" applyFill="1" applyBorder="1" applyAlignment="1">
      <alignment horizontal="center" vertical="center" shrinkToFit="1"/>
    </xf>
    <xf numFmtId="183" fontId="6" fillId="0" borderId="27" xfId="56" applyNumberFormat="1" applyFont="1" applyFill="1" applyBorder="1" applyAlignment="1">
      <alignment horizontal="center" vertical="center" shrinkToFit="1"/>
    </xf>
    <xf numFmtId="183" fontId="6" fillId="0" borderId="33" xfId="69" applyNumberFormat="1" applyFont="1" applyFill="1" applyBorder="1" applyAlignment="1">
      <alignment horizontal="right" vertical="center" shrinkToFit="1"/>
      <protection/>
    </xf>
    <xf numFmtId="183" fontId="6" fillId="0" borderId="31" xfId="69" applyNumberFormat="1" applyFont="1" applyFill="1" applyBorder="1" applyAlignment="1">
      <alignment horizontal="right" vertical="center" shrinkToFit="1"/>
      <protection/>
    </xf>
    <xf numFmtId="183" fontId="6" fillId="0" borderId="39" xfId="69" applyNumberFormat="1" applyFont="1" applyBorder="1" applyAlignment="1">
      <alignment vertical="center" shrinkToFit="1"/>
      <protection/>
    </xf>
    <xf numFmtId="183" fontId="6" fillId="0" borderId="40" xfId="69" applyNumberFormat="1" applyFont="1" applyBorder="1" applyAlignment="1">
      <alignment vertical="center" shrinkToFit="1"/>
      <protection/>
    </xf>
    <xf numFmtId="183" fontId="6" fillId="0" borderId="41" xfId="69" applyNumberFormat="1" applyFont="1" applyBorder="1" applyAlignment="1">
      <alignment vertical="center" shrinkToFit="1"/>
      <protection/>
    </xf>
    <xf numFmtId="183" fontId="6" fillId="0" borderId="42" xfId="69" applyNumberFormat="1" applyFont="1" applyFill="1" applyBorder="1" applyAlignment="1">
      <alignment horizontal="center" vertical="center" shrinkToFit="1"/>
      <protection/>
    </xf>
    <xf numFmtId="183" fontId="6" fillId="0" borderId="43" xfId="69" applyNumberFormat="1" applyFont="1" applyFill="1" applyBorder="1" applyAlignment="1">
      <alignment horizontal="center" vertical="center" shrinkToFit="1"/>
      <protection/>
    </xf>
    <xf numFmtId="183" fontId="6" fillId="0" borderId="44" xfId="69" applyNumberFormat="1" applyFont="1" applyFill="1" applyBorder="1" applyAlignment="1">
      <alignment horizontal="center" vertical="center" shrinkToFit="1"/>
      <protection/>
    </xf>
    <xf numFmtId="183" fontId="6" fillId="0" borderId="39" xfId="69" applyNumberFormat="1" applyFont="1" applyBorder="1" applyAlignment="1">
      <alignment horizontal="center" vertical="center" shrinkToFit="1"/>
      <protection/>
    </xf>
    <xf numFmtId="183" fontId="6" fillId="0" borderId="41" xfId="69" applyNumberFormat="1" applyFont="1" applyBorder="1" applyAlignment="1">
      <alignment horizontal="center" vertical="center" shrinkToFit="1"/>
      <protection/>
    </xf>
    <xf numFmtId="183" fontId="6" fillId="0" borderId="47" xfId="69" applyNumberFormat="1" applyFont="1" applyFill="1" applyBorder="1" applyAlignment="1" applyProtection="1">
      <alignment horizontal="right" vertical="center" shrinkToFit="1"/>
      <protection locked="0"/>
    </xf>
    <xf numFmtId="183" fontId="6" fillId="0" borderId="46" xfId="69" applyNumberFormat="1" applyFont="1" applyFill="1" applyBorder="1" applyAlignment="1" applyProtection="1">
      <alignment vertical="center" shrinkToFit="1"/>
      <protection locked="0"/>
    </xf>
    <xf numFmtId="183" fontId="6" fillId="0" borderId="47" xfId="69" applyNumberFormat="1" applyFont="1" applyFill="1" applyBorder="1" applyAlignment="1" applyProtection="1">
      <alignment vertical="center" shrinkToFit="1"/>
      <protection locked="0"/>
    </xf>
    <xf numFmtId="183" fontId="6" fillId="0" borderId="48" xfId="69" applyNumberFormat="1" applyFont="1" applyFill="1" applyBorder="1" applyAlignment="1" applyProtection="1">
      <alignment vertical="center" shrinkToFit="1"/>
      <protection locked="0"/>
    </xf>
    <xf numFmtId="183" fontId="6" fillId="0" borderId="46" xfId="69" applyNumberFormat="1" applyFont="1" applyFill="1" applyBorder="1" applyAlignment="1">
      <alignment horizontal="center" vertical="center" shrinkToFit="1"/>
      <protection/>
    </xf>
    <xf numFmtId="183" fontId="6" fillId="0" borderId="47" xfId="69" applyNumberFormat="1" applyFont="1" applyFill="1" applyBorder="1" applyAlignment="1">
      <alignment horizontal="center" vertical="center" shrinkToFit="1"/>
      <protection/>
    </xf>
    <xf numFmtId="183" fontId="6" fillId="0" borderId="48" xfId="69" applyNumberFormat="1" applyFont="1" applyFill="1" applyBorder="1" applyAlignment="1">
      <alignment horizontal="center" vertical="center" shrinkToFit="1"/>
      <protection/>
    </xf>
    <xf numFmtId="183" fontId="6" fillId="0" borderId="146" xfId="69" applyNumberFormat="1" applyFont="1" applyFill="1" applyBorder="1" applyAlignment="1">
      <alignment horizontal="right" vertical="center" shrinkToFit="1"/>
      <protection/>
    </xf>
    <xf numFmtId="183" fontId="6" fillId="0" borderId="50" xfId="69" applyNumberFormat="1" applyFont="1" applyFill="1" applyBorder="1" applyAlignment="1">
      <alignment horizontal="center" vertical="center" shrinkToFit="1"/>
      <protection/>
    </xf>
    <xf numFmtId="183" fontId="6" fillId="0" borderId="28" xfId="69" applyNumberFormat="1" applyFont="1" applyFill="1" applyBorder="1" applyAlignment="1" applyProtection="1">
      <alignment horizontal="right" vertical="center" shrinkToFit="1"/>
      <protection locked="0"/>
    </xf>
    <xf numFmtId="183" fontId="6" fillId="0" borderId="28" xfId="69" applyNumberFormat="1" applyFont="1" applyFill="1" applyBorder="1" applyAlignment="1" applyProtection="1">
      <alignment horizontal="center" vertical="center" shrinkToFit="1"/>
      <protection locked="0"/>
    </xf>
    <xf numFmtId="183" fontId="6" fillId="0" borderId="25" xfId="69" applyNumberFormat="1" applyFont="1" applyFill="1" applyBorder="1" applyAlignment="1" applyProtection="1">
      <alignment horizontal="right" vertical="center" shrinkToFit="1"/>
      <protection locked="0"/>
    </xf>
    <xf numFmtId="183" fontId="6" fillId="0" borderId="23" xfId="69" applyNumberFormat="1" applyFont="1" applyFill="1" applyBorder="1" applyAlignment="1" applyProtection="1">
      <alignment horizontal="right" vertical="center" shrinkToFit="1"/>
      <protection locked="0"/>
    </xf>
    <xf numFmtId="183" fontId="6" fillId="0" borderId="144" xfId="69" applyNumberFormat="1" applyFont="1" applyFill="1" applyBorder="1" applyAlignment="1">
      <alignment horizontal="right" vertical="center" shrinkToFit="1"/>
      <protection/>
    </xf>
    <xf numFmtId="183" fontId="6" fillId="0" borderId="142" xfId="69" applyNumberFormat="1" applyFont="1" applyFill="1" applyBorder="1" applyAlignment="1">
      <alignment horizontal="right" vertical="center" shrinkToFit="1"/>
      <protection/>
    </xf>
    <xf numFmtId="183" fontId="6" fillId="0" borderId="142" xfId="69" applyNumberFormat="1" applyFont="1" applyFill="1" applyBorder="1" applyAlignment="1">
      <alignment horizontal="center" vertical="center" shrinkToFit="1"/>
      <protection/>
    </xf>
    <xf numFmtId="183" fontId="6" fillId="0" borderId="143" xfId="69" applyNumberFormat="1" applyFont="1" applyFill="1" applyBorder="1" applyAlignment="1">
      <alignment horizontal="center" vertical="center" shrinkToFit="1"/>
      <protection/>
    </xf>
    <xf numFmtId="183" fontId="6" fillId="0" borderId="144" xfId="69" applyNumberFormat="1" applyFont="1" applyFill="1" applyBorder="1" applyAlignment="1">
      <alignment horizontal="center" vertical="center" shrinkToFit="1"/>
      <protection/>
    </xf>
    <xf numFmtId="183" fontId="6" fillId="0" borderId="74" xfId="69" applyNumberFormat="1" applyFont="1" applyBorder="1" applyAlignment="1">
      <alignment horizontal="center" vertical="center" shrinkToFit="1"/>
      <protection/>
    </xf>
    <xf numFmtId="183" fontId="6" fillId="0" borderId="76" xfId="69" applyNumberFormat="1" applyFont="1" applyBorder="1" applyAlignment="1">
      <alignment horizontal="right" vertical="center" shrinkToFit="1"/>
      <protection/>
    </xf>
    <xf numFmtId="183" fontId="6" fillId="0" borderId="74" xfId="69" applyNumberFormat="1" applyFont="1" applyBorder="1" applyAlignment="1">
      <alignment horizontal="right" vertical="center" shrinkToFit="1"/>
      <protection/>
    </xf>
    <xf numFmtId="183" fontId="6" fillId="0" borderId="75" xfId="69" applyNumberFormat="1" applyFont="1" applyBorder="1" applyAlignment="1">
      <alignment horizontal="right" vertical="center" shrinkToFit="1"/>
      <protection/>
    </xf>
    <xf numFmtId="183" fontId="6" fillId="0" borderId="50" xfId="56" applyNumberFormat="1" applyFont="1" applyFill="1" applyBorder="1" applyAlignment="1">
      <alignment horizontal="right" vertical="center" shrinkToFit="1"/>
    </xf>
    <xf numFmtId="183" fontId="6" fillId="0" borderId="38" xfId="56" applyNumberFormat="1" applyFont="1" applyFill="1" applyBorder="1" applyAlignment="1">
      <alignment horizontal="right" vertical="center" shrinkToFit="1"/>
    </xf>
    <xf numFmtId="183" fontId="6" fillId="0" borderId="49" xfId="56" applyNumberFormat="1" applyFont="1" applyFill="1" applyBorder="1" applyAlignment="1">
      <alignment horizontal="right" vertical="center" shrinkToFit="1"/>
    </xf>
    <xf numFmtId="183" fontId="6" fillId="0" borderId="56" xfId="69" applyNumberFormat="1" applyFont="1" applyFill="1" applyBorder="1" applyAlignment="1">
      <alignment horizontal="right" vertical="center" shrinkToFit="1"/>
      <protection/>
    </xf>
    <xf numFmtId="183" fontId="6" fillId="0" borderId="54" xfId="69" applyNumberFormat="1" applyFont="1" applyFill="1" applyBorder="1" applyAlignment="1">
      <alignment horizontal="right" vertical="center" shrinkToFit="1"/>
      <protection/>
    </xf>
    <xf numFmtId="183" fontId="6" fillId="0" borderId="55" xfId="69" applyNumberFormat="1" applyFont="1" applyFill="1" applyBorder="1" applyAlignment="1">
      <alignment horizontal="right" vertical="center" shrinkToFit="1"/>
      <protection/>
    </xf>
    <xf numFmtId="183" fontId="6" fillId="0" borderId="58" xfId="56" applyNumberFormat="1" applyFont="1" applyFill="1" applyBorder="1" applyAlignment="1">
      <alignment horizontal="right" vertical="center" shrinkToFit="1"/>
    </xf>
    <xf numFmtId="183" fontId="6" fillId="0" borderId="1" xfId="56" applyNumberFormat="1" applyFont="1" applyFill="1" applyBorder="1" applyAlignment="1">
      <alignment horizontal="right" vertical="center" shrinkToFit="1"/>
    </xf>
    <xf numFmtId="183" fontId="6" fillId="0" borderId="57" xfId="56" applyNumberFormat="1" applyFont="1" applyFill="1" applyBorder="1" applyAlignment="1">
      <alignment horizontal="right" vertical="center" shrinkToFit="1"/>
    </xf>
    <xf numFmtId="183" fontId="6" fillId="0" borderId="66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67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145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58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1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57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62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61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63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56" xfId="56" applyNumberFormat="1" applyFont="1" applyFill="1" applyBorder="1" applyAlignment="1">
      <alignment horizontal="right" vertical="center" shrinkToFit="1"/>
    </xf>
    <xf numFmtId="183" fontId="6" fillId="0" borderId="54" xfId="56" applyNumberFormat="1" applyFont="1" applyFill="1" applyBorder="1" applyAlignment="1">
      <alignment horizontal="right" vertical="center" shrinkToFit="1"/>
    </xf>
    <xf numFmtId="183" fontId="6" fillId="0" borderId="55" xfId="56" applyNumberFormat="1" applyFont="1" applyFill="1" applyBorder="1" applyAlignment="1">
      <alignment horizontal="right" vertical="center" shrinkToFit="1"/>
    </xf>
    <xf numFmtId="183" fontId="6" fillId="0" borderId="66" xfId="56" applyNumberFormat="1" applyFont="1" applyFill="1" applyBorder="1" applyAlignment="1">
      <alignment horizontal="right" vertical="center" shrinkToFit="1"/>
    </xf>
    <xf numFmtId="183" fontId="6" fillId="0" borderId="67" xfId="56" applyNumberFormat="1" applyFont="1" applyFill="1" applyBorder="1" applyAlignment="1">
      <alignment horizontal="right" vertical="center" shrinkToFit="1"/>
    </xf>
    <xf numFmtId="183" fontId="6" fillId="0" borderId="145" xfId="56" applyNumberFormat="1" applyFont="1" applyFill="1" applyBorder="1" applyAlignment="1">
      <alignment horizontal="right" vertical="center" shrinkToFit="1"/>
    </xf>
    <xf numFmtId="3" fontId="6" fillId="0" borderId="52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52" xfId="69" applyNumberFormat="1" applyFont="1" applyFill="1" applyBorder="1" applyAlignment="1">
      <alignment horizontal="right" vertical="center" shrinkToFit="1"/>
      <protection/>
    </xf>
    <xf numFmtId="3" fontId="6" fillId="0" borderId="51" xfId="69" applyNumberFormat="1" applyFont="1" applyFill="1" applyBorder="1" applyAlignment="1" applyProtection="1">
      <alignment horizontal="right" vertical="center" shrinkToFit="1"/>
      <protection locked="0"/>
    </xf>
    <xf numFmtId="38" fontId="6" fillId="0" borderId="59" xfId="56" applyFont="1" applyFill="1" applyBorder="1" applyAlignment="1" applyProtection="1">
      <alignment horizontal="right" vertical="center" shrinkToFit="1"/>
      <protection locked="0"/>
    </xf>
    <xf numFmtId="3" fontId="6" fillId="0" borderId="60" xfId="69" applyNumberFormat="1" applyFont="1" applyFill="1" applyBorder="1" applyAlignment="1" applyProtection="1">
      <alignment horizontal="right" vertical="center" shrinkToFit="1"/>
      <protection locked="0"/>
    </xf>
    <xf numFmtId="0" fontId="4" fillId="0" borderId="62" xfId="69" applyFont="1" applyBorder="1" applyAlignment="1">
      <alignment horizontal="center" vertical="center"/>
      <protection/>
    </xf>
    <xf numFmtId="38" fontId="6" fillId="0" borderId="28" xfId="56" applyFont="1" applyFill="1" applyBorder="1" applyAlignment="1">
      <alignment horizontal="right" vertical="center" shrinkToFit="1"/>
    </xf>
    <xf numFmtId="3" fontId="6" fillId="0" borderId="143" xfId="69" applyNumberFormat="1" applyFont="1" applyFill="1" applyBorder="1" applyAlignment="1">
      <alignment horizontal="right" vertical="center" shrinkToFit="1"/>
      <protection/>
    </xf>
    <xf numFmtId="38" fontId="6" fillId="0" borderId="62" xfId="56" applyFont="1" applyFill="1" applyBorder="1" applyAlignment="1" applyProtection="1">
      <alignment horizontal="right" vertical="center" shrinkToFit="1"/>
      <protection locked="0"/>
    </xf>
    <xf numFmtId="49" fontId="4" fillId="0" borderId="61" xfId="69" applyNumberFormat="1" applyFont="1" applyBorder="1" applyAlignment="1" quotePrefix="1">
      <alignment horizontal="center" vertical="center"/>
      <protection/>
    </xf>
    <xf numFmtId="177" fontId="6" fillId="0" borderId="51" xfId="69" applyNumberFormat="1" applyFont="1" applyFill="1" applyBorder="1" applyAlignment="1" applyProtection="1">
      <alignment horizontal="right" vertical="center" shrinkToFit="1"/>
      <protection locked="0"/>
    </xf>
    <xf numFmtId="177" fontId="6" fillId="0" borderId="51" xfId="69" applyNumberFormat="1" applyFont="1" applyFill="1" applyBorder="1" applyAlignment="1">
      <alignment horizontal="right" vertical="center" shrinkToFit="1"/>
      <protection/>
    </xf>
    <xf numFmtId="3" fontId="6" fillId="0" borderId="51" xfId="69" applyNumberFormat="1" applyFont="1" applyFill="1" applyBorder="1" applyAlignment="1">
      <alignment horizontal="right" vertical="center" shrinkToFit="1"/>
      <protection/>
    </xf>
    <xf numFmtId="179" fontId="6" fillId="0" borderId="60" xfId="69" applyNumberFormat="1" applyFont="1" applyBorder="1" applyAlignment="1">
      <alignment horizontal="center" vertical="center" shrinkToFit="1"/>
      <protection/>
    </xf>
    <xf numFmtId="179" fontId="6" fillId="0" borderId="47" xfId="69" applyNumberFormat="1" applyFont="1" applyBorder="1" applyAlignment="1">
      <alignment horizontal="center" vertical="center" shrinkToFit="1"/>
      <protection/>
    </xf>
    <xf numFmtId="179" fontId="6" fillId="0" borderId="145" xfId="69" applyNumberFormat="1" applyFont="1" applyBorder="1" applyAlignment="1">
      <alignment horizontal="center" vertical="center" shrinkToFit="1"/>
      <protection/>
    </xf>
    <xf numFmtId="179" fontId="6" fillId="0" borderId="59" xfId="56" applyNumberFormat="1" applyFont="1" applyFill="1" applyBorder="1" applyAlignment="1" applyProtection="1">
      <alignment horizontal="right" vertical="center" shrinkToFit="1"/>
      <protection locked="0"/>
    </xf>
    <xf numFmtId="3" fontId="6" fillId="0" borderId="50" xfId="69" applyNumberFormat="1" applyFont="1" applyBorder="1" applyAlignment="1">
      <alignment horizontal="center" vertical="center" shrinkToFit="1"/>
      <protection/>
    </xf>
    <xf numFmtId="3" fontId="6" fillId="0" borderId="33" xfId="69" applyNumberFormat="1" applyFont="1" applyFill="1" applyBorder="1" applyAlignment="1">
      <alignment horizontal="right" vertical="center" shrinkToFit="1"/>
      <protection/>
    </xf>
    <xf numFmtId="3" fontId="6" fillId="0" borderId="48" xfId="69" applyNumberFormat="1" applyFont="1" applyFill="1" applyBorder="1" applyAlignment="1">
      <alignment horizontal="right" vertical="center" shrinkToFit="1"/>
      <protection/>
    </xf>
    <xf numFmtId="3" fontId="6" fillId="0" borderId="48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25" xfId="69" applyNumberFormat="1" applyFont="1" applyFill="1" applyBorder="1" applyAlignment="1">
      <alignment horizontal="right" vertical="center" shrinkToFit="1"/>
      <protection/>
    </xf>
    <xf numFmtId="3" fontId="6" fillId="0" borderId="29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75" xfId="69" applyNumberFormat="1" applyFont="1" applyBorder="1" applyAlignment="1">
      <alignment horizontal="center" vertical="center" shrinkToFit="1"/>
      <protection/>
    </xf>
    <xf numFmtId="3" fontId="6" fillId="0" borderId="150" xfId="69" applyNumberFormat="1" applyFont="1" applyFill="1" applyBorder="1" applyAlignment="1">
      <alignment horizontal="center" vertical="center" shrinkToFit="1"/>
      <protection/>
    </xf>
    <xf numFmtId="3" fontId="6" fillId="0" borderId="150" xfId="69" applyNumberFormat="1" applyFont="1" applyFill="1" applyBorder="1" applyAlignment="1" applyProtection="1">
      <alignment horizontal="center" vertical="center" shrinkToFit="1"/>
      <protection locked="0"/>
    </xf>
    <xf numFmtId="3" fontId="6" fillId="0" borderId="40" xfId="69" applyNumberFormat="1" applyFont="1" applyFill="1" applyBorder="1" applyAlignment="1" applyProtection="1">
      <alignment horizontal="center" vertical="center" shrinkToFit="1"/>
      <protection locked="0"/>
    </xf>
    <xf numFmtId="3" fontId="6" fillId="0" borderId="41" xfId="69" applyNumberFormat="1" applyFont="1" applyFill="1" applyBorder="1" applyAlignment="1" applyProtection="1">
      <alignment horizontal="center" vertical="center" shrinkToFit="1"/>
      <protection locked="0"/>
    </xf>
    <xf numFmtId="177" fontId="6" fillId="0" borderId="40" xfId="69" applyNumberFormat="1" applyFont="1" applyFill="1" applyBorder="1" applyAlignment="1">
      <alignment horizontal="center" vertical="center" shrinkToFit="1"/>
      <protection/>
    </xf>
    <xf numFmtId="177" fontId="6" fillId="0" borderId="40" xfId="69" applyNumberFormat="1" applyFont="1" applyFill="1" applyBorder="1" applyAlignment="1" applyProtection="1">
      <alignment horizontal="center" vertical="center" shrinkToFit="1"/>
      <protection locked="0"/>
    </xf>
    <xf numFmtId="3" fontId="6" fillId="0" borderId="28" xfId="69" applyNumberFormat="1" applyFont="1" applyFill="1" applyBorder="1" applyAlignment="1" applyProtection="1">
      <alignment horizontal="center" vertical="center" shrinkToFit="1"/>
      <protection locked="0"/>
    </xf>
    <xf numFmtId="38" fontId="6" fillId="0" borderId="27" xfId="56" applyFont="1" applyFill="1" applyBorder="1" applyAlignment="1">
      <alignment horizontal="center" vertical="center" shrinkToFit="1"/>
    </xf>
    <xf numFmtId="38" fontId="6" fillId="0" borderId="31" xfId="56" applyFont="1" applyFill="1" applyBorder="1" applyAlignment="1">
      <alignment horizontal="center" vertical="center" shrinkToFit="1"/>
    </xf>
    <xf numFmtId="3" fontId="6" fillId="0" borderId="52" xfId="69" applyNumberFormat="1" applyFont="1" applyFill="1" applyBorder="1" applyAlignment="1" applyProtection="1">
      <alignment horizontal="center" vertical="center" shrinkToFit="1"/>
      <protection locked="0"/>
    </xf>
    <xf numFmtId="178" fontId="6" fillId="0" borderId="50" xfId="69" applyNumberFormat="1" applyFont="1" applyBorder="1" applyAlignment="1">
      <alignment horizontal="center" vertical="center"/>
      <protection/>
    </xf>
    <xf numFmtId="185" fontId="6" fillId="0" borderId="25" xfId="69" applyNumberFormat="1" applyFont="1" applyFill="1" applyBorder="1" applyAlignment="1">
      <alignment horizontal="right" vertical="center"/>
      <protection/>
    </xf>
    <xf numFmtId="185" fontId="6" fillId="0" borderId="41" xfId="69" applyNumberFormat="1" applyFont="1" applyFill="1" applyBorder="1" applyAlignment="1">
      <alignment horizontal="right" vertical="center"/>
      <protection/>
    </xf>
    <xf numFmtId="185" fontId="6" fillId="0" borderId="41" xfId="69" applyNumberFormat="1" applyFont="1" applyFill="1" applyBorder="1" applyAlignment="1" applyProtection="1">
      <alignment horizontal="right" vertical="center"/>
      <protection locked="0"/>
    </xf>
    <xf numFmtId="185" fontId="6" fillId="0" borderId="50" xfId="69" applyNumberFormat="1" applyFont="1" applyBorder="1" applyAlignment="1">
      <alignment horizontal="center" vertical="center"/>
      <protection/>
    </xf>
    <xf numFmtId="185" fontId="6" fillId="0" borderId="48" xfId="69" applyNumberFormat="1" applyFont="1" applyFill="1" applyBorder="1" applyAlignment="1" applyProtection="1">
      <alignment horizontal="right" vertical="center"/>
      <protection locked="0"/>
    </xf>
    <xf numFmtId="185" fontId="6" fillId="0" borderId="29" xfId="69" applyNumberFormat="1" applyFont="1" applyFill="1" applyBorder="1" applyAlignment="1" applyProtection="1">
      <alignment horizontal="right" vertical="center"/>
      <protection locked="0"/>
    </xf>
    <xf numFmtId="185" fontId="6" fillId="0" borderId="75" xfId="69" applyNumberFormat="1" applyFont="1" applyBorder="1" applyAlignment="1">
      <alignment horizontal="center" vertical="center"/>
      <protection/>
    </xf>
    <xf numFmtId="185" fontId="6" fillId="0" borderId="32" xfId="56" applyNumberFormat="1" applyFont="1" applyFill="1" applyBorder="1" applyAlignment="1">
      <alignment horizontal="right" vertical="center"/>
    </xf>
    <xf numFmtId="185" fontId="6" fillId="0" borderId="28" xfId="56" applyNumberFormat="1" applyFont="1" applyFill="1" applyBorder="1" applyAlignment="1">
      <alignment horizontal="right" vertical="center"/>
    </xf>
    <xf numFmtId="185" fontId="6" fillId="0" borderId="143" xfId="69" applyNumberFormat="1" applyFont="1" applyFill="1" applyBorder="1" applyAlignment="1">
      <alignment horizontal="right" vertical="center"/>
      <protection/>
    </xf>
    <xf numFmtId="185" fontId="6" fillId="0" borderId="49" xfId="56" applyNumberFormat="1" applyFont="1" applyFill="1" applyBorder="1" applyAlignment="1">
      <alignment horizontal="right" vertical="center"/>
    </xf>
    <xf numFmtId="185" fontId="6" fillId="0" borderId="55" xfId="69" applyNumberFormat="1" applyFont="1" applyFill="1" applyBorder="1" applyAlignment="1">
      <alignment horizontal="right" vertical="center"/>
      <protection/>
    </xf>
    <xf numFmtId="185" fontId="6" fillId="0" borderId="57" xfId="56" applyNumberFormat="1" applyFont="1" applyFill="1" applyBorder="1" applyAlignment="1">
      <alignment horizontal="right" vertical="center"/>
    </xf>
    <xf numFmtId="185" fontId="6" fillId="0" borderId="145" xfId="56" applyNumberFormat="1" applyFont="1" applyFill="1" applyBorder="1" applyAlignment="1" applyProtection="1">
      <alignment horizontal="right" vertical="center"/>
      <protection locked="0"/>
    </xf>
    <xf numFmtId="185" fontId="6" fillId="0" borderId="57" xfId="56" applyNumberFormat="1" applyFont="1" applyFill="1" applyBorder="1" applyAlignment="1" applyProtection="1">
      <alignment horizontal="right" vertical="center"/>
      <protection locked="0"/>
    </xf>
    <xf numFmtId="185" fontId="6" fillId="0" borderId="55" xfId="56" applyNumberFormat="1" applyFont="1" applyFill="1" applyBorder="1" applyAlignment="1">
      <alignment horizontal="right" vertical="center"/>
    </xf>
    <xf numFmtId="185" fontId="6" fillId="0" borderId="145" xfId="56" applyNumberFormat="1" applyFont="1" applyFill="1" applyBorder="1" applyAlignment="1">
      <alignment horizontal="right" vertical="center"/>
    </xf>
    <xf numFmtId="183" fontId="6" fillId="0" borderId="50" xfId="69" applyNumberFormat="1" applyFont="1" applyBorder="1" applyAlignment="1">
      <alignment horizontal="center" vertical="center" shrinkToFit="1"/>
      <protection/>
    </xf>
    <xf numFmtId="183" fontId="6" fillId="0" borderId="25" xfId="69" applyNumberFormat="1" applyFont="1" applyFill="1" applyBorder="1" applyAlignment="1">
      <alignment horizontal="right" vertical="center" shrinkToFit="1"/>
      <protection/>
    </xf>
    <xf numFmtId="183" fontId="6" fillId="0" borderId="48" xfId="69" applyNumberFormat="1" applyFont="1" applyFill="1" applyBorder="1" applyAlignment="1" applyProtection="1">
      <alignment horizontal="right" vertical="center" shrinkToFit="1"/>
      <protection locked="0"/>
    </xf>
    <xf numFmtId="183" fontId="6" fillId="0" borderId="29" xfId="69" applyNumberFormat="1" applyFont="1" applyFill="1" applyBorder="1" applyAlignment="1" applyProtection="1">
      <alignment horizontal="right" vertical="center" shrinkToFit="1"/>
      <protection locked="0"/>
    </xf>
    <xf numFmtId="183" fontId="6" fillId="0" borderId="75" xfId="69" applyNumberFormat="1" applyFont="1" applyBorder="1" applyAlignment="1">
      <alignment horizontal="center" vertical="center" shrinkToFit="1"/>
      <protection/>
    </xf>
    <xf numFmtId="183" fontId="6" fillId="0" borderId="28" xfId="56" applyNumberFormat="1" applyFont="1" applyFill="1" applyBorder="1" applyAlignment="1">
      <alignment horizontal="right" vertical="center" shrinkToFit="1"/>
    </xf>
    <xf numFmtId="183" fontId="6" fillId="0" borderId="143" xfId="69" applyNumberFormat="1" applyFont="1" applyFill="1" applyBorder="1" applyAlignment="1">
      <alignment horizontal="right" vertical="center" shrinkToFit="1"/>
      <protection/>
    </xf>
    <xf numFmtId="0" fontId="4" fillId="0" borderId="63" xfId="69" applyFont="1" applyBorder="1">
      <alignment/>
      <protection/>
    </xf>
    <xf numFmtId="0" fontId="6" fillId="0" borderId="50" xfId="69" applyFont="1" applyFill="1" applyBorder="1" applyAlignment="1" applyProtection="1">
      <alignment horizontal="distributed" vertical="center"/>
      <protection locked="0"/>
    </xf>
    <xf numFmtId="0" fontId="6" fillId="0" borderId="25" xfId="69" applyFont="1" applyFill="1" applyBorder="1" applyAlignment="1" applyProtection="1">
      <alignment horizontal="distributed" vertical="center"/>
      <protection locked="0"/>
    </xf>
    <xf numFmtId="0" fontId="6" fillId="0" borderId="29" xfId="69" applyFont="1" applyFill="1" applyBorder="1" applyAlignment="1" applyProtection="1">
      <alignment horizontal="distributed" vertical="center"/>
      <protection locked="0"/>
    </xf>
    <xf numFmtId="0" fontId="6" fillId="0" borderId="33" xfId="69" applyFont="1" applyFill="1" applyBorder="1" applyAlignment="1" applyProtection="1">
      <alignment horizontal="distributed" vertical="center"/>
      <protection locked="0"/>
    </xf>
    <xf numFmtId="0" fontId="6" fillId="0" borderId="41" xfId="69" applyFont="1" applyFill="1" applyBorder="1" applyAlignment="1" applyProtection="1">
      <alignment horizontal="distributed" vertical="center"/>
      <protection locked="0"/>
    </xf>
    <xf numFmtId="0" fontId="6" fillId="0" borderId="48" xfId="69" applyFont="1" applyFill="1" applyBorder="1" applyAlignment="1" applyProtection="1">
      <alignment horizontal="distributed" vertical="center"/>
      <protection locked="0"/>
    </xf>
    <xf numFmtId="0" fontId="6" fillId="0" borderId="144" xfId="69" applyFont="1" applyFill="1" applyBorder="1" applyAlignment="1" applyProtection="1">
      <alignment horizontal="distributed" vertical="center"/>
      <protection locked="0"/>
    </xf>
    <xf numFmtId="0" fontId="6" fillId="0" borderId="75" xfId="69" applyFont="1" applyFill="1" applyBorder="1" applyAlignment="1" applyProtection="1">
      <alignment horizontal="distributed" vertical="center"/>
      <protection locked="0"/>
    </xf>
    <xf numFmtId="0" fontId="6" fillId="0" borderId="56" xfId="69" applyFont="1" applyFill="1" applyBorder="1" applyAlignment="1" applyProtection="1">
      <alignment horizontal="distributed" vertical="center"/>
      <protection locked="0"/>
    </xf>
    <xf numFmtId="0" fontId="6" fillId="0" borderId="58" xfId="69" applyFont="1" applyFill="1" applyBorder="1" applyAlignment="1" applyProtection="1">
      <alignment horizontal="distributed" vertical="center"/>
      <protection locked="0"/>
    </xf>
    <xf numFmtId="0" fontId="6" fillId="0" borderId="63" xfId="69" applyFont="1" applyFill="1" applyBorder="1" applyAlignment="1" applyProtection="1">
      <alignment horizontal="distributed" vertical="center"/>
      <protection locked="0"/>
    </xf>
    <xf numFmtId="0" fontId="4" fillId="0" borderId="62" xfId="69" applyFont="1" applyBorder="1">
      <alignment/>
      <protection/>
    </xf>
    <xf numFmtId="0" fontId="6" fillId="0" borderId="49" xfId="69" applyFont="1" applyFill="1" applyBorder="1" applyAlignment="1" applyProtection="1">
      <alignment horizontal="distributed" vertical="center"/>
      <protection locked="0"/>
    </xf>
    <xf numFmtId="0" fontId="6" fillId="0" borderId="24" xfId="69" applyFont="1" applyFill="1" applyBorder="1" applyAlignment="1" applyProtection="1">
      <alignment horizontal="distributed" vertical="center"/>
      <protection locked="0"/>
    </xf>
    <xf numFmtId="0" fontId="6" fillId="0" borderId="28" xfId="69" applyFont="1" applyFill="1" applyBorder="1" applyAlignment="1" applyProtection="1">
      <alignment horizontal="distributed" vertical="center"/>
      <protection locked="0"/>
    </xf>
    <xf numFmtId="0" fontId="6" fillId="0" borderId="32" xfId="69" applyFont="1" applyFill="1" applyBorder="1" applyAlignment="1" applyProtection="1">
      <alignment horizontal="distributed" vertical="center"/>
      <protection locked="0"/>
    </xf>
    <xf numFmtId="0" fontId="6" fillId="0" borderId="40" xfId="69" applyFont="1" applyFill="1" applyBorder="1" applyAlignment="1" applyProtection="1">
      <alignment horizontal="distributed" vertical="center"/>
      <protection locked="0"/>
    </xf>
    <xf numFmtId="0" fontId="6" fillId="0" borderId="47" xfId="69" applyFont="1" applyFill="1" applyBorder="1" applyAlignment="1" applyProtection="1">
      <alignment horizontal="distributed" vertical="center"/>
      <protection locked="0"/>
    </xf>
    <xf numFmtId="0" fontId="6" fillId="0" borderId="143" xfId="69" applyFont="1" applyFill="1" applyBorder="1" applyAlignment="1" applyProtection="1">
      <alignment horizontal="distributed" vertical="center"/>
      <protection locked="0"/>
    </xf>
    <xf numFmtId="0" fontId="6" fillId="0" borderId="74" xfId="69" applyFont="1" applyFill="1" applyBorder="1" applyAlignment="1" applyProtection="1">
      <alignment horizontal="distributed" vertical="center"/>
      <protection locked="0"/>
    </xf>
    <xf numFmtId="0" fontId="6" fillId="0" borderId="55" xfId="69" applyFont="1" applyFill="1" applyBorder="1" applyAlignment="1" applyProtection="1">
      <alignment horizontal="distributed" vertical="center"/>
      <protection locked="0"/>
    </xf>
    <xf numFmtId="0" fontId="6" fillId="0" borderId="57" xfId="69" applyFont="1" applyFill="1" applyBorder="1" applyAlignment="1" applyProtection="1">
      <alignment horizontal="distributed" vertical="center"/>
      <protection locked="0"/>
    </xf>
    <xf numFmtId="0" fontId="6" fillId="0" borderId="62" xfId="69" applyFont="1" applyFill="1" applyBorder="1" applyAlignment="1" applyProtection="1">
      <alignment horizontal="distributed" vertical="center"/>
      <protection locked="0"/>
    </xf>
    <xf numFmtId="3" fontId="6" fillId="0" borderId="51" xfId="69" applyNumberFormat="1" applyFont="1" applyFill="1" applyBorder="1" applyAlignment="1" applyProtection="1">
      <alignment horizontal="center" vertical="center" shrinkToFit="1"/>
      <protection locked="0"/>
    </xf>
    <xf numFmtId="183" fontId="6" fillId="0" borderId="41" xfId="69" applyNumberFormat="1" applyFont="1" applyFill="1" applyBorder="1" applyAlignment="1" applyProtection="1">
      <alignment horizontal="center" vertical="center" shrinkToFit="1"/>
      <protection locked="0"/>
    </xf>
    <xf numFmtId="185" fontId="6" fillId="0" borderId="50" xfId="69" applyNumberFormat="1" applyFont="1" applyFill="1" applyBorder="1" applyAlignment="1">
      <alignment horizontal="center" vertical="center"/>
      <protection/>
    </xf>
    <xf numFmtId="185" fontId="6" fillId="0" borderId="49" xfId="69" applyNumberFormat="1" applyFont="1" applyFill="1" applyBorder="1" applyAlignment="1">
      <alignment horizontal="center" vertical="center"/>
      <protection/>
    </xf>
    <xf numFmtId="185" fontId="6" fillId="0" borderId="41" xfId="69" applyNumberFormat="1" applyFont="1" applyFill="1" applyBorder="1" applyAlignment="1" applyProtection="1">
      <alignment horizontal="center" vertical="center"/>
      <protection locked="0"/>
    </xf>
    <xf numFmtId="185" fontId="6" fillId="0" borderId="40" xfId="69" applyNumberFormat="1" applyFont="1" applyFill="1" applyBorder="1" applyAlignment="1" applyProtection="1">
      <alignment horizontal="center" vertical="center"/>
      <protection locked="0"/>
    </xf>
    <xf numFmtId="0" fontId="4" fillId="0" borderId="61" xfId="69" applyFont="1" applyFill="1" applyBorder="1" applyAlignment="1">
      <alignment horizontal="center"/>
      <protection/>
    </xf>
    <xf numFmtId="0" fontId="4" fillId="0" borderId="62" xfId="69" applyFont="1" applyFill="1" applyBorder="1" applyAlignment="1">
      <alignment horizontal="center"/>
      <protection/>
    </xf>
    <xf numFmtId="3" fontId="6" fillId="0" borderId="38" xfId="69" applyNumberFormat="1" applyFont="1" applyFill="1" applyBorder="1" applyAlignment="1">
      <alignment horizontal="center"/>
      <protection/>
    </xf>
    <xf numFmtId="3" fontId="6" fillId="0" borderId="49" xfId="69" applyNumberFormat="1" applyFont="1" applyFill="1" applyBorder="1" applyAlignment="1">
      <alignment horizontal="center"/>
      <protection/>
    </xf>
    <xf numFmtId="3" fontId="6" fillId="0" borderId="39" xfId="69" applyNumberFormat="1" applyFont="1" applyFill="1" applyBorder="1" applyAlignment="1">
      <alignment horizontal="center"/>
      <protection/>
    </xf>
    <xf numFmtId="3" fontId="6" fillId="0" borderId="40" xfId="69" applyNumberFormat="1" applyFont="1" applyFill="1" applyBorder="1" applyAlignment="1">
      <alignment horizontal="center"/>
      <protection/>
    </xf>
    <xf numFmtId="3" fontId="6" fillId="0" borderId="76" xfId="69" applyNumberFormat="1" applyFont="1" applyFill="1" applyBorder="1" applyAlignment="1">
      <alignment horizontal="center"/>
      <protection/>
    </xf>
    <xf numFmtId="3" fontId="6" fillId="0" borderId="74" xfId="69" applyNumberFormat="1" applyFont="1" applyFill="1" applyBorder="1" applyAlignment="1">
      <alignment horizontal="center"/>
      <protection/>
    </xf>
    <xf numFmtId="176" fontId="6" fillId="0" borderId="38" xfId="58" applyNumberFormat="1" applyFont="1" applyBorder="1" applyAlignment="1">
      <alignment horizontal="right" vertical="center" shrinkToFit="1"/>
    </xf>
    <xf numFmtId="0" fontId="4" fillId="0" borderId="65" xfId="69" applyFont="1" applyBorder="1" applyAlignment="1" quotePrefix="1">
      <alignment horizontal="center" vertical="center"/>
      <protection/>
    </xf>
    <xf numFmtId="3" fontId="6" fillId="0" borderId="157" xfId="69" applyNumberFormat="1" applyFont="1" applyFill="1" applyBorder="1" applyAlignment="1" applyProtection="1">
      <alignment horizontal="center" vertical="center" shrinkToFit="1"/>
      <protection locked="0"/>
    </xf>
    <xf numFmtId="3" fontId="6" fillId="0" borderId="158" xfId="69" applyNumberFormat="1" applyFont="1" applyFill="1" applyBorder="1" applyAlignment="1">
      <alignment horizontal="center" vertical="center" shrinkToFit="1"/>
      <protection/>
    </xf>
    <xf numFmtId="3" fontId="6" fillId="0" borderId="159" xfId="69" applyNumberFormat="1" applyFont="1" applyFill="1" applyBorder="1" applyAlignment="1">
      <alignment horizontal="center" vertical="center" shrinkToFit="1"/>
      <protection/>
    </xf>
    <xf numFmtId="3" fontId="6" fillId="0" borderId="160" xfId="69" applyNumberFormat="1" applyFont="1" applyFill="1" applyBorder="1" applyAlignment="1">
      <alignment horizontal="center" vertical="center" shrinkToFit="1"/>
      <protection/>
    </xf>
    <xf numFmtId="3" fontId="6" fillId="0" borderId="14" xfId="69" applyNumberFormat="1" applyFont="1" applyFill="1" applyBorder="1" applyAlignment="1">
      <alignment horizontal="right" vertical="center" shrinkToFit="1"/>
      <protection/>
    </xf>
    <xf numFmtId="3" fontId="6" fillId="0" borderId="14" xfId="69" applyNumberFormat="1" applyFont="1" applyFill="1" applyBorder="1" applyAlignment="1" applyProtection="1">
      <alignment horizontal="right" vertical="center" shrinkToFit="1"/>
      <protection locked="0"/>
    </xf>
    <xf numFmtId="3" fontId="6" fillId="0" borderId="157" xfId="69" applyNumberFormat="1" applyFont="1" applyFill="1" applyBorder="1" applyAlignment="1">
      <alignment horizontal="center" vertical="center" shrinkToFit="1"/>
      <protection/>
    </xf>
    <xf numFmtId="3" fontId="6" fillId="0" borderId="34" xfId="69" applyNumberFormat="1" applyFont="1" applyFill="1" applyBorder="1" applyAlignment="1">
      <alignment horizontal="center" vertical="center" shrinkToFit="1"/>
      <protection/>
    </xf>
    <xf numFmtId="3" fontId="6" fillId="0" borderId="12" xfId="69" applyNumberFormat="1" applyFont="1" applyFill="1" applyBorder="1" applyAlignment="1">
      <alignment horizontal="center" vertical="center" shrinkToFit="1"/>
      <protection/>
    </xf>
    <xf numFmtId="3" fontId="6" fillId="0" borderId="15" xfId="69" applyNumberFormat="1" applyFont="1" applyFill="1" applyBorder="1" applyAlignment="1">
      <alignment horizontal="right" vertical="center" shrinkToFit="1"/>
      <protection/>
    </xf>
    <xf numFmtId="3" fontId="6" fillId="0" borderId="12" xfId="69" applyNumberFormat="1" applyFont="1" applyFill="1" applyBorder="1" applyAlignment="1">
      <alignment horizontal="right" vertical="center" shrinkToFit="1"/>
      <protection/>
    </xf>
    <xf numFmtId="3" fontId="6" fillId="0" borderId="17" xfId="69" applyNumberFormat="1" applyFont="1" applyFill="1" applyBorder="1" applyAlignment="1">
      <alignment horizontal="right" vertical="center" shrinkToFit="1"/>
      <protection/>
    </xf>
    <xf numFmtId="190" fontId="6" fillId="0" borderId="28" xfId="69" applyNumberFormat="1" applyFont="1" applyFill="1" applyBorder="1" applyAlignment="1">
      <alignment horizontal="center" vertical="center" shrinkToFit="1"/>
      <protection/>
    </xf>
    <xf numFmtId="190" fontId="6" fillId="0" borderId="43" xfId="69" applyNumberFormat="1" applyFont="1" applyFill="1" applyBorder="1" applyAlignment="1">
      <alignment horizontal="center" vertical="center" shrinkToFit="1"/>
      <protection/>
    </xf>
    <xf numFmtId="3" fontId="6" fillId="0" borderId="34" xfId="69" applyNumberFormat="1" applyFont="1" applyBorder="1" applyAlignment="1">
      <alignment horizontal="right" vertical="center" shrinkToFit="1"/>
      <protection/>
    </xf>
    <xf numFmtId="3" fontId="6" fillId="0" borderId="12" xfId="58" applyNumberFormat="1" applyFont="1" applyBorder="1" applyAlignment="1">
      <alignment vertical="center" shrinkToFit="1"/>
    </xf>
    <xf numFmtId="3" fontId="6" fillId="0" borderId="12" xfId="56" applyNumberFormat="1" applyFont="1" applyFill="1" applyBorder="1" applyAlignment="1">
      <alignment horizontal="right" vertical="center" shrinkToFit="1"/>
    </xf>
    <xf numFmtId="3" fontId="6" fillId="0" borderId="20" xfId="56" applyNumberFormat="1" applyFont="1" applyFill="1" applyBorder="1" applyAlignment="1">
      <alignment horizontal="right" vertical="center" shrinkToFit="1"/>
    </xf>
    <xf numFmtId="3" fontId="6" fillId="0" borderId="17" xfId="56" applyNumberFormat="1" applyFont="1" applyFill="1" applyBorder="1" applyAlignment="1">
      <alignment horizontal="right" vertical="center" shrinkToFit="1"/>
    </xf>
    <xf numFmtId="190" fontId="6" fillId="0" borderId="23" xfId="69" applyNumberFormat="1" applyFont="1" applyFill="1" applyBorder="1" applyAlignment="1" applyProtection="1">
      <alignment horizontal="center" vertical="center" shrinkToFit="1"/>
      <protection locked="0"/>
    </xf>
    <xf numFmtId="190" fontId="6" fillId="0" borderId="27" xfId="69" applyNumberFormat="1" applyFont="1" applyFill="1" applyBorder="1" applyAlignment="1">
      <alignment horizontal="center" vertical="center" shrinkToFit="1"/>
      <protection/>
    </xf>
    <xf numFmtId="190" fontId="6" fillId="0" borderId="42" xfId="69" applyNumberFormat="1" applyFont="1" applyFill="1" applyBorder="1" applyAlignment="1">
      <alignment horizontal="center" vertical="center" shrinkToFit="1"/>
      <protection/>
    </xf>
    <xf numFmtId="3" fontId="6" fillId="0" borderId="46" xfId="58" applyNumberFormat="1" applyFont="1" applyFill="1" applyBorder="1" applyAlignment="1">
      <alignment vertical="center" shrinkToFit="1"/>
    </xf>
    <xf numFmtId="3" fontId="6" fillId="0" borderId="59" xfId="56" applyNumberFormat="1" applyFont="1" applyFill="1" applyBorder="1" applyAlignment="1">
      <alignment horizontal="right" vertical="center" shrinkToFit="1"/>
    </xf>
    <xf numFmtId="3" fontId="6" fillId="0" borderId="38" xfId="58" applyNumberFormat="1" applyFont="1" applyFill="1" applyBorder="1" applyAlignment="1">
      <alignment vertical="center" shrinkToFit="1"/>
    </xf>
    <xf numFmtId="49" fontId="4" fillId="0" borderId="65" xfId="69" applyNumberFormat="1" applyFont="1" applyBorder="1" applyAlignment="1">
      <alignment horizontal="center" vertical="center"/>
      <protection/>
    </xf>
    <xf numFmtId="183" fontId="6" fillId="0" borderId="12" xfId="69" applyNumberFormat="1" applyFont="1" applyBorder="1" applyAlignment="1">
      <alignment horizontal="right" vertical="center" shrinkToFit="1"/>
      <protection/>
    </xf>
    <xf numFmtId="183" fontId="6" fillId="0" borderId="157" xfId="69" applyNumberFormat="1" applyFont="1" applyFill="1" applyBorder="1" applyAlignment="1" applyProtection="1">
      <alignment horizontal="center" vertical="center" shrinkToFit="1"/>
      <protection locked="0"/>
    </xf>
    <xf numFmtId="183" fontId="6" fillId="0" borderId="158" xfId="69" applyNumberFormat="1" applyFont="1" applyFill="1" applyBorder="1" applyAlignment="1">
      <alignment horizontal="center" vertical="center" shrinkToFit="1"/>
      <protection/>
    </xf>
    <xf numFmtId="183" fontId="6" fillId="0" borderId="159" xfId="69" applyNumberFormat="1" applyFont="1" applyFill="1" applyBorder="1" applyAlignment="1">
      <alignment horizontal="center" vertical="center" shrinkToFit="1"/>
      <protection/>
    </xf>
    <xf numFmtId="183" fontId="6" fillId="0" borderId="14" xfId="69" applyNumberFormat="1" applyFont="1" applyBorder="1" applyAlignment="1">
      <alignment horizontal="right" vertical="center" shrinkToFit="1"/>
      <protection/>
    </xf>
    <xf numFmtId="183" fontId="6" fillId="0" borderId="12" xfId="69" applyNumberFormat="1" applyFont="1" applyFill="1" applyBorder="1" applyAlignment="1">
      <alignment horizontal="right" vertical="center" shrinkToFit="1"/>
      <protection/>
    </xf>
    <xf numFmtId="183" fontId="6" fillId="0" borderId="157" xfId="69" applyNumberFormat="1" applyFont="1" applyFill="1" applyBorder="1" applyAlignment="1">
      <alignment horizontal="center" vertical="center" shrinkToFit="1"/>
      <protection/>
    </xf>
    <xf numFmtId="183" fontId="6" fillId="0" borderId="14" xfId="69" applyNumberFormat="1" applyFont="1" applyFill="1" applyBorder="1" applyAlignment="1">
      <alignment horizontal="right" vertical="center" shrinkToFit="1"/>
      <protection/>
    </xf>
    <xf numFmtId="183" fontId="6" fillId="0" borderId="14" xfId="69" applyNumberFormat="1" applyFont="1" applyFill="1" applyBorder="1" applyAlignment="1">
      <alignment vertical="center" shrinkToFit="1"/>
      <protection/>
    </xf>
    <xf numFmtId="183" fontId="6" fillId="0" borderId="14" xfId="69" applyNumberFormat="1" applyFont="1" applyFill="1" applyBorder="1" applyAlignment="1" applyProtection="1">
      <alignment vertical="center" shrinkToFit="1"/>
      <protection locked="0"/>
    </xf>
    <xf numFmtId="183" fontId="6" fillId="0" borderId="14" xfId="69" applyNumberFormat="1" applyFont="1" applyFill="1" applyBorder="1" applyAlignment="1" applyProtection="1">
      <alignment horizontal="right" vertical="center" shrinkToFit="1"/>
      <protection locked="0"/>
    </xf>
    <xf numFmtId="183" fontId="6" fillId="0" borderId="158" xfId="56" applyNumberFormat="1" applyFont="1" applyFill="1" applyBorder="1" applyAlignment="1">
      <alignment horizontal="center" vertical="center" shrinkToFit="1"/>
    </xf>
    <xf numFmtId="183" fontId="6" fillId="0" borderId="14" xfId="69" applyNumberFormat="1" applyFont="1" applyBorder="1" applyAlignment="1">
      <alignment vertical="center" shrinkToFit="1"/>
      <protection/>
    </xf>
    <xf numFmtId="183" fontId="6" fillId="0" borderId="160" xfId="69" applyNumberFormat="1" applyFont="1" applyFill="1" applyBorder="1" applyAlignment="1">
      <alignment horizontal="center" vertical="center" shrinkToFit="1"/>
      <protection/>
    </xf>
    <xf numFmtId="183" fontId="6" fillId="0" borderId="34" xfId="69" applyNumberFormat="1" applyFont="1" applyFill="1" applyBorder="1" applyAlignment="1">
      <alignment horizontal="center" vertical="center" shrinkToFit="1"/>
      <protection/>
    </xf>
    <xf numFmtId="183" fontId="6" fillId="0" borderId="12" xfId="69" applyNumberFormat="1" applyFont="1" applyFill="1" applyBorder="1" applyAlignment="1">
      <alignment horizontal="center" vertical="center" shrinkToFit="1"/>
      <protection/>
    </xf>
    <xf numFmtId="183" fontId="6" fillId="0" borderId="161" xfId="69" applyNumberFormat="1" applyFont="1" applyFill="1" applyBorder="1" applyAlignment="1">
      <alignment horizontal="center" vertical="center" shrinkToFit="1"/>
      <protection/>
    </xf>
    <xf numFmtId="183" fontId="6" fillId="0" borderId="70" xfId="69" applyNumberFormat="1" applyFont="1" applyBorder="1" applyAlignment="1">
      <alignment horizontal="right" vertical="center" shrinkToFit="1"/>
      <protection/>
    </xf>
    <xf numFmtId="183" fontId="6" fillId="0" borderId="12" xfId="56" applyNumberFormat="1" applyFont="1" applyFill="1" applyBorder="1" applyAlignment="1">
      <alignment horizontal="right" vertical="center" shrinkToFit="1"/>
    </xf>
    <xf numFmtId="183" fontId="6" fillId="0" borderId="17" xfId="69" applyNumberFormat="1" applyFont="1" applyFill="1" applyBorder="1" applyAlignment="1">
      <alignment horizontal="right" vertical="center" shrinkToFit="1"/>
      <protection/>
    </xf>
    <xf numFmtId="183" fontId="6" fillId="0" borderId="20" xfId="56" applyNumberFormat="1" applyFont="1" applyFill="1" applyBorder="1" applyAlignment="1">
      <alignment horizontal="right" vertical="center" shrinkToFit="1"/>
    </xf>
    <xf numFmtId="183" fontId="6" fillId="0" borderId="68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20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65" xfId="56" applyNumberFormat="1" applyFont="1" applyFill="1" applyBorder="1" applyAlignment="1" applyProtection="1">
      <alignment horizontal="right" vertical="center" shrinkToFit="1"/>
      <protection locked="0"/>
    </xf>
    <xf numFmtId="183" fontId="6" fillId="0" borderId="17" xfId="56" applyNumberFormat="1" applyFont="1" applyFill="1" applyBorder="1" applyAlignment="1">
      <alignment horizontal="right" vertical="center" shrinkToFit="1"/>
    </xf>
    <xf numFmtId="183" fontId="6" fillId="0" borderId="68" xfId="56" applyNumberFormat="1" applyFont="1" applyFill="1" applyBorder="1" applyAlignment="1">
      <alignment horizontal="right" vertical="center" shrinkToFit="1"/>
    </xf>
    <xf numFmtId="183" fontId="6" fillId="0" borderId="12" xfId="69" applyNumberFormat="1" applyFont="1" applyBorder="1" applyAlignment="1">
      <alignment horizontal="right" vertical="center"/>
      <protection/>
    </xf>
    <xf numFmtId="183" fontId="6" fillId="0" borderId="157" xfId="69" applyNumberFormat="1" applyFont="1" applyFill="1" applyBorder="1" applyAlignment="1" applyProtection="1">
      <alignment horizontal="center" vertical="center"/>
      <protection locked="0"/>
    </xf>
    <xf numFmtId="183" fontId="6" fillId="0" borderId="158" xfId="69" applyNumberFormat="1" applyFont="1" applyFill="1" applyBorder="1" applyAlignment="1">
      <alignment horizontal="center" vertical="center"/>
      <protection/>
    </xf>
    <xf numFmtId="183" fontId="6" fillId="0" borderId="159" xfId="69" applyNumberFormat="1" applyFont="1" applyFill="1" applyBorder="1" applyAlignment="1">
      <alignment horizontal="center" vertical="center"/>
      <protection/>
    </xf>
    <xf numFmtId="183" fontId="6" fillId="0" borderId="14" xfId="69" applyNumberFormat="1" applyFont="1" applyBorder="1" applyAlignment="1">
      <alignment horizontal="right" vertical="center"/>
      <protection/>
    </xf>
    <xf numFmtId="183" fontId="6" fillId="0" borderId="12" xfId="69" applyNumberFormat="1" applyFont="1" applyFill="1" applyBorder="1" applyAlignment="1">
      <alignment horizontal="right" vertical="center"/>
      <protection/>
    </xf>
    <xf numFmtId="183" fontId="6" fillId="0" borderId="157" xfId="69" applyNumberFormat="1" applyFont="1" applyFill="1" applyBorder="1" applyAlignment="1">
      <alignment horizontal="center" vertical="center"/>
      <protection/>
    </xf>
    <xf numFmtId="183" fontId="6" fillId="0" borderId="14" xfId="69" applyNumberFormat="1" applyFont="1" applyFill="1" applyBorder="1" applyAlignment="1">
      <alignment horizontal="right" vertical="center"/>
      <protection/>
    </xf>
    <xf numFmtId="183" fontId="6" fillId="0" borderId="14" xfId="69" applyNumberFormat="1" applyFont="1" applyFill="1" applyBorder="1" applyAlignment="1">
      <alignment vertical="center"/>
      <protection/>
    </xf>
    <xf numFmtId="183" fontId="6" fillId="0" borderId="14" xfId="69" applyNumberFormat="1" applyFont="1" applyFill="1" applyBorder="1" applyAlignment="1" applyProtection="1">
      <alignment vertical="center"/>
      <protection locked="0"/>
    </xf>
    <xf numFmtId="183" fontId="6" fillId="0" borderId="158" xfId="56" applyNumberFormat="1" applyFont="1" applyFill="1" applyBorder="1" applyAlignment="1">
      <alignment horizontal="center" vertical="center"/>
    </xf>
    <xf numFmtId="183" fontId="6" fillId="0" borderId="14" xfId="69" applyNumberFormat="1" applyFont="1" applyBorder="1" applyAlignment="1">
      <alignment vertical="center"/>
      <protection/>
    </xf>
    <xf numFmtId="183" fontId="6" fillId="0" borderId="160" xfId="69" applyNumberFormat="1" applyFont="1" applyFill="1" applyBorder="1" applyAlignment="1">
      <alignment horizontal="center" vertical="center"/>
      <protection/>
    </xf>
    <xf numFmtId="183" fontId="6" fillId="0" borderId="34" xfId="69" applyNumberFormat="1" applyFont="1" applyFill="1" applyBorder="1" applyAlignment="1">
      <alignment horizontal="center" vertical="center"/>
      <protection/>
    </xf>
    <xf numFmtId="183" fontId="6" fillId="0" borderId="12" xfId="69" applyNumberFormat="1" applyFont="1" applyFill="1" applyBorder="1" applyAlignment="1">
      <alignment horizontal="center" vertical="center"/>
      <protection/>
    </xf>
    <xf numFmtId="183" fontId="6" fillId="0" borderId="161" xfId="69" applyNumberFormat="1" applyFont="1" applyFill="1" applyBorder="1" applyAlignment="1">
      <alignment horizontal="center" vertical="center"/>
      <protection/>
    </xf>
    <xf numFmtId="183" fontId="6" fillId="0" borderId="70" xfId="69" applyNumberFormat="1" applyFont="1" applyBorder="1" applyAlignment="1">
      <alignment horizontal="right" vertical="center"/>
      <protection/>
    </xf>
    <xf numFmtId="183" fontId="6" fillId="0" borderId="12" xfId="56" applyNumberFormat="1" applyFont="1" applyFill="1" applyBorder="1" applyAlignment="1">
      <alignment horizontal="right" vertical="center"/>
    </xf>
    <xf numFmtId="183" fontId="6" fillId="0" borderId="17" xfId="69" applyNumberFormat="1" applyFont="1" applyFill="1" applyBorder="1" applyAlignment="1">
      <alignment horizontal="right" vertical="center"/>
      <protection/>
    </xf>
    <xf numFmtId="183" fontId="6" fillId="0" borderId="20" xfId="56" applyNumberFormat="1" applyFont="1" applyFill="1" applyBorder="1" applyAlignment="1">
      <alignment horizontal="right" vertical="center"/>
    </xf>
    <xf numFmtId="183" fontId="6" fillId="0" borderId="68" xfId="56" applyNumberFormat="1" applyFont="1" applyFill="1" applyBorder="1" applyAlignment="1" applyProtection="1">
      <alignment horizontal="right" vertical="center"/>
      <protection locked="0"/>
    </xf>
    <xf numFmtId="183" fontId="6" fillId="0" borderId="20" xfId="56" applyNumberFormat="1" applyFont="1" applyFill="1" applyBorder="1" applyAlignment="1" applyProtection="1">
      <alignment horizontal="right" vertical="center"/>
      <protection locked="0"/>
    </xf>
    <xf numFmtId="183" fontId="6" fillId="0" borderId="68" xfId="56" applyNumberFormat="1" applyFont="1" applyFill="1" applyBorder="1" applyAlignment="1">
      <alignment horizontal="right" vertical="center"/>
    </xf>
    <xf numFmtId="0" fontId="4" fillId="0" borderId="65" xfId="69" applyFont="1" applyBorder="1" applyAlignment="1">
      <alignment horizontal="center"/>
      <protection/>
    </xf>
    <xf numFmtId="3" fontId="6" fillId="0" borderId="12" xfId="69" applyNumberFormat="1" applyFont="1" applyBorder="1" applyAlignment="1">
      <alignment horizontal="center"/>
      <protection/>
    </xf>
    <xf numFmtId="3" fontId="6" fillId="0" borderId="157" xfId="69" applyNumberFormat="1" applyFont="1" applyFill="1" applyBorder="1" applyAlignment="1" applyProtection="1">
      <alignment horizontal="center" vertical="center"/>
      <protection locked="0"/>
    </xf>
    <xf numFmtId="3" fontId="6" fillId="0" borderId="158" xfId="69" applyNumberFormat="1" applyFont="1" applyFill="1" applyBorder="1" applyAlignment="1">
      <alignment horizontal="center" vertical="center"/>
      <protection/>
    </xf>
    <xf numFmtId="3" fontId="6" fillId="0" borderId="159" xfId="69" applyNumberFormat="1" applyFont="1" applyFill="1" applyBorder="1" applyAlignment="1">
      <alignment horizontal="center" vertical="center"/>
      <protection/>
    </xf>
    <xf numFmtId="3" fontId="6" fillId="0" borderId="14" xfId="69" applyNumberFormat="1" applyFont="1" applyBorder="1" applyAlignment="1">
      <alignment horizontal="center"/>
      <protection/>
    </xf>
    <xf numFmtId="3" fontId="6" fillId="0" borderId="12" xfId="69" applyNumberFormat="1" applyFont="1" applyFill="1" applyBorder="1" applyAlignment="1">
      <alignment horizontal="center" vertical="center"/>
      <protection/>
    </xf>
    <xf numFmtId="3" fontId="6" fillId="0" borderId="157" xfId="69" applyNumberFormat="1" applyFont="1" applyFill="1" applyBorder="1" applyAlignment="1">
      <alignment horizontal="center" vertical="center"/>
      <protection/>
    </xf>
    <xf numFmtId="3" fontId="6" fillId="0" borderId="14" xfId="69" applyNumberFormat="1" applyFont="1" applyFill="1" applyBorder="1" applyAlignment="1">
      <alignment horizontal="center" vertical="center"/>
      <protection/>
    </xf>
    <xf numFmtId="3" fontId="6" fillId="0" borderId="14" xfId="69" applyNumberFormat="1" applyFont="1" applyFill="1" applyBorder="1" applyAlignment="1" applyProtection="1">
      <alignment horizontal="center" vertical="center"/>
      <protection locked="0"/>
    </xf>
    <xf numFmtId="38" fontId="6" fillId="0" borderId="158" xfId="56" applyFont="1" applyFill="1" applyBorder="1" applyAlignment="1">
      <alignment horizontal="center" vertical="center"/>
    </xf>
    <xf numFmtId="3" fontId="6" fillId="0" borderId="34" xfId="69" applyNumberFormat="1" applyFont="1" applyFill="1" applyBorder="1" applyAlignment="1">
      <alignment horizontal="center" vertical="center"/>
      <protection/>
    </xf>
    <xf numFmtId="3" fontId="6" fillId="0" borderId="158" xfId="69" applyNumberFormat="1" applyFont="1" applyFill="1" applyBorder="1" applyAlignment="1" applyProtection="1">
      <alignment horizontal="center" vertical="center"/>
      <protection locked="0"/>
    </xf>
    <xf numFmtId="3" fontId="6" fillId="0" borderId="161" xfId="69" applyNumberFormat="1" applyFont="1" applyFill="1" applyBorder="1" applyAlignment="1">
      <alignment horizontal="center" vertical="center"/>
      <protection/>
    </xf>
    <xf numFmtId="3" fontId="6" fillId="0" borderId="70" xfId="69" applyNumberFormat="1" applyFont="1" applyBorder="1" applyAlignment="1">
      <alignment horizontal="center"/>
      <protection/>
    </xf>
    <xf numFmtId="38" fontId="6" fillId="0" borderId="159" xfId="56" applyFont="1" applyFill="1" applyBorder="1" applyAlignment="1">
      <alignment horizontal="center" vertical="center"/>
    </xf>
    <xf numFmtId="38" fontId="6" fillId="0" borderId="12" xfId="56" applyFont="1" applyFill="1" applyBorder="1" applyAlignment="1">
      <alignment horizontal="center" vertical="center"/>
    </xf>
    <xf numFmtId="3" fontId="6" fillId="0" borderId="17" xfId="69" applyNumberFormat="1" applyFont="1" applyFill="1" applyBorder="1" applyAlignment="1">
      <alignment horizontal="center" vertical="center"/>
      <protection/>
    </xf>
    <xf numFmtId="38" fontId="6" fillId="0" borderId="20" xfId="56" applyFont="1" applyFill="1" applyBorder="1" applyAlignment="1">
      <alignment horizontal="center" vertical="center"/>
    </xf>
    <xf numFmtId="38" fontId="6" fillId="0" borderId="65" xfId="56" applyFont="1" applyFill="1" applyBorder="1" applyAlignment="1" applyProtection="1">
      <alignment horizontal="center" vertical="center"/>
      <protection locked="0"/>
    </xf>
    <xf numFmtId="38" fontId="6" fillId="0" borderId="17" xfId="56" applyFont="1" applyFill="1" applyBorder="1" applyAlignment="1">
      <alignment horizontal="center" vertical="center"/>
    </xf>
    <xf numFmtId="3" fontId="6" fillId="0" borderId="47" xfId="69" applyNumberFormat="1" applyFont="1" applyBorder="1" applyAlignment="1">
      <alignment horizontal="right" vertical="center" shrinkToFit="1"/>
      <protection/>
    </xf>
    <xf numFmtId="3" fontId="6" fillId="0" borderId="49" xfId="58" applyNumberFormat="1" applyFont="1" applyBorder="1" applyAlignment="1">
      <alignment vertical="center" shrinkToFit="1"/>
    </xf>
    <xf numFmtId="3" fontId="6" fillId="0" borderId="49" xfId="56" applyNumberFormat="1" applyFont="1" applyFill="1" applyBorder="1" applyAlignment="1">
      <alignment horizontal="right" vertical="center" shrinkToFit="1"/>
    </xf>
    <xf numFmtId="3" fontId="6" fillId="0" borderId="57" xfId="56" applyNumberFormat="1" applyFont="1" applyFill="1" applyBorder="1" applyAlignment="1">
      <alignment horizontal="right" vertical="center" shrinkToFit="1"/>
    </xf>
    <xf numFmtId="3" fontId="6" fillId="0" borderId="55" xfId="56" applyNumberFormat="1" applyFont="1" applyFill="1" applyBorder="1" applyAlignment="1">
      <alignment horizontal="right" vertical="center" shrinkToFit="1"/>
    </xf>
    <xf numFmtId="3" fontId="6" fillId="0" borderId="14" xfId="69" applyNumberFormat="1" applyFont="1" applyFill="1" applyBorder="1" applyAlignment="1">
      <alignment vertical="center" shrinkToFit="1"/>
      <protection/>
    </xf>
    <xf numFmtId="3" fontId="6" fillId="0" borderId="14" xfId="69" applyNumberFormat="1" applyFont="1" applyFill="1" applyBorder="1" applyAlignment="1" applyProtection="1">
      <alignment vertical="center" shrinkToFit="1"/>
      <protection locked="0"/>
    </xf>
    <xf numFmtId="3" fontId="6" fillId="0" borderId="162" xfId="69" applyNumberFormat="1" applyFont="1" applyFill="1" applyBorder="1" applyAlignment="1">
      <alignment horizontal="center" vertical="center" shrinkToFit="1"/>
      <protection/>
    </xf>
    <xf numFmtId="3" fontId="6" fillId="0" borderId="14" xfId="69" applyNumberFormat="1" applyFont="1" applyFill="1" applyBorder="1" applyAlignment="1">
      <alignment horizontal="center" vertical="center" shrinkToFit="1"/>
      <protection/>
    </xf>
    <xf numFmtId="3" fontId="6" fillId="0" borderId="34" xfId="58" applyNumberFormat="1" applyFont="1" applyFill="1" applyBorder="1" applyAlignment="1">
      <alignment vertical="center" shrinkToFit="1"/>
    </xf>
    <xf numFmtId="3" fontId="6" fillId="0" borderId="15" xfId="56" applyNumberFormat="1" applyFont="1" applyFill="1" applyBorder="1" applyAlignment="1">
      <alignment horizontal="right" vertical="center" shrinkToFit="1"/>
    </xf>
    <xf numFmtId="3" fontId="6" fillId="0" borderId="12" xfId="58" applyNumberFormat="1" applyFont="1" applyFill="1" applyBorder="1" applyAlignment="1">
      <alignment vertical="center" shrinkToFit="1"/>
    </xf>
    <xf numFmtId="3" fontId="6" fillId="0" borderId="12" xfId="56" applyNumberFormat="1" applyFont="1" applyFill="1" applyBorder="1" applyAlignment="1">
      <alignment vertical="center" shrinkToFit="1"/>
    </xf>
    <xf numFmtId="3" fontId="6" fillId="0" borderId="12" xfId="69" applyNumberFormat="1" applyFont="1" applyFill="1" applyBorder="1" applyAlignment="1">
      <alignment vertical="center" shrinkToFit="1"/>
      <protection/>
    </xf>
    <xf numFmtId="3" fontId="6" fillId="0" borderId="17" xfId="69" applyNumberFormat="1" applyFont="1" applyFill="1" applyBorder="1" applyAlignment="1">
      <alignment vertical="center" shrinkToFit="1"/>
      <protection/>
    </xf>
    <xf numFmtId="3" fontId="6" fillId="0" borderId="20" xfId="56" applyNumberFormat="1" applyFont="1" applyFill="1" applyBorder="1" applyAlignment="1">
      <alignment vertical="center" shrinkToFit="1"/>
    </xf>
    <xf numFmtId="3" fontId="6" fillId="0" borderId="17" xfId="56" applyNumberFormat="1" applyFont="1" applyFill="1" applyBorder="1" applyAlignment="1">
      <alignment vertical="center" shrinkToFit="1"/>
    </xf>
    <xf numFmtId="3" fontId="6" fillId="0" borderId="47" xfId="58" applyNumberFormat="1" applyFont="1" applyFill="1" applyBorder="1" applyAlignment="1">
      <alignment vertical="center" shrinkToFit="1"/>
    </xf>
    <xf numFmtId="3" fontId="6" fillId="0" borderId="60" xfId="56" applyNumberFormat="1" applyFont="1" applyFill="1" applyBorder="1" applyAlignment="1">
      <alignment horizontal="right" vertical="center" shrinkToFit="1"/>
    </xf>
    <xf numFmtId="3" fontId="6" fillId="0" borderId="49" xfId="58" applyNumberFormat="1" applyFont="1" applyFill="1" applyBorder="1" applyAlignment="1">
      <alignment vertical="center" shrinkToFit="1"/>
    </xf>
    <xf numFmtId="3" fontId="6" fillId="0" borderId="49" xfId="56" applyNumberFormat="1" applyFont="1" applyFill="1" applyBorder="1" applyAlignment="1">
      <alignment vertical="center" shrinkToFit="1"/>
    </xf>
    <xf numFmtId="3" fontId="6" fillId="0" borderId="57" xfId="56" applyNumberFormat="1" applyFont="1" applyFill="1" applyBorder="1" applyAlignment="1">
      <alignment vertical="center" shrinkToFit="1"/>
    </xf>
    <xf numFmtId="3" fontId="6" fillId="0" borderId="55" xfId="56" applyNumberFormat="1" applyFont="1" applyFill="1" applyBorder="1" applyAlignment="1">
      <alignment vertical="center" shrinkToFit="1"/>
    </xf>
    <xf numFmtId="38" fontId="6" fillId="0" borderId="12" xfId="56" applyFont="1" applyBorder="1" applyAlignment="1">
      <alignment vertical="center" shrinkToFit="1"/>
    </xf>
    <xf numFmtId="3" fontId="6" fillId="0" borderId="14" xfId="69" applyNumberFormat="1" applyFont="1" applyBorder="1" applyAlignment="1">
      <alignment vertical="center" shrinkToFit="1"/>
      <protection/>
    </xf>
    <xf numFmtId="3" fontId="6" fillId="0" borderId="70" xfId="69" applyNumberFormat="1" applyFont="1" applyBorder="1" applyAlignment="1">
      <alignment vertical="center" shrinkToFit="1"/>
      <protection/>
    </xf>
    <xf numFmtId="38" fontId="6" fillId="0" borderId="20" xfId="56" applyFont="1" applyFill="1" applyBorder="1" applyAlignment="1">
      <alignment vertical="center" shrinkToFit="1"/>
    </xf>
    <xf numFmtId="38" fontId="6" fillId="0" borderId="65" xfId="56" applyFont="1" applyFill="1" applyBorder="1" applyAlignment="1" applyProtection="1">
      <alignment vertical="center" shrinkToFit="1"/>
      <protection locked="0"/>
    </xf>
    <xf numFmtId="38" fontId="6" fillId="0" borderId="17" xfId="56" applyFont="1" applyFill="1" applyBorder="1" applyAlignment="1">
      <alignment vertical="center" shrinkToFit="1"/>
    </xf>
    <xf numFmtId="3" fontId="6" fillId="0" borderId="20" xfId="69" applyNumberFormat="1" applyFont="1" applyFill="1" applyBorder="1" applyAlignment="1">
      <alignment vertical="center" shrinkToFit="1"/>
      <protection/>
    </xf>
    <xf numFmtId="3" fontId="6" fillId="0" borderId="15" xfId="69" applyNumberFormat="1" applyFont="1" applyFill="1" applyBorder="1" applyAlignment="1">
      <alignment vertical="center" shrinkToFit="1"/>
      <protection/>
    </xf>
    <xf numFmtId="3" fontId="6" fillId="0" borderId="65" xfId="69" applyNumberFormat="1" applyFont="1" applyFill="1" applyBorder="1" applyAlignment="1">
      <alignment vertical="center" shrinkToFit="1"/>
      <protection/>
    </xf>
    <xf numFmtId="38" fontId="6" fillId="0" borderId="12" xfId="56" applyFont="1" applyFill="1" applyBorder="1" applyAlignment="1">
      <alignment vertical="center" shrinkToFit="1"/>
    </xf>
    <xf numFmtId="0" fontId="10" fillId="0" borderId="56" xfId="69" applyFont="1" applyBorder="1" applyAlignment="1">
      <alignment horizontal="center" vertical="center" shrinkToFit="1"/>
      <protection/>
    </xf>
    <xf numFmtId="3" fontId="10" fillId="0" borderId="50" xfId="69" applyNumberFormat="1" applyFont="1" applyBorder="1" applyAlignment="1">
      <alignment horizontal="right" vertical="center" shrinkToFit="1"/>
      <protection/>
    </xf>
    <xf numFmtId="3" fontId="10" fillId="0" borderId="25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29" xfId="69" applyNumberFormat="1" applyFont="1" applyFill="1" applyBorder="1" applyAlignment="1">
      <alignment horizontal="center" vertical="center" shrinkToFit="1"/>
      <protection/>
    </xf>
    <xf numFmtId="3" fontId="10" fillId="0" borderId="33" xfId="69" applyNumberFormat="1" applyFont="1" applyFill="1" applyBorder="1" applyAlignment="1">
      <alignment horizontal="center" vertical="center" shrinkToFit="1"/>
      <protection/>
    </xf>
    <xf numFmtId="3" fontId="10" fillId="0" borderId="53" xfId="69" applyNumberFormat="1" applyFont="1" applyFill="1" applyBorder="1" applyAlignment="1">
      <alignment horizontal="center" vertical="center" shrinkToFit="1"/>
      <protection/>
    </xf>
    <xf numFmtId="3" fontId="10" fillId="0" borderId="25" xfId="69" applyNumberFormat="1" applyFont="1" applyFill="1" applyBorder="1" applyAlignment="1">
      <alignment horizontal="center" vertical="center" shrinkToFit="1"/>
      <protection/>
    </xf>
    <xf numFmtId="3" fontId="10" fillId="0" borderId="44" xfId="69" applyNumberFormat="1" applyFont="1" applyFill="1" applyBorder="1" applyAlignment="1">
      <alignment horizontal="center" vertical="center" shrinkToFit="1"/>
      <protection/>
    </xf>
    <xf numFmtId="3" fontId="10" fillId="0" borderId="41" xfId="69" applyNumberFormat="1" applyFont="1" applyFill="1" applyBorder="1" applyAlignment="1">
      <alignment vertical="center" shrinkToFit="1"/>
      <protection/>
    </xf>
    <xf numFmtId="3" fontId="10" fillId="0" borderId="50" xfId="69" applyNumberFormat="1" applyFont="1" applyFill="1" applyBorder="1" applyAlignment="1">
      <alignment horizontal="center" vertical="center" shrinkToFit="1"/>
      <protection/>
    </xf>
    <xf numFmtId="3" fontId="10" fillId="0" borderId="29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56" xfId="69" applyNumberFormat="1" applyFont="1" applyBorder="1" applyAlignment="1">
      <alignment horizontal="right" vertical="center" shrinkToFit="1"/>
      <protection/>
    </xf>
    <xf numFmtId="3" fontId="10" fillId="0" borderId="53" xfId="69" applyNumberFormat="1" applyFont="1" applyFill="1" applyBorder="1" applyAlignment="1" applyProtection="1">
      <alignment horizontal="center" vertical="center" shrinkToFit="1"/>
      <protection locked="0"/>
    </xf>
    <xf numFmtId="3" fontId="10" fillId="0" borderId="144" xfId="69" applyNumberFormat="1" applyFont="1" applyFill="1" applyBorder="1" applyAlignment="1">
      <alignment horizontal="center" vertical="center" shrinkToFit="1"/>
      <protection/>
    </xf>
    <xf numFmtId="38" fontId="10" fillId="0" borderId="29" xfId="56" applyFont="1" applyFill="1" applyBorder="1" applyAlignment="1">
      <alignment horizontal="center" vertical="center" shrinkToFit="1"/>
    </xf>
    <xf numFmtId="38" fontId="10" fillId="0" borderId="33" xfId="56" applyFont="1" applyFill="1" applyBorder="1" applyAlignment="1">
      <alignment horizontal="center" vertical="center" shrinkToFit="1"/>
    </xf>
    <xf numFmtId="38" fontId="10" fillId="0" borderId="58" xfId="56" applyFont="1" applyFill="1" applyBorder="1" applyAlignment="1">
      <alignment horizontal="right" vertical="center" shrinkToFit="1"/>
    </xf>
    <xf numFmtId="0" fontId="0" fillId="0" borderId="66" xfId="0" applyBorder="1" applyAlignment="1">
      <alignment vertical="center"/>
    </xf>
    <xf numFmtId="3" fontId="10" fillId="0" borderId="163" xfId="69" applyNumberFormat="1" applyFont="1" applyFill="1" applyBorder="1" applyAlignment="1">
      <alignment horizontal="center" vertical="center" shrinkToFit="1"/>
      <protection/>
    </xf>
    <xf numFmtId="3" fontId="6" fillId="0" borderId="145" xfId="69" applyNumberFormat="1" applyFont="1" applyBorder="1" applyAlignment="1">
      <alignment horizontal="right" vertical="center" shrinkToFit="1"/>
      <protection/>
    </xf>
    <xf numFmtId="3" fontId="6" fillId="0" borderId="57" xfId="69" applyNumberFormat="1" applyFont="1" applyBorder="1" applyAlignment="1">
      <alignment horizontal="right" vertical="center" shrinkToFit="1"/>
      <protection/>
    </xf>
    <xf numFmtId="3" fontId="6" fillId="0" borderId="145" xfId="69" applyNumberFormat="1" applyFont="1" applyBorder="1" applyAlignment="1">
      <alignment horizontal="center" vertical="center" shrinkToFit="1"/>
      <protection/>
    </xf>
    <xf numFmtId="3" fontId="6" fillId="0" borderId="57" xfId="69" applyNumberFormat="1" applyFont="1" applyBorder="1" applyAlignment="1">
      <alignment horizontal="center" vertical="center" shrinkToFit="1"/>
      <protection/>
    </xf>
    <xf numFmtId="3" fontId="6" fillId="0" borderId="47" xfId="58" applyNumberFormat="1" applyFont="1" applyBorder="1" applyAlignment="1">
      <alignment horizontal="center" vertical="center" shrinkToFit="1"/>
    </xf>
    <xf numFmtId="3" fontId="6" fillId="0" borderId="49" xfId="58" applyNumberFormat="1" applyFont="1" applyBorder="1" applyAlignment="1">
      <alignment horizontal="center" vertical="center" shrinkToFit="1"/>
    </xf>
    <xf numFmtId="3" fontId="6" fillId="0" borderId="47" xfId="58" applyNumberFormat="1" applyFont="1" applyBorder="1" applyAlignment="1">
      <alignment horizontal="right" vertical="center" shrinkToFit="1"/>
    </xf>
    <xf numFmtId="3" fontId="6" fillId="0" borderId="49" xfId="58" applyNumberFormat="1" applyFont="1" applyBorder="1" applyAlignment="1">
      <alignment horizontal="right" vertical="center" shrinkToFit="1"/>
    </xf>
    <xf numFmtId="3" fontId="6" fillId="0" borderId="145" xfId="58" applyNumberFormat="1" applyFont="1" applyBorder="1" applyAlignment="1">
      <alignment horizontal="right" vertical="center" shrinkToFit="1"/>
    </xf>
    <xf numFmtId="3" fontId="6" fillId="0" borderId="145" xfId="54" applyNumberFormat="1" applyFont="1" applyBorder="1" applyAlignment="1">
      <alignment horizontal="right" vertical="center" shrinkToFit="1"/>
    </xf>
    <xf numFmtId="3" fontId="6" fillId="0" borderId="49" xfId="54" applyNumberFormat="1" applyFont="1" applyBorder="1" applyAlignment="1">
      <alignment horizontal="right" vertical="center" shrinkToFit="1"/>
    </xf>
    <xf numFmtId="3" fontId="6" fillId="0" borderId="60" xfId="58" applyNumberFormat="1" applyFont="1" applyBorder="1" applyAlignment="1">
      <alignment horizontal="right" vertical="center" shrinkToFit="1"/>
    </xf>
    <xf numFmtId="3" fontId="6" fillId="0" borderId="68" xfId="69" applyNumberFormat="1" applyFont="1" applyBorder="1" applyAlignment="1">
      <alignment horizontal="center" vertical="center" shrinkToFit="1"/>
      <protection/>
    </xf>
    <xf numFmtId="3" fontId="6" fillId="0" borderId="20" xfId="69" applyNumberFormat="1" applyFont="1" applyBorder="1" applyAlignment="1">
      <alignment horizontal="center" vertical="center" shrinkToFit="1"/>
      <protection/>
    </xf>
    <xf numFmtId="3" fontId="6" fillId="0" borderId="34" xfId="58" applyNumberFormat="1" applyFont="1" applyBorder="1" applyAlignment="1">
      <alignment horizontal="center" vertical="center" shrinkToFit="1"/>
    </xf>
    <xf numFmtId="3" fontId="6" fillId="0" borderId="12" xfId="58" applyNumberFormat="1" applyFont="1" applyBorder="1" applyAlignment="1">
      <alignment horizontal="center" vertical="center" shrinkToFit="1"/>
    </xf>
    <xf numFmtId="3" fontId="6" fillId="0" borderId="68" xfId="69" applyNumberFormat="1" applyFont="1" applyBorder="1" applyAlignment="1">
      <alignment horizontal="right" vertical="center" shrinkToFit="1"/>
      <protection/>
    </xf>
    <xf numFmtId="3" fontId="6" fillId="0" borderId="20" xfId="69" applyNumberFormat="1" applyFont="1" applyBorder="1" applyAlignment="1">
      <alignment horizontal="right" vertical="center" shrinkToFit="1"/>
      <protection/>
    </xf>
    <xf numFmtId="3" fontId="6" fillId="0" borderId="34" xfId="58" applyNumberFormat="1" applyFont="1" applyBorder="1" applyAlignment="1">
      <alignment horizontal="right" vertical="center" shrinkToFit="1"/>
    </xf>
    <xf numFmtId="3" fontId="6" fillId="0" borderId="12" xfId="58" applyNumberFormat="1" applyFont="1" applyBorder="1" applyAlignment="1">
      <alignment horizontal="right" vertical="center" shrinkToFit="1"/>
    </xf>
    <xf numFmtId="38" fontId="6" fillId="0" borderId="145" xfId="54" applyFont="1" applyBorder="1" applyAlignment="1">
      <alignment horizontal="right" vertical="center" shrinkToFit="1"/>
    </xf>
    <xf numFmtId="38" fontId="6" fillId="0" borderId="49" xfId="54" applyFont="1" applyBorder="1" applyAlignment="1">
      <alignment horizontal="right" vertical="center" shrinkToFit="1"/>
    </xf>
    <xf numFmtId="38" fontId="6" fillId="0" borderId="47" xfId="54" applyFont="1" applyBorder="1" applyAlignment="1">
      <alignment horizontal="right" vertical="center" shrinkToFit="1"/>
    </xf>
    <xf numFmtId="0" fontId="6" fillId="0" borderId="68" xfId="69" applyFont="1" applyFill="1" applyBorder="1" applyAlignment="1" applyProtection="1">
      <alignment horizontal="distributed" vertical="center"/>
      <protection locked="0"/>
    </xf>
    <xf numFmtId="0" fontId="6" fillId="0" borderId="12" xfId="69" applyFont="1" applyFill="1" applyBorder="1" applyAlignment="1" applyProtection="1">
      <alignment horizontal="distributed" vertical="center"/>
      <protection locked="0"/>
    </xf>
    <xf numFmtId="1" fontId="6" fillId="0" borderId="18" xfId="69" applyNumberFormat="1" applyFont="1" applyFill="1" applyBorder="1" applyAlignment="1" applyProtection="1">
      <alignment vertical="center"/>
      <protection locked="0"/>
    </xf>
    <xf numFmtId="1" fontId="6" fillId="0" borderId="11" xfId="69" applyNumberFormat="1" applyFont="1" applyFill="1" applyBorder="1" applyAlignment="1" applyProtection="1">
      <alignment vertical="center"/>
      <protection locked="0"/>
    </xf>
    <xf numFmtId="1" fontId="6" fillId="0" borderId="21" xfId="69" applyNumberFormat="1" applyFont="1" applyFill="1" applyBorder="1" applyAlignment="1" applyProtection="1">
      <alignment vertical="center"/>
      <protection locked="0"/>
    </xf>
    <xf numFmtId="1" fontId="6" fillId="0" borderId="13" xfId="69" applyNumberFormat="1" applyFont="1" applyFill="1" applyBorder="1" applyAlignment="1" applyProtection="1">
      <alignment vertical="center"/>
      <protection locked="0"/>
    </xf>
    <xf numFmtId="0" fontId="6" fillId="0" borderId="34" xfId="69" applyFont="1" applyFill="1" applyBorder="1" applyAlignment="1" applyProtection="1">
      <alignment horizontal="distributed" vertical="center"/>
      <protection locked="0"/>
    </xf>
    <xf numFmtId="0" fontId="6" fillId="0" borderId="15" xfId="69" applyFont="1" applyFill="1" applyBorder="1" applyAlignment="1" applyProtection="1">
      <alignment horizontal="distributed" vertical="center"/>
      <protection locked="0"/>
    </xf>
    <xf numFmtId="0" fontId="6" fillId="0" borderId="18" xfId="69" applyFont="1" applyFill="1" applyBorder="1" applyAlignment="1">
      <alignment vertical="center"/>
      <protection/>
    </xf>
    <xf numFmtId="0" fontId="6" fillId="0" borderId="11" xfId="69" applyFont="1" applyFill="1" applyBorder="1" applyAlignment="1">
      <alignment vertical="center"/>
      <protection/>
    </xf>
    <xf numFmtId="0" fontId="6" fillId="0" borderId="20" xfId="69" applyFont="1" applyFill="1" applyBorder="1" applyAlignment="1" applyProtection="1">
      <alignment horizontal="distributed" vertical="center"/>
      <protection locked="0"/>
    </xf>
    <xf numFmtId="3" fontId="6" fillId="0" borderId="68" xfId="58" applyNumberFormat="1" applyFont="1" applyBorder="1" applyAlignment="1">
      <alignment horizontal="right" vertical="center" shrinkToFit="1"/>
    </xf>
    <xf numFmtId="3" fontId="6" fillId="0" borderId="68" xfId="54" applyNumberFormat="1" applyFont="1" applyBorder="1" applyAlignment="1">
      <alignment horizontal="right" vertical="center" shrinkToFit="1"/>
    </xf>
    <xf numFmtId="3" fontId="6" fillId="0" borderId="12" xfId="54" applyNumberFormat="1" applyFont="1" applyBorder="1" applyAlignment="1">
      <alignment horizontal="right" vertical="center" shrinkToFit="1"/>
    </xf>
    <xf numFmtId="3" fontId="6" fillId="0" borderId="15" xfId="58" applyNumberFormat="1" applyFont="1" applyBorder="1" applyAlignment="1">
      <alignment horizontal="right" vertical="center" shrinkToFit="1"/>
    </xf>
    <xf numFmtId="3" fontId="6" fillId="0" borderId="57" xfId="58" applyNumberFormat="1" applyFont="1" applyBorder="1" applyAlignment="1">
      <alignment horizontal="right" vertical="center" shrinkToFit="1"/>
    </xf>
    <xf numFmtId="3" fontId="6" fillId="0" borderId="47" xfId="58" applyNumberFormat="1" applyFont="1" applyFill="1" applyBorder="1" applyAlignment="1">
      <alignment horizontal="right" vertical="center" shrinkToFit="1"/>
    </xf>
    <xf numFmtId="3" fontId="6" fillId="0" borderId="49" xfId="58" applyNumberFormat="1" applyFont="1" applyFill="1" applyBorder="1" applyAlignment="1">
      <alignment horizontal="right" vertical="center" shrinkToFit="1"/>
    </xf>
    <xf numFmtId="3" fontId="6" fillId="0" borderId="60" xfId="58" applyNumberFormat="1" applyFont="1" applyFill="1" applyBorder="1" applyAlignment="1">
      <alignment horizontal="right" vertical="center" shrinkToFit="1"/>
    </xf>
    <xf numFmtId="3" fontId="6" fillId="0" borderId="145" xfId="58" applyNumberFormat="1" applyFont="1" applyBorder="1" applyAlignment="1">
      <alignment horizontal="center" vertical="center" shrinkToFit="1"/>
    </xf>
    <xf numFmtId="3" fontId="6" fillId="0" borderId="57" xfId="58" applyNumberFormat="1" applyFont="1" applyBorder="1" applyAlignment="1">
      <alignment horizontal="center" vertical="center" shrinkToFit="1"/>
    </xf>
    <xf numFmtId="3" fontId="6" fillId="0" borderId="68" xfId="58" applyNumberFormat="1" applyFont="1" applyBorder="1" applyAlignment="1">
      <alignment horizontal="center" vertical="center" shrinkToFit="1"/>
    </xf>
    <xf numFmtId="3" fontId="6" fillId="0" borderId="20" xfId="58" applyNumberFormat="1" applyFont="1" applyBorder="1" applyAlignment="1">
      <alignment horizontal="center" vertical="center" shrinkToFit="1"/>
    </xf>
    <xf numFmtId="3" fontId="6" fillId="0" borderId="46" xfId="58" applyNumberFormat="1" applyFont="1" applyFill="1" applyBorder="1" applyAlignment="1">
      <alignment horizontal="right" vertical="center" shrinkToFit="1"/>
    </xf>
    <xf numFmtId="3" fontId="6" fillId="0" borderId="38" xfId="58" applyNumberFormat="1" applyFont="1" applyFill="1" applyBorder="1" applyAlignment="1">
      <alignment horizontal="right" vertical="center" shrinkToFit="1"/>
    </xf>
    <xf numFmtId="3" fontId="6" fillId="0" borderId="46" xfId="58" applyNumberFormat="1" applyFont="1" applyBorder="1" applyAlignment="1">
      <alignment horizontal="right" vertical="center" shrinkToFit="1"/>
    </xf>
    <xf numFmtId="3" fontId="6" fillId="0" borderId="38" xfId="58" applyNumberFormat="1" applyFont="1" applyBorder="1" applyAlignment="1">
      <alignment horizontal="right" vertical="center" shrinkToFit="1"/>
    </xf>
    <xf numFmtId="3" fontId="6" fillId="0" borderId="67" xfId="58" applyNumberFormat="1" applyFont="1" applyBorder="1" applyAlignment="1">
      <alignment horizontal="right" vertical="center" shrinkToFit="1"/>
    </xf>
    <xf numFmtId="3" fontId="6" fillId="0" borderId="67" xfId="69" applyNumberFormat="1" applyFont="1" applyBorder="1" applyAlignment="1">
      <alignment horizontal="right" vertical="center" shrinkToFit="1"/>
      <protection/>
    </xf>
    <xf numFmtId="3" fontId="6" fillId="0" borderId="1" xfId="69" applyNumberFormat="1" applyFont="1" applyBorder="1" applyAlignment="1">
      <alignment horizontal="right" vertical="center" shrinkToFit="1"/>
      <protection/>
    </xf>
    <xf numFmtId="3" fontId="6" fillId="0" borderId="34" xfId="58" applyNumberFormat="1" applyFont="1" applyFill="1" applyBorder="1" applyAlignment="1">
      <alignment horizontal="right" vertical="center" shrinkToFit="1"/>
    </xf>
    <xf numFmtId="3" fontId="6" fillId="0" borderId="12" xfId="58" applyNumberFormat="1" applyFont="1" applyFill="1" applyBorder="1" applyAlignment="1">
      <alignment horizontal="right" vertical="center" shrinkToFit="1"/>
    </xf>
    <xf numFmtId="3" fontId="6" fillId="0" borderId="59" xfId="58" applyNumberFormat="1" applyFont="1" applyFill="1" applyBorder="1" applyAlignment="1">
      <alignment horizontal="right" vertical="center" shrinkToFit="1"/>
    </xf>
    <xf numFmtId="3" fontId="6" fillId="0" borderId="15" xfId="58" applyNumberFormat="1" applyFont="1" applyFill="1" applyBorder="1" applyAlignment="1">
      <alignment horizontal="right" vertical="center" shrinkToFit="1"/>
    </xf>
    <xf numFmtId="0" fontId="10" fillId="0" borderId="75" xfId="69" applyFont="1" applyBorder="1" applyAlignment="1" quotePrefix="1">
      <alignment horizontal="center" vertical="center" shrinkToFit="1"/>
      <protection/>
    </xf>
    <xf numFmtId="0" fontId="10" fillId="0" borderId="76" xfId="69" applyFont="1" applyBorder="1" applyAlignment="1" quotePrefix="1">
      <alignment horizontal="center" vertical="center" shrinkToFit="1"/>
      <protection/>
    </xf>
    <xf numFmtId="0" fontId="10" fillId="0" borderId="152" xfId="69" applyFont="1" applyBorder="1" applyAlignment="1" quotePrefix="1">
      <alignment horizontal="center" vertical="center" shrinkToFit="1"/>
      <protection/>
    </xf>
    <xf numFmtId="0" fontId="2" fillId="0" borderId="75" xfId="69" applyFont="1" applyBorder="1" applyAlignment="1">
      <alignment horizontal="center" vertical="center" shrinkToFit="1"/>
      <protection/>
    </xf>
    <xf numFmtId="0" fontId="10" fillId="0" borderId="76" xfId="69" applyFont="1" applyBorder="1" applyAlignment="1" quotePrefix="1">
      <alignment horizontal="center" vertical="center"/>
      <protection/>
    </xf>
    <xf numFmtId="0" fontId="2" fillId="0" borderId="152" xfId="69" applyFont="1" applyBorder="1" applyAlignment="1">
      <alignment horizontal="center" vertical="center"/>
      <protection/>
    </xf>
    <xf numFmtId="0" fontId="10" fillId="0" borderId="70" xfId="69" applyFont="1" applyBorder="1" applyAlignment="1" quotePrefix="1">
      <alignment horizontal="center" vertical="center" shrinkToFit="1"/>
      <protection/>
    </xf>
    <xf numFmtId="0" fontId="2" fillId="0" borderId="152" xfId="69" applyFont="1" applyBorder="1" applyAlignment="1">
      <alignment horizontal="center" vertical="center" shrinkToFit="1"/>
      <protection/>
    </xf>
    <xf numFmtId="1" fontId="6" fillId="0" borderId="35" xfId="69" applyNumberFormat="1" applyFont="1" applyFill="1" applyBorder="1" applyAlignment="1" applyProtection="1">
      <alignment horizontal="center" vertical="center"/>
      <protection locked="0"/>
    </xf>
    <xf numFmtId="1" fontId="6" fillId="0" borderId="37" xfId="69" applyNumberFormat="1" applyFont="1" applyFill="1" applyBorder="1" applyAlignment="1" applyProtection="1">
      <alignment horizontal="center" vertical="center"/>
      <protection locked="0"/>
    </xf>
    <xf numFmtId="1" fontId="6" fillId="0" borderId="36" xfId="69" applyNumberFormat="1" applyFont="1" applyFill="1" applyBorder="1" applyAlignment="1" applyProtection="1">
      <alignment horizontal="center" vertical="center"/>
      <protection locked="0"/>
    </xf>
    <xf numFmtId="0" fontId="6" fillId="0" borderId="64" xfId="69" applyFont="1" applyBorder="1" applyAlignment="1">
      <alignment horizontal="center" vertical="center"/>
      <protection/>
    </xf>
    <xf numFmtId="0" fontId="2" fillId="0" borderId="65" xfId="69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Ior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会計（小数０桁）" xfId="47"/>
    <cellStyle name="会計（小数１桁）" xfId="48"/>
    <cellStyle name="会計（小数３桁）" xfId="49"/>
    <cellStyle name="会計（小数４桁）" xfId="50"/>
    <cellStyle name="会計（小数６桁）" xfId="51"/>
    <cellStyle name="計算" xfId="52"/>
    <cellStyle name="警告文" xfId="53"/>
    <cellStyle name="Comma [0]" xfId="54"/>
    <cellStyle name="Comma" xfId="55"/>
    <cellStyle name="桁区切り 2" xfId="56"/>
    <cellStyle name="桁区切り_３１．標準財政規模の推移（完成）" xfId="57"/>
    <cellStyle name="桁区切り_H17 ３９．普通交付税決定額（最終）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_H17 ３９．普通交付税決定額（最終）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09"/>
  <sheetViews>
    <sheetView tabSelected="1" view="pageBreakPreview" zoomScale="90" zoomScaleNormal="50" zoomScaleSheetLayoutView="90" zoomScalePageLayoutView="0" workbookViewId="0" topLeftCell="A1">
      <pane xSplit="3" ySplit="3" topLeftCell="D4" activePane="bottomRight" state="frozen"/>
      <selection pane="topLeft" activeCell="AM93" sqref="AM93"/>
      <selection pane="topRight" activeCell="AM93" sqref="AM93"/>
      <selection pane="bottomLeft" activeCell="AM93" sqref="AM93"/>
      <selection pane="bottomRight" activeCell="B1" sqref="B1"/>
    </sheetView>
  </sheetViews>
  <sheetFormatPr defaultColWidth="9.00390625" defaultRowHeight="13.5"/>
  <cols>
    <col min="1" max="1" width="2.75390625" style="0" customWidth="1"/>
    <col min="3" max="3" width="13.375" style="0" bestFit="1" customWidth="1"/>
    <col min="40" max="40" width="2.625" style="0" customWidth="1"/>
  </cols>
  <sheetData>
    <row r="1" spans="2:40" ht="18">
      <c r="B1" s="13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5" thickBo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87"/>
      <c r="N2" s="87"/>
      <c r="O2" s="87"/>
      <c r="P2" s="87"/>
      <c r="Q2" s="87"/>
      <c r="R2" s="88"/>
      <c r="S2" s="88"/>
      <c r="T2" s="88"/>
      <c r="U2" s="88"/>
      <c r="V2" s="1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 t="s">
        <v>78</v>
      </c>
      <c r="AN2" s="1"/>
    </row>
    <row r="3" spans="2:40" ht="15" thickBot="1">
      <c r="B3" s="99"/>
      <c r="C3" s="100"/>
      <c r="D3" s="101" t="s">
        <v>0</v>
      </c>
      <c r="E3" s="102" t="s">
        <v>1</v>
      </c>
      <c r="F3" s="102" t="s">
        <v>2</v>
      </c>
      <c r="G3" s="102" t="s">
        <v>3</v>
      </c>
      <c r="H3" s="102" t="s">
        <v>4</v>
      </c>
      <c r="I3" s="102" t="s">
        <v>5</v>
      </c>
      <c r="J3" s="102" t="s">
        <v>6</v>
      </c>
      <c r="K3" s="102" t="s">
        <v>7</v>
      </c>
      <c r="L3" s="102" t="s">
        <v>8</v>
      </c>
      <c r="M3" s="102" t="s">
        <v>9</v>
      </c>
      <c r="N3" s="94" t="s">
        <v>158</v>
      </c>
      <c r="O3" s="94" t="s">
        <v>10</v>
      </c>
      <c r="P3" s="94" t="s">
        <v>11</v>
      </c>
      <c r="Q3" s="95" t="s">
        <v>12</v>
      </c>
      <c r="R3" s="93" t="s">
        <v>13</v>
      </c>
      <c r="S3" s="93" t="s">
        <v>14</v>
      </c>
      <c r="T3" s="93" t="s">
        <v>159</v>
      </c>
      <c r="U3" s="93" t="s">
        <v>160</v>
      </c>
      <c r="V3" s="94" t="s">
        <v>79</v>
      </c>
      <c r="W3" s="94" t="s">
        <v>80</v>
      </c>
      <c r="X3" s="95" t="s">
        <v>81</v>
      </c>
      <c r="Y3" s="93" t="s">
        <v>82</v>
      </c>
      <c r="Z3" s="94" t="s">
        <v>83</v>
      </c>
      <c r="AA3" s="93" t="s">
        <v>84</v>
      </c>
      <c r="AB3" s="94" t="s">
        <v>85</v>
      </c>
      <c r="AC3" s="94" t="s">
        <v>86</v>
      </c>
      <c r="AD3" s="94" t="s">
        <v>87</v>
      </c>
      <c r="AE3" s="94" t="s">
        <v>88</v>
      </c>
      <c r="AF3" s="95" t="s">
        <v>89</v>
      </c>
      <c r="AG3" s="94" t="s">
        <v>90</v>
      </c>
      <c r="AH3" s="93" t="s">
        <v>177</v>
      </c>
      <c r="AI3" s="93" t="s">
        <v>178</v>
      </c>
      <c r="AJ3" s="94" t="s">
        <v>135</v>
      </c>
      <c r="AK3" s="94" t="s">
        <v>181</v>
      </c>
      <c r="AL3" s="94" t="s">
        <v>182</v>
      </c>
      <c r="AM3" s="965" t="s">
        <v>183</v>
      </c>
      <c r="AN3" s="91"/>
    </row>
    <row r="4" spans="2:40" ht="13.5">
      <c r="B4" s="1139">
        <v>1</v>
      </c>
      <c r="C4" s="1137" t="s">
        <v>16</v>
      </c>
      <c r="D4" s="618"/>
      <c r="E4" s="619"/>
      <c r="F4" s="619"/>
      <c r="G4" s="619"/>
      <c r="H4" s="619"/>
      <c r="I4" s="619"/>
      <c r="J4" s="619"/>
      <c r="K4" s="619"/>
      <c r="L4" s="619"/>
      <c r="M4" s="619"/>
      <c r="N4" s="620"/>
      <c r="O4" s="620"/>
      <c r="P4" s="620"/>
      <c r="Q4" s="620"/>
      <c r="R4" s="620"/>
      <c r="S4" s="620"/>
      <c r="T4" s="620"/>
      <c r="U4" s="880">
        <v>51429315</v>
      </c>
      <c r="V4" s="621">
        <v>52377527</v>
      </c>
      <c r="W4" s="621">
        <v>51671698</v>
      </c>
      <c r="X4" s="622">
        <v>51457790</v>
      </c>
      <c r="Y4" s="623">
        <v>51489934</v>
      </c>
      <c r="Z4" s="621">
        <v>51760114</v>
      </c>
      <c r="AA4" s="623">
        <v>51875898</v>
      </c>
      <c r="AB4" s="621">
        <v>51922480</v>
      </c>
      <c r="AC4" s="621">
        <v>51498490</v>
      </c>
      <c r="AD4" s="621">
        <v>51984885</v>
      </c>
      <c r="AE4" s="621">
        <v>52845759</v>
      </c>
      <c r="AF4" s="622">
        <v>53205976</v>
      </c>
      <c r="AG4" s="621">
        <v>53077394</v>
      </c>
      <c r="AH4" s="623">
        <v>52624957</v>
      </c>
      <c r="AI4" s="623">
        <v>53595596</v>
      </c>
      <c r="AJ4" s="1134">
        <v>54876336</v>
      </c>
      <c r="AK4" s="1123">
        <v>55980486</v>
      </c>
      <c r="AL4" s="1123">
        <v>55639880</v>
      </c>
      <c r="AM4" s="1149">
        <v>56111144</v>
      </c>
      <c r="AN4" s="4"/>
    </row>
    <row r="5" spans="2:40" ht="13.5">
      <c r="B5" s="1140"/>
      <c r="C5" s="1138"/>
      <c r="D5" s="624" t="s">
        <v>21</v>
      </c>
      <c r="E5" s="624" t="s">
        <v>21</v>
      </c>
      <c r="F5" s="624" t="s">
        <v>21</v>
      </c>
      <c r="G5" s="624" t="s">
        <v>21</v>
      </c>
      <c r="H5" s="624" t="s">
        <v>21</v>
      </c>
      <c r="I5" s="624" t="s">
        <v>21</v>
      </c>
      <c r="J5" s="624" t="s">
        <v>21</v>
      </c>
      <c r="K5" s="624" t="s">
        <v>21</v>
      </c>
      <c r="L5" s="624" t="s">
        <v>21</v>
      </c>
      <c r="M5" s="624" t="s">
        <v>21</v>
      </c>
      <c r="N5" s="624" t="s">
        <v>173</v>
      </c>
      <c r="O5" s="624" t="s">
        <v>21</v>
      </c>
      <c r="P5" s="624" t="s">
        <v>21</v>
      </c>
      <c r="Q5" s="624" t="s">
        <v>21</v>
      </c>
      <c r="R5" s="624" t="s">
        <v>21</v>
      </c>
      <c r="S5" s="624" t="s">
        <v>21</v>
      </c>
      <c r="T5" s="624" t="s">
        <v>21</v>
      </c>
      <c r="U5" s="624">
        <v>53030239</v>
      </c>
      <c r="V5" s="625">
        <v>54695951</v>
      </c>
      <c r="W5" s="625">
        <v>53985622</v>
      </c>
      <c r="X5" s="626">
        <v>54032437</v>
      </c>
      <c r="Y5" s="627">
        <v>54074159</v>
      </c>
      <c r="Z5" s="625">
        <v>54405636</v>
      </c>
      <c r="AA5" s="627">
        <v>54993820</v>
      </c>
      <c r="AB5" s="625">
        <v>55141904</v>
      </c>
      <c r="AC5" s="625">
        <v>54970453</v>
      </c>
      <c r="AD5" s="625">
        <v>55024714</v>
      </c>
      <c r="AE5" s="625">
        <v>54961692</v>
      </c>
      <c r="AF5" s="626">
        <v>54495939</v>
      </c>
      <c r="AG5" s="625">
        <v>54002151</v>
      </c>
      <c r="AH5" s="627">
        <v>53132541</v>
      </c>
      <c r="AI5" s="627">
        <v>53738855</v>
      </c>
      <c r="AJ5" s="1135"/>
      <c r="AK5" s="1124"/>
      <c r="AL5" s="1124"/>
      <c r="AM5" s="1150"/>
      <c r="AN5" s="4"/>
    </row>
    <row r="6" spans="2:40" ht="13.5">
      <c r="B6" s="14"/>
      <c r="C6" s="15" t="s">
        <v>16</v>
      </c>
      <c r="D6" s="628">
        <v>27355100</v>
      </c>
      <c r="E6" s="628">
        <v>30922391</v>
      </c>
      <c r="F6" s="628">
        <v>32950150</v>
      </c>
      <c r="G6" s="628">
        <v>35080322</v>
      </c>
      <c r="H6" s="628">
        <v>36579633</v>
      </c>
      <c r="I6" s="628">
        <v>36963415</v>
      </c>
      <c r="J6" s="628">
        <v>37040177</v>
      </c>
      <c r="K6" s="628">
        <v>38359541</v>
      </c>
      <c r="L6" s="628">
        <v>39307101</v>
      </c>
      <c r="M6" s="628">
        <v>40505783</v>
      </c>
      <c r="N6" s="628">
        <v>41876403</v>
      </c>
      <c r="O6" s="628">
        <v>42959100</v>
      </c>
      <c r="P6" s="628">
        <v>43765747</v>
      </c>
      <c r="Q6" s="628">
        <v>43416266</v>
      </c>
      <c r="R6" s="628">
        <v>42129841</v>
      </c>
      <c r="S6" s="628">
        <v>40094267</v>
      </c>
      <c r="T6" s="628">
        <v>39937284</v>
      </c>
      <c r="U6" s="17" t="s">
        <v>21</v>
      </c>
      <c r="V6" s="17" t="s">
        <v>21</v>
      </c>
      <c r="W6" s="17" t="s">
        <v>21</v>
      </c>
      <c r="X6" s="18" t="s">
        <v>21</v>
      </c>
      <c r="Y6" s="16" t="s">
        <v>21</v>
      </c>
      <c r="Z6" s="17" t="s">
        <v>21</v>
      </c>
      <c r="AA6" s="16" t="s">
        <v>21</v>
      </c>
      <c r="AB6" s="17" t="s">
        <v>21</v>
      </c>
      <c r="AC6" s="17" t="s">
        <v>21</v>
      </c>
      <c r="AD6" s="17" t="s">
        <v>21</v>
      </c>
      <c r="AE6" s="17" t="s">
        <v>21</v>
      </c>
      <c r="AF6" s="18" t="s">
        <v>21</v>
      </c>
      <c r="AG6" s="17" t="s">
        <v>21</v>
      </c>
      <c r="AH6" s="16" t="s">
        <v>21</v>
      </c>
      <c r="AI6" s="16" t="s">
        <v>21</v>
      </c>
      <c r="AJ6" s="17" t="s">
        <v>21</v>
      </c>
      <c r="AK6" s="17" t="s">
        <v>21</v>
      </c>
      <c r="AL6" s="17" t="s">
        <v>21</v>
      </c>
      <c r="AM6" s="966" t="s">
        <v>21</v>
      </c>
      <c r="AN6" s="4"/>
    </row>
    <row r="7" spans="2:40" ht="13.5">
      <c r="B7" s="5"/>
      <c r="C7" s="19" t="s">
        <v>57</v>
      </c>
      <c r="D7" s="50">
        <v>1413701</v>
      </c>
      <c r="E7" s="50">
        <v>1560985</v>
      </c>
      <c r="F7" s="50">
        <v>1707794</v>
      </c>
      <c r="G7" s="50">
        <v>1848251</v>
      </c>
      <c r="H7" s="50">
        <v>2053625</v>
      </c>
      <c r="I7" s="50">
        <v>2079740</v>
      </c>
      <c r="J7" s="50">
        <v>2043625</v>
      </c>
      <c r="K7" s="50">
        <v>2151890</v>
      </c>
      <c r="L7" s="50">
        <v>2210976</v>
      </c>
      <c r="M7" s="50">
        <v>2274042</v>
      </c>
      <c r="N7" s="50">
        <v>2338376</v>
      </c>
      <c r="O7" s="50">
        <v>2361702</v>
      </c>
      <c r="P7" s="50">
        <v>2386096</v>
      </c>
      <c r="Q7" s="50">
        <v>2339768</v>
      </c>
      <c r="R7" s="50">
        <v>2180593</v>
      </c>
      <c r="S7" s="50">
        <v>1973051</v>
      </c>
      <c r="T7" s="50">
        <v>1919614</v>
      </c>
      <c r="U7" s="21" t="s">
        <v>21</v>
      </c>
      <c r="V7" s="21" t="s">
        <v>21</v>
      </c>
      <c r="W7" s="21" t="s">
        <v>21</v>
      </c>
      <c r="X7" s="22" t="s">
        <v>21</v>
      </c>
      <c r="Y7" s="20" t="s">
        <v>21</v>
      </c>
      <c r="Z7" s="21" t="s">
        <v>21</v>
      </c>
      <c r="AA7" s="20" t="s">
        <v>21</v>
      </c>
      <c r="AB7" s="21" t="s">
        <v>21</v>
      </c>
      <c r="AC7" s="21" t="s">
        <v>21</v>
      </c>
      <c r="AD7" s="21" t="s">
        <v>21</v>
      </c>
      <c r="AE7" s="21" t="s">
        <v>21</v>
      </c>
      <c r="AF7" s="22" t="s">
        <v>21</v>
      </c>
      <c r="AG7" s="21" t="s">
        <v>21</v>
      </c>
      <c r="AH7" s="20" t="s">
        <v>21</v>
      </c>
      <c r="AI7" s="20" t="s">
        <v>21</v>
      </c>
      <c r="AJ7" s="21" t="s">
        <v>21</v>
      </c>
      <c r="AK7" s="21" t="s">
        <v>21</v>
      </c>
      <c r="AL7" s="21" t="s">
        <v>21</v>
      </c>
      <c r="AM7" s="967" t="s">
        <v>21</v>
      </c>
      <c r="AN7" s="4"/>
    </row>
    <row r="8" spans="2:40" ht="13.5">
      <c r="B8" s="5"/>
      <c r="C8" s="19" t="s">
        <v>58</v>
      </c>
      <c r="D8" s="50">
        <v>1635692</v>
      </c>
      <c r="E8" s="50">
        <v>1842581</v>
      </c>
      <c r="F8" s="50">
        <v>2042015</v>
      </c>
      <c r="G8" s="50">
        <v>2167037</v>
      </c>
      <c r="H8" s="50">
        <v>2316691</v>
      </c>
      <c r="I8" s="50">
        <v>2358359</v>
      </c>
      <c r="J8" s="50">
        <v>2364916</v>
      </c>
      <c r="K8" s="50">
        <v>2470734</v>
      </c>
      <c r="L8" s="50">
        <v>2518740</v>
      </c>
      <c r="M8" s="50">
        <v>2608534</v>
      </c>
      <c r="N8" s="50">
        <v>2673188</v>
      </c>
      <c r="O8" s="50">
        <v>2713944</v>
      </c>
      <c r="P8" s="50">
        <v>2732637</v>
      </c>
      <c r="Q8" s="50">
        <v>2609565</v>
      </c>
      <c r="R8" s="50">
        <v>2476030</v>
      </c>
      <c r="S8" s="50">
        <v>2277353</v>
      </c>
      <c r="T8" s="50">
        <v>2264496</v>
      </c>
      <c r="U8" s="21" t="s">
        <v>21</v>
      </c>
      <c r="V8" s="21" t="s">
        <v>21</v>
      </c>
      <c r="W8" s="21" t="s">
        <v>21</v>
      </c>
      <c r="X8" s="22" t="s">
        <v>21</v>
      </c>
      <c r="Y8" s="20" t="s">
        <v>21</v>
      </c>
      <c r="Z8" s="21" t="s">
        <v>21</v>
      </c>
      <c r="AA8" s="20" t="s">
        <v>21</v>
      </c>
      <c r="AB8" s="21" t="s">
        <v>21</v>
      </c>
      <c r="AC8" s="21" t="s">
        <v>21</v>
      </c>
      <c r="AD8" s="21" t="s">
        <v>21</v>
      </c>
      <c r="AE8" s="21" t="s">
        <v>21</v>
      </c>
      <c r="AF8" s="22" t="s">
        <v>21</v>
      </c>
      <c r="AG8" s="21" t="s">
        <v>21</v>
      </c>
      <c r="AH8" s="20" t="s">
        <v>21</v>
      </c>
      <c r="AI8" s="20" t="s">
        <v>21</v>
      </c>
      <c r="AJ8" s="21" t="s">
        <v>21</v>
      </c>
      <c r="AK8" s="21" t="s">
        <v>21</v>
      </c>
      <c r="AL8" s="21" t="s">
        <v>21</v>
      </c>
      <c r="AM8" s="967" t="s">
        <v>21</v>
      </c>
      <c r="AN8" s="4"/>
    </row>
    <row r="9" spans="2:40" ht="13.5">
      <c r="B9" s="5"/>
      <c r="C9" s="19" t="s">
        <v>59</v>
      </c>
      <c r="D9" s="50">
        <v>2522299</v>
      </c>
      <c r="E9" s="50">
        <v>2978973</v>
      </c>
      <c r="F9" s="50">
        <v>3179836</v>
      </c>
      <c r="G9" s="50">
        <v>3346260</v>
      </c>
      <c r="H9" s="50">
        <v>3519274</v>
      </c>
      <c r="I9" s="50">
        <v>3576244</v>
      </c>
      <c r="J9" s="50">
        <v>3534921</v>
      </c>
      <c r="K9" s="50">
        <v>3630119</v>
      </c>
      <c r="L9" s="50">
        <v>3687354</v>
      </c>
      <c r="M9" s="50">
        <v>3757478</v>
      </c>
      <c r="N9" s="50">
        <v>3912042</v>
      </c>
      <c r="O9" s="50">
        <v>3956669</v>
      </c>
      <c r="P9" s="50">
        <v>4014515</v>
      </c>
      <c r="Q9" s="50">
        <v>3941117</v>
      </c>
      <c r="R9" s="50">
        <v>3968415</v>
      </c>
      <c r="S9" s="50">
        <v>3735301</v>
      </c>
      <c r="T9" s="50">
        <v>3707929</v>
      </c>
      <c r="U9" s="21" t="s">
        <v>21</v>
      </c>
      <c r="V9" s="21" t="s">
        <v>21</v>
      </c>
      <c r="W9" s="21" t="s">
        <v>21</v>
      </c>
      <c r="X9" s="22" t="s">
        <v>21</v>
      </c>
      <c r="Y9" s="20" t="s">
        <v>21</v>
      </c>
      <c r="Z9" s="21" t="s">
        <v>21</v>
      </c>
      <c r="AA9" s="20" t="s">
        <v>21</v>
      </c>
      <c r="AB9" s="21" t="s">
        <v>21</v>
      </c>
      <c r="AC9" s="21" t="s">
        <v>21</v>
      </c>
      <c r="AD9" s="21" t="s">
        <v>21</v>
      </c>
      <c r="AE9" s="21" t="s">
        <v>21</v>
      </c>
      <c r="AF9" s="22" t="s">
        <v>21</v>
      </c>
      <c r="AG9" s="21" t="s">
        <v>21</v>
      </c>
      <c r="AH9" s="20" t="s">
        <v>21</v>
      </c>
      <c r="AI9" s="20" t="s">
        <v>21</v>
      </c>
      <c r="AJ9" s="21" t="s">
        <v>21</v>
      </c>
      <c r="AK9" s="21" t="s">
        <v>21</v>
      </c>
      <c r="AL9" s="21" t="s">
        <v>21</v>
      </c>
      <c r="AM9" s="967" t="s">
        <v>21</v>
      </c>
      <c r="AN9" s="4"/>
    </row>
    <row r="10" spans="2:40" ht="13.5">
      <c r="B10" s="2"/>
      <c r="C10" s="23" t="s">
        <v>60</v>
      </c>
      <c r="D10" s="629">
        <v>2802113</v>
      </c>
      <c r="E10" s="629">
        <v>3219688</v>
      </c>
      <c r="F10" s="629">
        <v>3523212</v>
      </c>
      <c r="G10" s="629">
        <v>3752515</v>
      </c>
      <c r="H10" s="629">
        <v>3901910</v>
      </c>
      <c r="I10" s="629">
        <v>4006946</v>
      </c>
      <c r="J10" s="629">
        <v>3892592</v>
      </c>
      <c r="K10" s="629">
        <v>4070067</v>
      </c>
      <c r="L10" s="629">
        <v>4104818</v>
      </c>
      <c r="M10" s="629">
        <v>4159825</v>
      </c>
      <c r="N10" s="629">
        <v>4183312</v>
      </c>
      <c r="O10" s="629">
        <v>4158829</v>
      </c>
      <c r="P10" s="629">
        <v>4145576</v>
      </c>
      <c r="Q10" s="629">
        <v>3929746</v>
      </c>
      <c r="R10" s="629">
        <v>3660242</v>
      </c>
      <c r="S10" s="629">
        <v>3371254</v>
      </c>
      <c r="T10" s="629">
        <v>3323825</v>
      </c>
      <c r="U10" s="25" t="s">
        <v>21</v>
      </c>
      <c r="V10" s="25" t="s">
        <v>21</v>
      </c>
      <c r="W10" s="25" t="s">
        <v>21</v>
      </c>
      <c r="X10" s="26" t="s">
        <v>21</v>
      </c>
      <c r="Y10" s="24" t="s">
        <v>21</v>
      </c>
      <c r="Z10" s="25" t="s">
        <v>21</v>
      </c>
      <c r="AA10" s="24" t="s">
        <v>21</v>
      </c>
      <c r="AB10" s="25" t="s">
        <v>21</v>
      </c>
      <c r="AC10" s="25" t="s">
        <v>21</v>
      </c>
      <c r="AD10" s="25" t="s">
        <v>21</v>
      </c>
      <c r="AE10" s="25" t="s">
        <v>21</v>
      </c>
      <c r="AF10" s="26" t="s">
        <v>21</v>
      </c>
      <c r="AG10" s="25" t="s">
        <v>21</v>
      </c>
      <c r="AH10" s="24" t="s">
        <v>21</v>
      </c>
      <c r="AI10" s="24" t="s">
        <v>21</v>
      </c>
      <c r="AJ10" s="43" t="s">
        <v>21</v>
      </c>
      <c r="AK10" s="25" t="s">
        <v>21</v>
      </c>
      <c r="AL10" s="25" t="s">
        <v>21</v>
      </c>
      <c r="AM10" s="968" t="s">
        <v>21</v>
      </c>
      <c r="AN10" s="4"/>
    </row>
    <row r="11" spans="2:40" ht="13.5">
      <c r="B11" s="1141">
        <v>2</v>
      </c>
      <c r="C11" s="1143" t="s">
        <v>17</v>
      </c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20"/>
      <c r="U11" s="880">
        <v>27210465</v>
      </c>
      <c r="V11" s="631">
        <v>27635710</v>
      </c>
      <c r="W11" s="631">
        <v>27413310</v>
      </c>
      <c r="X11" s="632">
        <v>27729007</v>
      </c>
      <c r="Y11" s="633">
        <v>27607154</v>
      </c>
      <c r="Z11" s="631">
        <v>27159277</v>
      </c>
      <c r="AA11" s="633">
        <v>27287114</v>
      </c>
      <c r="AB11" s="631">
        <v>27054710</v>
      </c>
      <c r="AC11" s="631">
        <v>27068627</v>
      </c>
      <c r="AD11" s="631">
        <v>27182916</v>
      </c>
      <c r="AE11" s="631">
        <v>27921985</v>
      </c>
      <c r="AF11" s="632">
        <v>27976626</v>
      </c>
      <c r="AG11" s="631">
        <v>28033844</v>
      </c>
      <c r="AH11" s="633">
        <v>27808404</v>
      </c>
      <c r="AI11" s="633">
        <v>28368647</v>
      </c>
      <c r="AJ11" s="1136">
        <v>28865837</v>
      </c>
      <c r="AK11" s="1120">
        <v>29552735</v>
      </c>
      <c r="AL11" s="1120">
        <v>30399870</v>
      </c>
      <c r="AM11" s="1132">
        <v>31182039</v>
      </c>
      <c r="AN11" s="4"/>
    </row>
    <row r="12" spans="2:40" ht="13.5">
      <c r="B12" s="1140"/>
      <c r="C12" s="1138"/>
      <c r="D12" s="624" t="s">
        <v>21</v>
      </c>
      <c r="E12" s="624" t="s">
        <v>21</v>
      </c>
      <c r="F12" s="624" t="s">
        <v>21</v>
      </c>
      <c r="G12" s="624" t="s">
        <v>21</v>
      </c>
      <c r="H12" s="624" t="s">
        <v>21</v>
      </c>
      <c r="I12" s="624" t="s">
        <v>21</v>
      </c>
      <c r="J12" s="624" t="s">
        <v>21</v>
      </c>
      <c r="K12" s="624" t="s">
        <v>21</v>
      </c>
      <c r="L12" s="624" t="s">
        <v>21</v>
      </c>
      <c r="M12" s="624" t="s">
        <v>21</v>
      </c>
      <c r="N12" s="624" t="s">
        <v>21</v>
      </c>
      <c r="O12" s="624" t="s">
        <v>21</v>
      </c>
      <c r="P12" s="624" t="s">
        <v>21</v>
      </c>
      <c r="Q12" s="624" t="s">
        <v>21</v>
      </c>
      <c r="R12" s="624" t="s">
        <v>21</v>
      </c>
      <c r="S12" s="624" t="s">
        <v>21</v>
      </c>
      <c r="T12" s="620" t="s">
        <v>21</v>
      </c>
      <c r="U12" s="620">
        <v>27704192</v>
      </c>
      <c r="V12" s="634">
        <v>28162527</v>
      </c>
      <c r="W12" s="634">
        <v>27937904</v>
      </c>
      <c r="X12" s="635">
        <v>28272701</v>
      </c>
      <c r="Y12" s="636">
        <v>28147046</v>
      </c>
      <c r="Z12" s="637">
        <v>27681512</v>
      </c>
      <c r="AA12" s="636">
        <v>27967589</v>
      </c>
      <c r="AB12" s="637">
        <v>27737365</v>
      </c>
      <c r="AC12" s="637">
        <v>27771926</v>
      </c>
      <c r="AD12" s="637">
        <v>27830854</v>
      </c>
      <c r="AE12" s="637">
        <v>28427983</v>
      </c>
      <c r="AF12" s="638">
        <v>28338658</v>
      </c>
      <c r="AG12" s="637">
        <v>28318075</v>
      </c>
      <c r="AH12" s="636">
        <v>28047952</v>
      </c>
      <c r="AI12" s="636">
        <v>28525044</v>
      </c>
      <c r="AJ12" s="1135"/>
      <c r="AK12" s="1121"/>
      <c r="AL12" s="1121"/>
      <c r="AM12" s="1133"/>
      <c r="AN12" s="4"/>
    </row>
    <row r="13" spans="2:40" ht="13.5">
      <c r="B13" s="29"/>
      <c r="C13" s="15" t="s">
        <v>17</v>
      </c>
      <c r="D13" s="628">
        <v>15543548</v>
      </c>
      <c r="E13" s="628">
        <v>17478357</v>
      </c>
      <c r="F13" s="628">
        <v>18585919</v>
      </c>
      <c r="G13" s="628">
        <v>20370804</v>
      </c>
      <c r="H13" s="628">
        <v>21923546</v>
      </c>
      <c r="I13" s="628">
        <v>22098487</v>
      </c>
      <c r="J13" s="628">
        <v>22055670</v>
      </c>
      <c r="K13" s="628">
        <v>22974729</v>
      </c>
      <c r="L13" s="628">
        <v>23739479</v>
      </c>
      <c r="M13" s="628">
        <v>24618151</v>
      </c>
      <c r="N13" s="628">
        <v>25788951</v>
      </c>
      <c r="O13" s="628">
        <v>26533220</v>
      </c>
      <c r="P13" s="628">
        <v>27284800</v>
      </c>
      <c r="Q13" s="628">
        <v>26852354</v>
      </c>
      <c r="R13" s="628">
        <v>26268872</v>
      </c>
      <c r="S13" s="628">
        <v>25063954</v>
      </c>
      <c r="T13" s="628">
        <v>25109858</v>
      </c>
      <c r="U13" s="17" t="s">
        <v>21</v>
      </c>
      <c r="V13" s="17" t="s">
        <v>21</v>
      </c>
      <c r="W13" s="17" t="s">
        <v>21</v>
      </c>
      <c r="X13" s="18" t="s">
        <v>21</v>
      </c>
      <c r="Y13" s="16" t="s">
        <v>21</v>
      </c>
      <c r="Z13" s="17" t="s">
        <v>21</v>
      </c>
      <c r="AA13" s="16" t="s">
        <v>21</v>
      </c>
      <c r="AB13" s="17" t="s">
        <v>21</v>
      </c>
      <c r="AC13" s="17" t="s">
        <v>21</v>
      </c>
      <c r="AD13" s="17" t="s">
        <v>21</v>
      </c>
      <c r="AE13" s="17" t="s">
        <v>21</v>
      </c>
      <c r="AF13" s="18" t="s">
        <v>21</v>
      </c>
      <c r="AG13" s="17" t="s">
        <v>21</v>
      </c>
      <c r="AH13" s="16" t="s">
        <v>21</v>
      </c>
      <c r="AI13" s="16" t="s">
        <v>21</v>
      </c>
      <c r="AJ13" s="17" t="s">
        <v>21</v>
      </c>
      <c r="AK13" s="17" t="s">
        <v>21</v>
      </c>
      <c r="AL13" s="17" t="s">
        <v>21</v>
      </c>
      <c r="AM13" s="966" t="s">
        <v>21</v>
      </c>
      <c r="AN13" s="4"/>
    </row>
    <row r="14" spans="2:40" ht="13.5">
      <c r="B14" s="30"/>
      <c r="C14" s="23" t="s">
        <v>55</v>
      </c>
      <c r="D14" s="629">
        <v>1421349</v>
      </c>
      <c r="E14" s="629">
        <v>1587777</v>
      </c>
      <c r="F14" s="629">
        <v>1689843</v>
      </c>
      <c r="G14" s="629">
        <v>1842216</v>
      </c>
      <c r="H14" s="629">
        <v>2069805</v>
      </c>
      <c r="I14" s="629">
        <v>2053284</v>
      </c>
      <c r="J14" s="629">
        <v>2041752</v>
      </c>
      <c r="K14" s="629">
        <v>2111640</v>
      </c>
      <c r="L14" s="629">
        <v>2186900</v>
      </c>
      <c r="M14" s="629">
        <v>2227283</v>
      </c>
      <c r="N14" s="629">
        <v>2259826</v>
      </c>
      <c r="O14" s="629">
        <v>2261153</v>
      </c>
      <c r="P14" s="629">
        <v>2272720</v>
      </c>
      <c r="Q14" s="629">
        <v>2182562</v>
      </c>
      <c r="R14" s="629">
        <v>2030886</v>
      </c>
      <c r="S14" s="629">
        <v>1871047</v>
      </c>
      <c r="T14" s="629">
        <v>1804891</v>
      </c>
      <c r="U14" s="25" t="s">
        <v>21</v>
      </c>
      <c r="V14" s="25" t="s">
        <v>21</v>
      </c>
      <c r="W14" s="25" t="s">
        <v>21</v>
      </c>
      <c r="X14" s="26" t="s">
        <v>21</v>
      </c>
      <c r="Y14" s="24" t="s">
        <v>21</v>
      </c>
      <c r="Z14" s="25" t="s">
        <v>21</v>
      </c>
      <c r="AA14" s="24" t="s">
        <v>21</v>
      </c>
      <c r="AB14" s="25" t="s">
        <v>21</v>
      </c>
      <c r="AC14" s="25" t="s">
        <v>21</v>
      </c>
      <c r="AD14" s="25" t="s">
        <v>21</v>
      </c>
      <c r="AE14" s="25" t="s">
        <v>21</v>
      </c>
      <c r="AF14" s="26" t="s">
        <v>21</v>
      </c>
      <c r="AG14" s="25" t="s">
        <v>21</v>
      </c>
      <c r="AH14" s="24" t="s">
        <v>21</v>
      </c>
      <c r="AI14" s="24" t="s">
        <v>21</v>
      </c>
      <c r="AJ14" s="25" t="s">
        <v>21</v>
      </c>
      <c r="AK14" s="25" t="s">
        <v>21</v>
      </c>
      <c r="AL14" s="25" t="s">
        <v>21</v>
      </c>
      <c r="AM14" s="968" t="s">
        <v>21</v>
      </c>
      <c r="AN14" s="4"/>
    </row>
    <row r="15" spans="2:40" ht="13.5">
      <c r="B15" s="1141">
        <v>3</v>
      </c>
      <c r="C15" s="1143" t="s">
        <v>91</v>
      </c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20"/>
      <c r="U15" s="620"/>
      <c r="V15" s="631">
        <v>29286714</v>
      </c>
      <c r="W15" s="631">
        <v>29423831</v>
      </c>
      <c r="X15" s="632">
        <v>30085315</v>
      </c>
      <c r="Y15" s="633">
        <v>30091865</v>
      </c>
      <c r="Z15" s="631">
        <v>32037025</v>
      </c>
      <c r="AA15" s="633">
        <v>31943190</v>
      </c>
      <c r="AB15" s="631">
        <v>31671935</v>
      </c>
      <c r="AC15" s="631">
        <v>31821736</v>
      </c>
      <c r="AD15" s="631">
        <v>32293588</v>
      </c>
      <c r="AE15" s="631">
        <v>33651262</v>
      </c>
      <c r="AF15" s="632">
        <v>34891357</v>
      </c>
      <c r="AG15" s="631">
        <v>35327763</v>
      </c>
      <c r="AH15" s="633">
        <v>35828340</v>
      </c>
      <c r="AI15" s="633">
        <v>36763562</v>
      </c>
      <c r="AJ15" s="631">
        <v>37960926</v>
      </c>
      <c r="AK15" s="1118">
        <v>39180106</v>
      </c>
      <c r="AL15" s="1118">
        <v>40282428</v>
      </c>
      <c r="AM15" s="1128">
        <v>41360877</v>
      </c>
      <c r="AN15" s="4"/>
    </row>
    <row r="16" spans="2:40" ht="13.5">
      <c r="B16" s="1140"/>
      <c r="C16" s="1138"/>
      <c r="D16" s="624" t="s">
        <v>21</v>
      </c>
      <c r="E16" s="624" t="s">
        <v>21</v>
      </c>
      <c r="F16" s="624" t="s">
        <v>21</v>
      </c>
      <c r="G16" s="624" t="s">
        <v>21</v>
      </c>
      <c r="H16" s="624" t="s">
        <v>21</v>
      </c>
      <c r="I16" s="624" t="s">
        <v>21</v>
      </c>
      <c r="J16" s="624" t="s">
        <v>21</v>
      </c>
      <c r="K16" s="624" t="s">
        <v>21</v>
      </c>
      <c r="L16" s="624" t="s">
        <v>21</v>
      </c>
      <c r="M16" s="624" t="s">
        <v>21</v>
      </c>
      <c r="N16" s="624" t="s">
        <v>21</v>
      </c>
      <c r="O16" s="624" t="s">
        <v>21</v>
      </c>
      <c r="P16" s="624" t="s">
        <v>21</v>
      </c>
      <c r="Q16" s="624" t="s">
        <v>21</v>
      </c>
      <c r="R16" s="624" t="s">
        <v>21</v>
      </c>
      <c r="S16" s="624" t="s">
        <v>21</v>
      </c>
      <c r="T16" s="620" t="s">
        <v>21</v>
      </c>
      <c r="U16" s="620" t="s">
        <v>21</v>
      </c>
      <c r="V16" s="634">
        <v>31572532</v>
      </c>
      <c r="W16" s="634">
        <v>31805393</v>
      </c>
      <c r="X16" s="635">
        <v>32445547</v>
      </c>
      <c r="Y16" s="636">
        <v>32450434</v>
      </c>
      <c r="Z16" s="637">
        <v>35036101</v>
      </c>
      <c r="AA16" s="636">
        <v>35708107</v>
      </c>
      <c r="AB16" s="637">
        <v>35502234</v>
      </c>
      <c r="AC16" s="637">
        <v>35738657</v>
      </c>
      <c r="AD16" s="637">
        <v>35903469</v>
      </c>
      <c r="AE16" s="637">
        <v>36500314</v>
      </c>
      <c r="AF16" s="638">
        <v>36831380</v>
      </c>
      <c r="AG16" s="637">
        <v>36765369</v>
      </c>
      <c r="AH16" s="636">
        <v>36785060</v>
      </c>
      <c r="AI16" s="636">
        <v>37342612</v>
      </c>
      <c r="AJ16" s="637">
        <v>38276148</v>
      </c>
      <c r="AK16" s="1119"/>
      <c r="AL16" s="1119"/>
      <c r="AM16" s="1129"/>
      <c r="AN16" s="4"/>
    </row>
    <row r="17" spans="2:40" ht="13.5">
      <c r="B17" s="29"/>
      <c r="C17" s="7" t="s">
        <v>18</v>
      </c>
      <c r="D17" s="639">
        <v>6175562</v>
      </c>
      <c r="E17" s="639">
        <v>7480922</v>
      </c>
      <c r="F17" s="639">
        <v>7616490</v>
      </c>
      <c r="G17" s="639">
        <v>7964829</v>
      </c>
      <c r="H17" s="639">
        <v>8746546</v>
      </c>
      <c r="I17" s="639">
        <v>8300527</v>
      </c>
      <c r="J17" s="639">
        <v>8058277</v>
      </c>
      <c r="K17" s="639">
        <v>8367670</v>
      </c>
      <c r="L17" s="639">
        <v>8517902</v>
      </c>
      <c r="M17" s="639">
        <v>8715286</v>
      </c>
      <c r="N17" s="639">
        <v>20571532</v>
      </c>
      <c r="O17" s="639">
        <v>21331994</v>
      </c>
      <c r="P17" s="639">
        <v>21890621</v>
      </c>
      <c r="Q17" s="639">
        <v>21891466</v>
      </c>
      <c r="R17" s="639">
        <v>21334214</v>
      </c>
      <c r="S17" s="639">
        <v>20261673</v>
      </c>
      <c r="T17" s="639">
        <v>20180625</v>
      </c>
      <c r="U17" s="639">
        <v>20664496</v>
      </c>
      <c r="V17" s="17" t="s">
        <v>21</v>
      </c>
      <c r="W17" s="17" t="s">
        <v>21</v>
      </c>
      <c r="X17" s="18" t="s">
        <v>21</v>
      </c>
      <c r="Y17" s="16" t="s">
        <v>21</v>
      </c>
      <c r="Z17" s="17" t="s">
        <v>21</v>
      </c>
      <c r="AA17" s="16" t="s">
        <v>21</v>
      </c>
      <c r="AB17" s="17" t="s">
        <v>21</v>
      </c>
      <c r="AC17" s="17" t="s">
        <v>21</v>
      </c>
      <c r="AD17" s="17" t="s">
        <v>21</v>
      </c>
      <c r="AE17" s="17" t="s">
        <v>21</v>
      </c>
      <c r="AF17" s="18" t="s">
        <v>21</v>
      </c>
      <c r="AG17" s="17" t="s">
        <v>21</v>
      </c>
      <c r="AH17" s="16" t="s">
        <v>21</v>
      </c>
      <c r="AI17" s="16" t="s">
        <v>21</v>
      </c>
      <c r="AJ17" s="17" t="s">
        <v>21</v>
      </c>
      <c r="AK17" s="17" t="s">
        <v>21</v>
      </c>
      <c r="AL17" s="17" t="s">
        <v>21</v>
      </c>
      <c r="AM17" s="966" t="s">
        <v>21</v>
      </c>
      <c r="AN17" s="4"/>
    </row>
    <row r="18" spans="2:40" ht="13.5">
      <c r="B18" s="31"/>
      <c r="C18" s="19" t="s">
        <v>51</v>
      </c>
      <c r="D18" s="640">
        <v>2128619</v>
      </c>
      <c r="E18" s="640">
        <v>2407650</v>
      </c>
      <c r="F18" s="640">
        <v>2627275</v>
      </c>
      <c r="G18" s="640">
        <v>2793694</v>
      </c>
      <c r="H18" s="640">
        <v>3019210</v>
      </c>
      <c r="I18" s="640">
        <v>3080200</v>
      </c>
      <c r="J18" s="640">
        <v>3080130</v>
      </c>
      <c r="K18" s="640">
        <v>3166040</v>
      </c>
      <c r="L18" s="640">
        <v>3208035</v>
      </c>
      <c r="M18" s="640">
        <v>3286478</v>
      </c>
      <c r="N18" s="640">
        <v>3390331</v>
      </c>
      <c r="O18" s="640">
        <v>3427299</v>
      </c>
      <c r="P18" s="640">
        <v>3407626</v>
      </c>
      <c r="Q18" s="640">
        <v>3238770</v>
      </c>
      <c r="R18" s="640">
        <v>2942706</v>
      </c>
      <c r="S18" s="640">
        <v>2718539</v>
      </c>
      <c r="T18" s="640">
        <v>2578845</v>
      </c>
      <c r="U18" s="640">
        <v>2586555</v>
      </c>
      <c r="V18" s="21" t="s">
        <v>21</v>
      </c>
      <c r="W18" s="21" t="s">
        <v>21</v>
      </c>
      <c r="X18" s="22" t="s">
        <v>21</v>
      </c>
      <c r="Y18" s="20" t="s">
        <v>21</v>
      </c>
      <c r="Z18" s="21" t="s">
        <v>21</v>
      </c>
      <c r="AA18" s="20" t="s">
        <v>21</v>
      </c>
      <c r="AB18" s="21" t="s">
        <v>21</v>
      </c>
      <c r="AC18" s="21" t="s">
        <v>21</v>
      </c>
      <c r="AD18" s="21" t="s">
        <v>21</v>
      </c>
      <c r="AE18" s="21" t="s">
        <v>21</v>
      </c>
      <c r="AF18" s="22" t="s">
        <v>21</v>
      </c>
      <c r="AG18" s="21" t="s">
        <v>21</v>
      </c>
      <c r="AH18" s="20" t="s">
        <v>21</v>
      </c>
      <c r="AI18" s="20" t="s">
        <v>21</v>
      </c>
      <c r="AJ18" s="21" t="s">
        <v>21</v>
      </c>
      <c r="AK18" s="21" t="s">
        <v>21</v>
      </c>
      <c r="AL18" s="21" t="s">
        <v>21</v>
      </c>
      <c r="AM18" s="967" t="s">
        <v>21</v>
      </c>
      <c r="AN18" s="4"/>
    </row>
    <row r="19" spans="2:40" ht="13.5">
      <c r="B19" s="31"/>
      <c r="C19" s="19" t="s">
        <v>52</v>
      </c>
      <c r="D19" s="640">
        <v>1285933</v>
      </c>
      <c r="E19" s="640">
        <v>1584768</v>
      </c>
      <c r="F19" s="640">
        <v>1662368</v>
      </c>
      <c r="G19" s="640">
        <v>1762060</v>
      </c>
      <c r="H19" s="640">
        <v>1884786</v>
      </c>
      <c r="I19" s="640">
        <v>1953700</v>
      </c>
      <c r="J19" s="640">
        <v>1930044</v>
      </c>
      <c r="K19" s="640">
        <v>1952466</v>
      </c>
      <c r="L19" s="640">
        <v>1966341</v>
      </c>
      <c r="M19" s="640">
        <v>2004476</v>
      </c>
      <c r="N19" s="640">
        <v>2043010</v>
      </c>
      <c r="O19" s="640">
        <v>2032581</v>
      </c>
      <c r="P19" s="640">
        <v>2044170</v>
      </c>
      <c r="Q19" s="640">
        <v>1984575</v>
      </c>
      <c r="R19" s="640">
        <v>1936652</v>
      </c>
      <c r="S19" s="640">
        <v>1764146</v>
      </c>
      <c r="T19" s="640">
        <v>1721996</v>
      </c>
      <c r="U19" s="640">
        <v>1764802</v>
      </c>
      <c r="V19" s="21" t="s">
        <v>21</v>
      </c>
      <c r="W19" s="21" t="s">
        <v>21</v>
      </c>
      <c r="X19" s="22" t="s">
        <v>21</v>
      </c>
      <c r="Y19" s="20" t="s">
        <v>21</v>
      </c>
      <c r="Z19" s="21" t="s">
        <v>21</v>
      </c>
      <c r="AA19" s="20" t="s">
        <v>21</v>
      </c>
      <c r="AB19" s="21" t="s">
        <v>21</v>
      </c>
      <c r="AC19" s="21" t="s">
        <v>21</v>
      </c>
      <c r="AD19" s="21" t="s">
        <v>21</v>
      </c>
      <c r="AE19" s="21" t="s">
        <v>21</v>
      </c>
      <c r="AF19" s="22" t="s">
        <v>21</v>
      </c>
      <c r="AG19" s="21" t="s">
        <v>21</v>
      </c>
      <c r="AH19" s="20" t="s">
        <v>21</v>
      </c>
      <c r="AI19" s="20" t="s">
        <v>21</v>
      </c>
      <c r="AJ19" s="21" t="s">
        <v>21</v>
      </c>
      <c r="AK19" s="21" t="s">
        <v>21</v>
      </c>
      <c r="AL19" s="21" t="s">
        <v>21</v>
      </c>
      <c r="AM19" s="967" t="s">
        <v>21</v>
      </c>
      <c r="AN19" s="4"/>
    </row>
    <row r="20" spans="2:40" ht="13.5">
      <c r="B20" s="31"/>
      <c r="C20" s="19" t="s">
        <v>53</v>
      </c>
      <c r="D20" s="640">
        <v>2099157</v>
      </c>
      <c r="E20" s="640">
        <v>2402526</v>
      </c>
      <c r="F20" s="640">
        <v>2755764</v>
      </c>
      <c r="G20" s="640">
        <v>3025817</v>
      </c>
      <c r="H20" s="640">
        <v>3345143</v>
      </c>
      <c r="I20" s="640">
        <v>3423403</v>
      </c>
      <c r="J20" s="640">
        <v>3385871</v>
      </c>
      <c r="K20" s="640">
        <v>3565740</v>
      </c>
      <c r="L20" s="640">
        <v>3658553</v>
      </c>
      <c r="M20" s="640">
        <v>3773833</v>
      </c>
      <c r="N20" s="640">
        <v>3832186</v>
      </c>
      <c r="O20" s="640">
        <v>3866434</v>
      </c>
      <c r="P20" s="640">
        <v>3917895</v>
      </c>
      <c r="Q20" s="640">
        <v>3860630</v>
      </c>
      <c r="R20" s="640">
        <v>3696198</v>
      </c>
      <c r="S20" s="640">
        <v>3399526</v>
      </c>
      <c r="T20" s="640">
        <v>3416127</v>
      </c>
      <c r="U20" s="640">
        <v>3442362</v>
      </c>
      <c r="V20" s="21" t="s">
        <v>21</v>
      </c>
      <c r="W20" s="21" t="s">
        <v>21</v>
      </c>
      <c r="X20" s="22" t="s">
        <v>21</v>
      </c>
      <c r="Y20" s="20" t="s">
        <v>21</v>
      </c>
      <c r="Z20" s="21" t="s">
        <v>21</v>
      </c>
      <c r="AA20" s="20" t="s">
        <v>21</v>
      </c>
      <c r="AB20" s="21" t="s">
        <v>21</v>
      </c>
      <c r="AC20" s="21" t="s">
        <v>21</v>
      </c>
      <c r="AD20" s="21" t="s">
        <v>21</v>
      </c>
      <c r="AE20" s="21" t="s">
        <v>21</v>
      </c>
      <c r="AF20" s="22" t="s">
        <v>21</v>
      </c>
      <c r="AG20" s="21" t="s">
        <v>21</v>
      </c>
      <c r="AH20" s="20" t="s">
        <v>21</v>
      </c>
      <c r="AI20" s="20" t="s">
        <v>21</v>
      </c>
      <c r="AJ20" s="21" t="s">
        <v>21</v>
      </c>
      <c r="AK20" s="21" t="s">
        <v>21</v>
      </c>
      <c r="AL20" s="21" t="s">
        <v>21</v>
      </c>
      <c r="AM20" s="967" t="s">
        <v>21</v>
      </c>
      <c r="AN20" s="4"/>
    </row>
    <row r="21" spans="2:40" ht="13.5">
      <c r="B21" s="31"/>
      <c r="C21" s="7" t="s">
        <v>54</v>
      </c>
      <c r="D21" s="75">
        <v>1100912</v>
      </c>
      <c r="E21" s="75">
        <v>1383353</v>
      </c>
      <c r="F21" s="75">
        <v>1434890</v>
      </c>
      <c r="G21" s="75">
        <v>1572673</v>
      </c>
      <c r="H21" s="75">
        <v>1675272</v>
      </c>
      <c r="I21" s="75">
        <v>1819760</v>
      </c>
      <c r="J21" s="75">
        <v>1702260</v>
      </c>
      <c r="K21" s="75">
        <v>1808065</v>
      </c>
      <c r="L21" s="75">
        <v>1855426</v>
      </c>
      <c r="M21" s="75">
        <v>1934740</v>
      </c>
      <c r="N21" s="75">
        <v>1997305</v>
      </c>
      <c r="O21" s="75">
        <v>2032205</v>
      </c>
      <c r="P21" s="75">
        <v>2120458</v>
      </c>
      <c r="Q21" s="75">
        <v>2102297</v>
      </c>
      <c r="R21" s="75">
        <v>1941007</v>
      </c>
      <c r="S21" s="75">
        <v>1743246</v>
      </c>
      <c r="T21" s="75">
        <v>1758026</v>
      </c>
      <c r="U21" s="75">
        <v>1802526</v>
      </c>
      <c r="V21" s="43" t="s">
        <v>21</v>
      </c>
      <c r="W21" s="43" t="s">
        <v>21</v>
      </c>
      <c r="X21" s="44" t="s">
        <v>21</v>
      </c>
      <c r="Y21" s="42" t="s">
        <v>21</v>
      </c>
      <c r="Z21" s="43" t="s">
        <v>21</v>
      </c>
      <c r="AA21" s="42" t="s">
        <v>21</v>
      </c>
      <c r="AB21" s="43" t="s">
        <v>21</v>
      </c>
      <c r="AC21" s="43" t="s">
        <v>21</v>
      </c>
      <c r="AD21" s="43" t="s">
        <v>21</v>
      </c>
      <c r="AE21" s="43" t="s">
        <v>21</v>
      </c>
      <c r="AF21" s="44" t="s">
        <v>21</v>
      </c>
      <c r="AG21" s="43" t="s">
        <v>21</v>
      </c>
      <c r="AH21" s="42" t="s">
        <v>21</v>
      </c>
      <c r="AI21" s="42" t="s">
        <v>21</v>
      </c>
      <c r="AJ21" s="43" t="s">
        <v>21</v>
      </c>
      <c r="AK21" s="43" t="s">
        <v>21</v>
      </c>
      <c r="AL21" s="43" t="s">
        <v>21</v>
      </c>
      <c r="AM21" s="969" t="s">
        <v>21</v>
      </c>
      <c r="AN21" s="4"/>
    </row>
    <row r="22" spans="2:40" ht="13.5">
      <c r="B22" s="30"/>
      <c r="C22" s="23" t="s">
        <v>69</v>
      </c>
      <c r="D22" s="76">
        <v>2038518</v>
      </c>
      <c r="E22" s="76">
        <v>2238340</v>
      </c>
      <c r="F22" s="76">
        <v>2473468</v>
      </c>
      <c r="G22" s="76">
        <v>2643410</v>
      </c>
      <c r="H22" s="76">
        <v>2949393</v>
      </c>
      <c r="I22" s="76">
        <v>3019775</v>
      </c>
      <c r="J22" s="76">
        <v>2948726</v>
      </c>
      <c r="K22" s="76">
        <v>3091345</v>
      </c>
      <c r="L22" s="76">
        <v>3139242</v>
      </c>
      <c r="M22" s="76">
        <v>3166137</v>
      </c>
      <c r="N22" s="76">
        <v>3271936</v>
      </c>
      <c r="O22" s="76">
        <v>3309269</v>
      </c>
      <c r="P22" s="76">
        <v>3242746</v>
      </c>
      <c r="Q22" s="76">
        <v>3161012</v>
      </c>
      <c r="R22" s="76">
        <v>3014736</v>
      </c>
      <c r="S22" s="76">
        <v>2782482</v>
      </c>
      <c r="T22" s="76">
        <v>2641178</v>
      </c>
      <c r="U22" s="76">
        <v>2711078</v>
      </c>
      <c r="V22" s="77">
        <v>2726303</v>
      </c>
      <c r="W22" s="77">
        <v>2702257</v>
      </c>
      <c r="X22" s="78">
        <v>2752917</v>
      </c>
      <c r="Y22" s="76">
        <v>2822088</v>
      </c>
      <c r="Z22" s="21" t="s">
        <v>21</v>
      </c>
      <c r="AA22" s="20" t="s">
        <v>21</v>
      </c>
      <c r="AB22" s="21" t="s">
        <v>21</v>
      </c>
      <c r="AC22" s="21" t="s">
        <v>21</v>
      </c>
      <c r="AD22" s="21" t="s">
        <v>21</v>
      </c>
      <c r="AE22" s="21" t="s">
        <v>21</v>
      </c>
      <c r="AF22" s="22" t="s">
        <v>21</v>
      </c>
      <c r="AG22" s="21" t="s">
        <v>21</v>
      </c>
      <c r="AH22" s="20" t="s">
        <v>21</v>
      </c>
      <c r="AI22" s="20" t="s">
        <v>21</v>
      </c>
      <c r="AJ22" s="21" t="s">
        <v>21</v>
      </c>
      <c r="AK22" s="21" t="s">
        <v>21</v>
      </c>
      <c r="AL22" s="21" t="s">
        <v>21</v>
      </c>
      <c r="AM22" s="967" t="s">
        <v>21</v>
      </c>
      <c r="AN22" s="4"/>
    </row>
    <row r="23" spans="2:40" ht="13.5">
      <c r="B23" s="1141">
        <v>4</v>
      </c>
      <c r="C23" s="1143" t="s">
        <v>19</v>
      </c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881">
        <v>14846981</v>
      </c>
      <c r="V23" s="641">
        <v>14613195</v>
      </c>
      <c r="W23" s="641">
        <v>14474930</v>
      </c>
      <c r="X23" s="642">
        <v>14850559</v>
      </c>
      <c r="Y23" s="643">
        <v>14945559</v>
      </c>
      <c r="Z23" s="641">
        <v>15087141</v>
      </c>
      <c r="AA23" s="643">
        <v>15057525</v>
      </c>
      <c r="AB23" s="641">
        <v>14837884</v>
      </c>
      <c r="AC23" s="641">
        <v>14875595</v>
      </c>
      <c r="AD23" s="641">
        <v>14907751</v>
      </c>
      <c r="AE23" s="641">
        <v>15332218</v>
      </c>
      <c r="AF23" s="642">
        <v>15530015</v>
      </c>
      <c r="AG23" s="641">
        <v>15492612</v>
      </c>
      <c r="AH23" s="643">
        <v>15270181</v>
      </c>
      <c r="AI23" s="643">
        <v>15391637</v>
      </c>
      <c r="AJ23" s="1120">
        <v>15663749</v>
      </c>
      <c r="AK23" s="1120">
        <v>16089528</v>
      </c>
      <c r="AL23" s="1120">
        <v>15888516</v>
      </c>
      <c r="AM23" s="1132">
        <v>15991947</v>
      </c>
      <c r="AN23" s="4"/>
    </row>
    <row r="24" spans="2:40" ht="13.5">
      <c r="B24" s="1140"/>
      <c r="C24" s="1138"/>
      <c r="D24" s="644" t="s">
        <v>21</v>
      </c>
      <c r="E24" s="624" t="s">
        <v>21</v>
      </c>
      <c r="F24" s="624" t="s">
        <v>21</v>
      </c>
      <c r="G24" s="624" t="s">
        <v>21</v>
      </c>
      <c r="H24" s="624" t="s">
        <v>21</v>
      </c>
      <c r="I24" s="624" t="s">
        <v>21</v>
      </c>
      <c r="J24" s="624" t="s">
        <v>21</v>
      </c>
      <c r="K24" s="624" t="s">
        <v>21</v>
      </c>
      <c r="L24" s="624" t="s">
        <v>21</v>
      </c>
      <c r="M24" s="624" t="s">
        <v>21</v>
      </c>
      <c r="N24" s="624" t="s">
        <v>21</v>
      </c>
      <c r="O24" s="624" t="s">
        <v>21</v>
      </c>
      <c r="P24" s="624" t="s">
        <v>21</v>
      </c>
      <c r="Q24" s="624" t="s">
        <v>21</v>
      </c>
      <c r="R24" s="624" t="s">
        <v>21</v>
      </c>
      <c r="S24" s="624" t="s">
        <v>21</v>
      </c>
      <c r="T24" s="624" t="s">
        <v>21</v>
      </c>
      <c r="U24" s="624">
        <v>16910033</v>
      </c>
      <c r="V24" s="103">
        <v>16586017</v>
      </c>
      <c r="W24" s="103">
        <v>16590810</v>
      </c>
      <c r="X24" s="104">
        <v>17150240</v>
      </c>
      <c r="Y24" s="105">
        <v>17291164</v>
      </c>
      <c r="Z24" s="103">
        <v>17718341</v>
      </c>
      <c r="AA24" s="105">
        <v>17769367</v>
      </c>
      <c r="AB24" s="103">
        <v>17800630</v>
      </c>
      <c r="AC24" s="103">
        <v>17914910</v>
      </c>
      <c r="AD24" s="103">
        <v>17496188</v>
      </c>
      <c r="AE24" s="103">
        <v>17194069</v>
      </c>
      <c r="AF24" s="104">
        <v>16580958</v>
      </c>
      <c r="AG24" s="103">
        <v>16082782</v>
      </c>
      <c r="AH24" s="105">
        <v>15582104</v>
      </c>
      <c r="AI24" s="105">
        <v>15499488</v>
      </c>
      <c r="AJ24" s="1121"/>
      <c r="AK24" s="1121"/>
      <c r="AL24" s="1121"/>
      <c r="AM24" s="1133"/>
      <c r="AN24" s="4"/>
    </row>
    <row r="25" spans="2:40" ht="13.5">
      <c r="B25" s="27"/>
      <c r="C25" s="15" t="s">
        <v>19</v>
      </c>
      <c r="D25" s="628">
        <v>6175562</v>
      </c>
      <c r="E25" s="628">
        <v>7480922</v>
      </c>
      <c r="F25" s="628">
        <v>7616490</v>
      </c>
      <c r="G25" s="628">
        <v>7964829</v>
      </c>
      <c r="H25" s="628">
        <v>8746546</v>
      </c>
      <c r="I25" s="628">
        <v>8300527</v>
      </c>
      <c r="J25" s="628">
        <v>8058277</v>
      </c>
      <c r="K25" s="628">
        <v>8367670</v>
      </c>
      <c r="L25" s="628">
        <v>8517902</v>
      </c>
      <c r="M25" s="628">
        <v>8715286</v>
      </c>
      <c r="N25" s="628">
        <v>8767588</v>
      </c>
      <c r="O25" s="628">
        <v>8943616</v>
      </c>
      <c r="P25" s="628">
        <v>8979307</v>
      </c>
      <c r="Q25" s="628">
        <v>8869992</v>
      </c>
      <c r="R25" s="628">
        <v>8612104</v>
      </c>
      <c r="S25" s="628">
        <v>8154856</v>
      </c>
      <c r="T25" s="867">
        <v>8025495</v>
      </c>
      <c r="U25" s="900" t="s">
        <v>21</v>
      </c>
      <c r="V25" s="21" t="s">
        <v>21</v>
      </c>
      <c r="W25" s="21" t="s">
        <v>21</v>
      </c>
      <c r="X25" s="22" t="s">
        <v>21</v>
      </c>
      <c r="Y25" s="20" t="s">
        <v>21</v>
      </c>
      <c r="Z25" s="21" t="s">
        <v>21</v>
      </c>
      <c r="AA25" s="20" t="s">
        <v>21</v>
      </c>
      <c r="AB25" s="21" t="s">
        <v>21</v>
      </c>
      <c r="AC25" s="21" t="s">
        <v>21</v>
      </c>
      <c r="AD25" s="21" t="s">
        <v>21</v>
      </c>
      <c r="AE25" s="21" t="s">
        <v>21</v>
      </c>
      <c r="AF25" s="22" t="s">
        <v>21</v>
      </c>
      <c r="AG25" s="21" t="s">
        <v>21</v>
      </c>
      <c r="AH25" s="20" t="s">
        <v>21</v>
      </c>
      <c r="AI25" s="20" t="s">
        <v>21</v>
      </c>
      <c r="AJ25" s="21" t="s">
        <v>21</v>
      </c>
      <c r="AK25" s="21" t="s">
        <v>21</v>
      </c>
      <c r="AL25" s="21" t="s">
        <v>21</v>
      </c>
      <c r="AM25" s="967" t="s">
        <v>21</v>
      </c>
      <c r="AN25" s="4"/>
    </row>
    <row r="26" spans="2:40" ht="13.5">
      <c r="B26" s="5"/>
      <c r="C26" s="19" t="s">
        <v>66</v>
      </c>
      <c r="D26" s="50">
        <v>683070</v>
      </c>
      <c r="E26" s="50">
        <v>759395</v>
      </c>
      <c r="F26" s="50">
        <v>809426</v>
      </c>
      <c r="G26" s="50">
        <v>862958</v>
      </c>
      <c r="H26" s="50">
        <v>925187</v>
      </c>
      <c r="I26" s="50">
        <v>956131</v>
      </c>
      <c r="J26" s="50">
        <v>931047</v>
      </c>
      <c r="K26" s="50">
        <v>959775</v>
      </c>
      <c r="L26" s="50">
        <v>994110</v>
      </c>
      <c r="M26" s="50">
        <v>994916</v>
      </c>
      <c r="N26" s="50">
        <v>969988</v>
      </c>
      <c r="O26" s="50">
        <v>960257</v>
      </c>
      <c r="P26" s="50">
        <v>977511</v>
      </c>
      <c r="Q26" s="50">
        <v>918640</v>
      </c>
      <c r="R26" s="50">
        <v>843458</v>
      </c>
      <c r="S26" s="50">
        <v>803651</v>
      </c>
      <c r="T26" s="50">
        <v>769748</v>
      </c>
      <c r="U26" s="21" t="s">
        <v>21</v>
      </c>
      <c r="V26" s="21" t="s">
        <v>21</v>
      </c>
      <c r="W26" s="21" t="s">
        <v>21</v>
      </c>
      <c r="X26" s="22" t="s">
        <v>21</v>
      </c>
      <c r="Y26" s="20" t="s">
        <v>21</v>
      </c>
      <c r="Z26" s="21" t="s">
        <v>21</v>
      </c>
      <c r="AA26" s="20" t="s">
        <v>21</v>
      </c>
      <c r="AB26" s="21" t="s">
        <v>21</v>
      </c>
      <c r="AC26" s="21" t="s">
        <v>21</v>
      </c>
      <c r="AD26" s="21" t="s">
        <v>21</v>
      </c>
      <c r="AE26" s="21" t="s">
        <v>21</v>
      </c>
      <c r="AF26" s="22" t="s">
        <v>21</v>
      </c>
      <c r="AG26" s="21" t="s">
        <v>21</v>
      </c>
      <c r="AH26" s="20" t="s">
        <v>21</v>
      </c>
      <c r="AI26" s="20" t="s">
        <v>21</v>
      </c>
      <c r="AJ26" s="21" t="s">
        <v>21</v>
      </c>
      <c r="AK26" s="21" t="s">
        <v>21</v>
      </c>
      <c r="AL26" s="21" t="s">
        <v>21</v>
      </c>
      <c r="AM26" s="967" t="s">
        <v>21</v>
      </c>
      <c r="AN26" s="4"/>
    </row>
    <row r="27" spans="2:40" ht="13.5">
      <c r="B27" s="5"/>
      <c r="C27" s="19" t="s">
        <v>68</v>
      </c>
      <c r="D27" s="50">
        <v>1131773</v>
      </c>
      <c r="E27" s="50">
        <v>1382636</v>
      </c>
      <c r="F27" s="50">
        <v>1470805</v>
      </c>
      <c r="G27" s="50">
        <v>1534766</v>
      </c>
      <c r="H27" s="50">
        <v>1643417</v>
      </c>
      <c r="I27" s="50">
        <v>1726100</v>
      </c>
      <c r="J27" s="50">
        <v>1703616</v>
      </c>
      <c r="K27" s="50">
        <v>1757997</v>
      </c>
      <c r="L27" s="50">
        <v>1753419</v>
      </c>
      <c r="M27" s="50">
        <v>1804885</v>
      </c>
      <c r="N27" s="50">
        <v>1828247</v>
      </c>
      <c r="O27" s="50">
        <v>1813107</v>
      </c>
      <c r="P27" s="50">
        <v>1861337</v>
      </c>
      <c r="Q27" s="50">
        <v>1750949</v>
      </c>
      <c r="R27" s="50">
        <v>1632341</v>
      </c>
      <c r="S27" s="50">
        <v>1492733</v>
      </c>
      <c r="T27" s="50">
        <v>1455642</v>
      </c>
      <c r="U27" s="21" t="s">
        <v>21</v>
      </c>
      <c r="V27" s="21" t="s">
        <v>21</v>
      </c>
      <c r="W27" s="21" t="s">
        <v>21</v>
      </c>
      <c r="X27" s="22" t="s">
        <v>21</v>
      </c>
      <c r="Y27" s="20" t="s">
        <v>21</v>
      </c>
      <c r="Z27" s="21" t="s">
        <v>21</v>
      </c>
      <c r="AA27" s="20" t="s">
        <v>21</v>
      </c>
      <c r="AB27" s="21" t="s">
        <v>21</v>
      </c>
      <c r="AC27" s="21" t="s">
        <v>21</v>
      </c>
      <c r="AD27" s="21" t="s">
        <v>21</v>
      </c>
      <c r="AE27" s="21" t="s">
        <v>21</v>
      </c>
      <c r="AF27" s="22" t="s">
        <v>21</v>
      </c>
      <c r="AG27" s="21" t="s">
        <v>21</v>
      </c>
      <c r="AH27" s="20" t="s">
        <v>21</v>
      </c>
      <c r="AI27" s="20" t="s">
        <v>21</v>
      </c>
      <c r="AJ27" s="21" t="s">
        <v>21</v>
      </c>
      <c r="AK27" s="21" t="s">
        <v>21</v>
      </c>
      <c r="AL27" s="21" t="s">
        <v>21</v>
      </c>
      <c r="AM27" s="967" t="s">
        <v>21</v>
      </c>
      <c r="AN27" s="4"/>
    </row>
    <row r="28" spans="2:40" ht="13.5">
      <c r="B28" s="5"/>
      <c r="C28" s="19" t="s">
        <v>70</v>
      </c>
      <c r="D28" s="50">
        <v>959792</v>
      </c>
      <c r="E28" s="50">
        <v>1205997</v>
      </c>
      <c r="F28" s="50">
        <v>1266663</v>
      </c>
      <c r="G28" s="50">
        <v>1302445</v>
      </c>
      <c r="H28" s="50">
        <v>1356990</v>
      </c>
      <c r="I28" s="50">
        <v>1423985</v>
      </c>
      <c r="J28" s="50">
        <v>1415455</v>
      </c>
      <c r="K28" s="50">
        <v>1470574</v>
      </c>
      <c r="L28" s="50">
        <v>1530367</v>
      </c>
      <c r="M28" s="50">
        <v>1512978</v>
      </c>
      <c r="N28" s="50">
        <v>1580487</v>
      </c>
      <c r="O28" s="50">
        <v>1552746</v>
      </c>
      <c r="P28" s="50">
        <v>1610063</v>
      </c>
      <c r="Q28" s="50">
        <v>1571287</v>
      </c>
      <c r="R28" s="50">
        <v>1470016</v>
      </c>
      <c r="S28" s="50">
        <v>1401840</v>
      </c>
      <c r="T28" s="50">
        <v>1376697</v>
      </c>
      <c r="U28" s="21" t="s">
        <v>21</v>
      </c>
      <c r="V28" s="21" t="s">
        <v>21</v>
      </c>
      <c r="W28" s="21" t="s">
        <v>21</v>
      </c>
      <c r="X28" s="22" t="s">
        <v>21</v>
      </c>
      <c r="Y28" s="20" t="s">
        <v>21</v>
      </c>
      <c r="Z28" s="21" t="s">
        <v>21</v>
      </c>
      <c r="AA28" s="20" t="s">
        <v>21</v>
      </c>
      <c r="AB28" s="21" t="s">
        <v>21</v>
      </c>
      <c r="AC28" s="21" t="s">
        <v>21</v>
      </c>
      <c r="AD28" s="21" t="s">
        <v>21</v>
      </c>
      <c r="AE28" s="21" t="s">
        <v>21</v>
      </c>
      <c r="AF28" s="22" t="s">
        <v>21</v>
      </c>
      <c r="AG28" s="21" t="s">
        <v>21</v>
      </c>
      <c r="AH28" s="20" t="s">
        <v>21</v>
      </c>
      <c r="AI28" s="20" t="s">
        <v>21</v>
      </c>
      <c r="AJ28" s="21" t="s">
        <v>21</v>
      </c>
      <c r="AK28" s="21" t="s">
        <v>21</v>
      </c>
      <c r="AL28" s="21" t="s">
        <v>21</v>
      </c>
      <c r="AM28" s="967" t="s">
        <v>21</v>
      </c>
      <c r="AN28" s="4"/>
    </row>
    <row r="29" spans="2:40" ht="13.5">
      <c r="B29" s="5"/>
      <c r="C29" s="19" t="s">
        <v>71</v>
      </c>
      <c r="D29" s="50">
        <v>1115651</v>
      </c>
      <c r="E29" s="50">
        <v>1319843</v>
      </c>
      <c r="F29" s="50">
        <v>1396628</v>
      </c>
      <c r="G29" s="50">
        <v>1449421</v>
      </c>
      <c r="H29" s="50">
        <v>1588456</v>
      </c>
      <c r="I29" s="50">
        <v>1668224</v>
      </c>
      <c r="J29" s="50">
        <v>1599590</v>
      </c>
      <c r="K29" s="50">
        <v>1673533</v>
      </c>
      <c r="L29" s="50">
        <v>1688648</v>
      </c>
      <c r="M29" s="50">
        <v>1758292</v>
      </c>
      <c r="N29" s="50">
        <v>1779575</v>
      </c>
      <c r="O29" s="50">
        <v>1801524</v>
      </c>
      <c r="P29" s="50">
        <v>1874904</v>
      </c>
      <c r="Q29" s="50">
        <v>1807192</v>
      </c>
      <c r="R29" s="50">
        <v>1679121</v>
      </c>
      <c r="S29" s="50">
        <v>1578083</v>
      </c>
      <c r="T29" s="50">
        <v>1564531</v>
      </c>
      <c r="U29" s="21" t="s">
        <v>21</v>
      </c>
      <c r="V29" s="21" t="s">
        <v>21</v>
      </c>
      <c r="W29" s="21" t="s">
        <v>21</v>
      </c>
      <c r="X29" s="22" t="s">
        <v>21</v>
      </c>
      <c r="Y29" s="20" t="s">
        <v>21</v>
      </c>
      <c r="Z29" s="21" t="s">
        <v>21</v>
      </c>
      <c r="AA29" s="20" t="s">
        <v>21</v>
      </c>
      <c r="AB29" s="21" t="s">
        <v>21</v>
      </c>
      <c r="AC29" s="21" t="s">
        <v>21</v>
      </c>
      <c r="AD29" s="21" t="s">
        <v>21</v>
      </c>
      <c r="AE29" s="21" t="s">
        <v>21</v>
      </c>
      <c r="AF29" s="22" t="s">
        <v>21</v>
      </c>
      <c r="AG29" s="21" t="s">
        <v>21</v>
      </c>
      <c r="AH29" s="20" t="s">
        <v>21</v>
      </c>
      <c r="AI29" s="20" t="s">
        <v>21</v>
      </c>
      <c r="AJ29" s="21" t="s">
        <v>21</v>
      </c>
      <c r="AK29" s="21" t="s">
        <v>21</v>
      </c>
      <c r="AL29" s="21" t="s">
        <v>21</v>
      </c>
      <c r="AM29" s="967" t="s">
        <v>21</v>
      </c>
      <c r="AN29" s="4"/>
    </row>
    <row r="30" spans="2:40" ht="13.5">
      <c r="B30" s="5"/>
      <c r="C30" s="19" t="s">
        <v>72</v>
      </c>
      <c r="D30" s="50">
        <v>869011</v>
      </c>
      <c r="E30" s="50">
        <v>1059455</v>
      </c>
      <c r="F30" s="50">
        <v>1164538</v>
      </c>
      <c r="G30" s="50">
        <v>1183095</v>
      </c>
      <c r="H30" s="50">
        <v>1254212</v>
      </c>
      <c r="I30" s="50">
        <v>1307446</v>
      </c>
      <c r="J30" s="50">
        <v>1286628</v>
      </c>
      <c r="K30" s="50">
        <v>1351807</v>
      </c>
      <c r="L30" s="50">
        <v>1383022</v>
      </c>
      <c r="M30" s="50">
        <v>1419371</v>
      </c>
      <c r="N30" s="50">
        <v>1471000</v>
      </c>
      <c r="O30" s="50">
        <v>1492954</v>
      </c>
      <c r="P30" s="50">
        <v>1569022</v>
      </c>
      <c r="Q30" s="50">
        <v>1490740</v>
      </c>
      <c r="R30" s="50">
        <v>1421274</v>
      </c>
      <c r="S30" s="50">
        <v>1349748</v>
      </c>
      <c r="T30" s="50">
        <v>1322931</v>
      </c>
      <c r="U30" s="21" t="s">
        <v>21</v>
      </c>
      <c r="V30" s="21" t="s">
        <v>21</v>
      </c>
      <c r="W30" s="21" t="s">
        <v>21</v>
      </c>
      <c r="X30" s="22" t="s">
        <v>21</v>
      </c>
      <c r="Y30" s="20" t="s">
        <v>21</v>
      </c>
      <c r="Z30" s="21" t="s">
        <v>21</v>
      </c>
      <c r="AA30" s="20" t="s">
        <v>21</v>
      </c>
      <c r="AB30" s="21" t="s">
        <v>21</v>
      </c>
      <c r="AC30" s="21" t="s">
        <v>21</v>
      </c>
      <c r="AD30" s="21" t="s">
        <v>21</v>
      </c>
      <c r="AE30" s="21" t="s">
        <v>21</v>
      </c>
      <c r="AF30" s="22" t="s">
        <v>21</v>
      </c>
      <c r="AG30" s="21" t="s">
        <v>21</v>
      </c>
      <c r="AH30" s="20" t="s">
        <v>21</v>
      </c>
      <c r="AI30" s="20" t="s">
        <v>21</v>
      </c>
      <c r="AJ30" s="21" t="s">
        <v>21</v>
      </c>
      <c r="AK30" s="21" t="s">
        <v>21</v>
      </c>
      <c r="AL30" s="21" t="s">
        <v>21</v>
      </c>
      <c r="AM30" s="967" t="s">
        <v>21</v>
      </c>
      <c r="AN30" s="4"/>
    </row>
    <row r="31" spans="2:40" ht="13.5">
      <c r="B31" s="2"/>
      <c r="C31" s="23" t="s">
        <v>73</v>
      </c>
      <c r="D31" s="629">
        <v>1054424</v>
      </c>
      <c r="E31" s="629">
        <v>1354998</v>
      </c>
      <c r="F31" s="629">
        <v>1379782</v>
      </c>
      <c r="G31" s="629">
        <v>1445344</v>
      </c>
      <c r="H31" s="629">
        <v>1493831</v>
      </c>
      <c r="I31" s="629">
        <v>1558579</v>
      </c>
      <c r="J31" s="629">
        <v>1529683</v>
      </c>
      <c r="K31" s="629">
        <v>1643451</v>
      </c>
      <c r="L31" s="629">
        <v>1605605</v>
      </c>
      <c r="M31" s="629">
        <v>1650700</v>
      </c>
      <c r="N31" s="629">
        <v>1691540</v>
      </c>
      <c r="O31" s="629">
        <v>1688480</v>
      </c>
      <c r="P31" s="629">
        <v>1754263</v>
      </c>
      <c r="Q31" s="629">
        <v>1680769</v>
      </c>
      <c r="R31" s="629">
        <v>1565108</v>
      </c>
      <c r="S31" s="629">
        <v>1478654</v>
      </c>
      <c r="T31" s="652">
        <v>1435182</v>
      </c>
      <c r="U31" s="43" t="s">
        <v>21</v>
      </c>
      <c r="V31" s="21" t="s">
        <v>21</v>
      </c>
      <c r="W31" s="21" t="s">
        <v>21</v>
      </c>
      <c r="X31" s="22" t="s">
        <v>21</v>
      </c>
      <c r="Y31" s="20" t="s">
        <v>21</v>
      </c>
      <c r="Z31" s="21" t="s">
        <v>21</v>
      </c>
      <c r="AA31" s="20" t="s">
        <v>21</v>
      </c>
      <c r="AB31" s="21" t="s">
        <v>21</v>
      </c>
      <c r="AC31" s="21" t="s">
        <v>21</v>
      </c>
      <c r="AD31" s="21" t="s">
        <v>21</v>
      </c>
      <c r="AE31" s="21" t="s">
        <v>21</v>
      </c>
      <c r="AF31" s="22" t="s">
        <v>21</v>
      </c>
      <c r="AG31" s="21" t="s">
        <v>21</v>
      </c>
      <c r="AH31" s="20" t="s">
        <v>21</v>
      </c>
      <c r="AI31" s="20" t="s">
        <v>21</v>
      </c>
      <c r="AJ31" s="21" t="s">
        <v>21</v>
      </c>
      <c r="AK31" s="21" t="s">
        <v>21</v>
      </c>
      <c r="AL31" s="21" t="s">
        <v>21</v>
      </c>
      <c r="AM31" s="967" t="s">
        <v>21</v>
      </c>
      <c r="AN31" s="4"/>
    </row>
    <row r="32" spans="2:40" ht="13.5">
      <c r="B32" s="2">
        <v>5</v>
      </c>
      <c r="C32" s="6" t="s">
        <v>22</v>
      </c>
      <c r="D32" s="34">
        <v>11238259</v>
      </c>
      <c r="E32" s="34">
        <v>13486799</v>
      </c>
      <c r="F32" s="34">
        <v>13858483</v>
      </c>
      <c r="G32" s="34">
        <v>14808212</v>
      </c>
      <c r="H32" s="34">
        <v>15721785</v>
      </c>
      <c r="I32" s="34">
        <v>15562200</v>
      </c>
      <c r="J32" s="34">
        <v>15930792</v>
      </c>
      <c r="K32" s="34">
        <v>16837575</v>
      </c>
      <c r="L32" s="34">
        <v>16736087</v>
      </c>
      <c r="M32" s="34">
        <v>17340143</v>
      </c>
      <c r="N32" s="34">
        <v>17934550</v>
      </c>
      <c r="O32" s="34">
        <v>18516074</v>
      </c>
      <c r="P32" s="34">
        <v>18710398</v>
      </c>
      <c r="Q32" s="34">
        <v>18429002</v>
      </c>
      <c r="R32" s="34">
        <v>17754179</v>
      </c>
      <c r="S32" s="34">
        <v>16669070</v>
      </c>
      <c r="T32" s="34">
        <v>16456554</v>
      </c>
      <c r="U32" s="34">
        <v>16628953</v>
      </c>
      <c r="V32" s="34">
        <v>16745615</v>
      </c>
      <c r="W32" s="34">
        <v>16632046</v>
      </c>
      <c r="X32" s="35">
        <v>16831997</v>
      </c>
      <c r="Y32" s="33">
        <v>16464624</v>
      </c>
      <c r="Z32" s="34">
        <v>16125148</v>
      </c>
      <c r="AA32" s="33">
        <v>16277461</v>
      </c>
      <c r="AB32" s="34">
        <v>16202296</v>
      </c>
      <c r="AC32" s="34">
        <v>16238256</v>
      </c>
      <c r="AD32" s="34">
        <v>16628121</v>
      </c>
      <c r="AE32" s="34">
        <v>17193653</v>
      </c>
      <c r="AF32" s="35">
        <v>17633005</v>
      </c>
      <c r="AG32" s="34">
        <v>17630953</v>
      </c>
      <c r="AH32" s="33">
        <v>17466052</v>
      </c>
      <c r="AI32" s="33">
        <v>17764979</v>
      </c>
      <c r="AJ32" s="34">
        <v>18385201</v>
      </c>
      <c r="AK32" s="34">
        <v>18983320</v>
      </c>
      <c r="AL32" s="34">
        <v>19878039</v>
      </c>
      <c r="AM32" s="970">
        <v>20759212</v>
      </c>
      <c r="AN32" s="4"/>
    </row>
    <row r="33" spans="2:40" ht="13.5">
      <c r="B33" s="2">
        <v>6</v>
      </c>
      <c r="C33" s="6" t="s">
        <v>23</v>
      </c>
      <c r="D33" s="37">
        <v>5222669</v>
      </c>
      <c r="E33" s="37">
        <v>5757309</v>
      </c>
      <c r="F33" s="37">
        <v>6193021</v>
      </c>
      <c r="G33" s="37">
        <v>6777761</v>
      </c>
      <c r="H33" s="37">
        <v>7704710</v>
      </c>
      <c r="I33" s="37">
        <v>7476731</v>
      </c>
      <c r="J33" s="37">
        <v>7647704</v>
      </c>
      <c r="K33" s="37">
        <v>7723855</v>
      </c>
      <c r="L33" s="37">
        <v>8046929</v>
      </c>
      <c r="M33" s="37">
        <v>8434710</v>
      </c>
      <c r="N33" s="37">
        <v>8693925</v>
      </c>
      <c r="O33" s="37">
        <v>8887755</v>
      </c>
      <c r="P33" s="37">
        <v>9001175</v>
      </c>
      <c r="Q33" s="37">
        <v>8797691</v>
      </c>
      <c r="R33" s="37">
        <v>8484879</v>
      </c>
      <c r="S33" s="37">
        <v>7815755</v>
      </c>
      <c r="T33" s="37">
        <v>7676366</v>
      </c>
      <c r="U33" s="37">
        <v>7857765</v>
      </c>
      <c r="V33" s="37">
        <v>7969365</v>
      </c>
      <c r="W33" s="37">
        <v>8061972</v>
      </c>
      <c r="X33" s="38">
        <v>8167948</v>
      </c>
      <c r="Y33" s="36">
        <v>8103552</v>
      </c>
      <c r="Z33" s="37">
        <v>7975109</v>
      </c>
      <c r="AA33" s="36">
        <v>8133412</v>
      </c>
      <c r="AB33" s="37">
        <v>8209337</v>
      </c>
      <c r="AC33" s="37">
        <v>8117796</v>
      </c>
      <c r="AD33" s="37">
        <v>8189243</v>
      </c>
      <c r="AE33" s="37">
        <v>8484433</v>
      </c>
      <c r="AF33" s="38">
        <v>8637269</v>
      </c>
      <c r="AG33" s="37">
        <v>8514087</v>
      </c>
      <c r="AH33" s="36">
        <v>8659084</v>
      </c>
      <c r="AI33" s="36">
        <v>8700272</v>
      </c>
      <c r="AJ33" s="37">
        <v>9124389</v>
      </c>
      <c r="AK33" s="37">
        <v>9441787</v>
      </c>
      <c r="AL33" s="37">
        <v>9964997</v>
      </c>
      <c r="AM33" s="971">
        <v>10338736</v>
      </c>
      <c r="AN33" s="4"/>
    </row>
    <row r="34" spans="2:40" ht="13.5">
      <c r="B34" s="1141">
        <v>7</v>
      </c>
      <c r="C34" s="1143" t="s">
        <v>92</v>
      </c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  <c r="S34" s="630"/>
      <c r="T34" s="620"/>
      <c r="U34" s="620"/>
      <c r="V34" s="631">
        <v>26127010</v>
      </c>
      <c r="W34" s="631">
        <v>25928361</v>
      </c>
      <c r="X34" s="632">
        <v>26197619</v>
      </c>
      <c r="Y34" s="633">
        <v>26291161</v>
      </c>
      <c r="Z34" s="631">
        <v>26029217</v>
      </c>
      <c r="AA34" s="633">
        <v>25806013</v>
      </c>
      <c r="AB34" s="631">
        <v>25563964</v>
      </c>
      <c r="AC34" s="631">
        <v>25475775</v>
      </c>
      <c r="AD34" s="631">
        <v>25893714</v>
      </c>
      <c r="AE34" s="631">
        <v>26956981</v>
      </c>
      <c r="AF34" s="632">
        <v>27896199</v>
      </c>
      <c r="AG34" s="631">
        <v>26973997</v>
      </c>
      <c r="AH34" s="633">
        <v>27976670</v>
      </c>
      <c r="AI34" s="633">
        <v>28302288</v>
      </c>
      <c r="AJ34" s="631">
        <v>29320896</v>
      </c>
      <c r="AK34" s="1118">
        <v>30227469</v>
      </c>
      <c r="AL34" s="1118">
        <v>31120537</v>
      </c>
      <c r="AM34" s="1128">
        <v>32125697</v>
      </c>
      <c r="AN34" s="4"/>
    </row>
    <row r="35" spans="2:40" ht="13.5">
      <c r="B35" s="1140"/>
      <c r="C35" s="1138"/>
      <c r="D35" s="624" t="s">
        <v>21</v>
      </c>
      <c r="E35" s="624" t="s">
        <v>21</v>
      </c>
      <c r="F35" s="624" t="s">
        <v>21</v>
      </c>
      <c r="G35" s="624" t="s">
        <v>21</v>
      </c>
      <c r="H35" s="624" t="s">
        <v>21</v>
      </c>
      <c r="I35" s="624" t="s">
        <v>21</v>
      </c>
      <c r="J35" s="624" t="s">
        <v>21</v>
      </c>
      <c r="K35" s="624" t="s">
        <v>21</v>
      </c>
      <c r="L35" s="624" t="s">
        <v>21</v>
      </c>
      <c r="M35" s="624" t="s">
        <v>21</v>
      </c>
      <c r="N35" s="624" t="s">
        <v>21</v>
      </c>
      <c r="O35" s="624" t="s">
        <v>21</v>
      </c>
      <c r="P35" s="624" t="s">
        <v>21</v>
      </c>
      <c r="Q35" s="624" t="s">
        <v>21</v>
      </c>
      <c r="R35" s="624" t="s">
        <v>21</v>
      </c>
      <c r="S35" s="624" t="s">
        <v>21</v>
      </c>
      <c r="T35" s="620" t="s">
        <v>21</v>
      </c>
      <c r="U35" s="620" t="s">
        <v>21</v>
      </c>
      <c r="V35" s="634">
        <v>29529989</v>
      </c>
      <c r="W35" s="634">
        <v>29460335</v>
      </c>
      <c r="X35" s="635">
        <v>29899417</v>
      </c>
      <c r="Y35" s="645">
        <v>29885931</v>
      </c>
      <c r="Z35" s="634">
        <v>29702791</v>
      </c>
      <c r="AA35" s="645">
        <v>30260173</v>
      </c>
      <c r="AB35" s="634">
        <v>30196497</v>
      </c>
      <c r="AC35" s="634">
        <v>30241549</v>
      </c>
      <c r="AD35" s="634">
        <v>30141735</v>
      </c>
      <c r="AE35" s="634">
        <v>30441741</v>
      </c>
      <c r="AF35" s="635">
        <v>30280714</v>
      </c>
      <c r="AG35" s="634">
        <v>28600564</v>
      </c>
      <c r="AH35" s="645">
        <v>29075323</v>
      </c>
      <c r="AI35" s="645">
        <v>28980276</v>
      </c>
      <c r="AJ35" s="634">
        <v>29627854</v>
      </c>
      <c r="AK35" s="1119"/>
      <c r="AL35" s="1119"/>
      <c r="AM35" s="1129"/>
      <c r="AN35" s="4"/>
    </row>
    <row r="36" spans="2:40" ht="13.5">
      <c r="B36" s="29"/>
      <c r="C36" s="28" t="s">
        <v>24</v>
      </c>
      <c r="D36" s="48">
        <v>5073412</v>
      </c>
      <c r="E36" s="48">
        <v>5663931</v>
      </c>
      <c r="F36" s="48">
        <v>5932840</v>
      </c>
      <c r="G36" s="48">
        <v>6261097</v>
      </c>
      <c r="H36" s="48">
        <v>6805050</v>
      </c>
      <c r="I36" s="48">
        <v>7116364</v>
      </c>
      <c r="J36" s="48">
        <v>7160095</v>
      </c>
      <c r="K36" s="48">
        <v>7416208</v>
      </c>
      <c r="L36" s="48">
        <v>7384710</v>
      </c>
      <c r="M36" s="48">
        <v>7655508</v>
      </c>
      <c r="N36" s="48">
        <v>17052677</v>
      </c>
      <c r="O36" s="48">
        <v>17322516</v>
      </c>
      <c r="P36" s="48">
        <v>17633261</v>
      </c>
      <c r="Q36" s="48">
        <v>17346331</v>
      </c>
      <c r="R36" s="48">
        <v>16772112</v>
      </c>
      <c r="S36" s="48">
        <v>15878381</v>
      </c>
      <c r="T36" s="48">
        <v>15583821</v>
      </c>
      <c r="U36" s="48">
        <v>15769832</v>
      </c>
      <c r="V36" s="17" t="s">
        <v>21</v>
      </c>
      <c r="W36" s="17" t="s">
        <v>21</v>
      </c>
      <c r="X36" s="18" t="s">
        <v>21</v>
      </c>
      <c r="Y36" s="16" t="s">
        <v>21</v>
      </c>
      <c r="Z36" s="17" t="s">
        <v>21</v>
      </c>
      <c r="AA36" s="16" t="s">
        <v>21</v>
      </c>
      <c r="AB36" s="17" t="s">
        <v>21</v>
      </c>
      <c r="AC36" s="17" t="s">
        <v>21</v>
      </c>
      <c r="AD36" s="17" t="s">
        <v>21</v>
      </c>
      <c r="AE36" s="17" t="s">
        <v>21</v>
      </c>
      <c r="AF36" s="18" t="s">
        <v>21</v>
      </c>
      <c r="AG36" s="17" t="s">
        <v>21</v>
      </c>
      <c r="AH36" s="16" t="s">
        <v>21</v>
      </c>
      <c r="AI36" s="16" t="s">
        <v>21</v>
      </c>
      <c r="AJ36" s="17" t="s">
        <v>21</v>
      </c>
      <c r="AK36" s="17" t="s">
        <v>21</v>
      </c>
      <c r="AL36" s="17" t="s">
        <v>21</v>
      </c>
      <c r="AM36" s="966" t="s">
        <v>21</v>
      </c>
      <c r="AN36" s="4"/>
    </row>
    <row r="37" spans="2:40" ht="13.5">
      <c r="B37" s="31"/>
      <c r="C37" s="19" t="s">
        <v>37</v>
      </c>
      <c r="D37" s="646">
        <v>1264626</v>
      </c>
      <c r="E37" s="646">
        <v>1524354</v>
      </c>
      <c r="F37" s="646">
        <v>1598528</v>
      </c>
      <c r="G37" s="646">
        <v>1733866</v>
      </c>
      <c r="H37" s="646">
        <v>1926977</v>
      </c>
      <c r="I37" s="646">
        <v>2071220</v>
      </c>
      <c r="J37" s="646">
        <v>1913284</v>
      </c>
      <c r="K37" s="646">
        <v>1992757</v>
      </c>
      <c r="L37" s="646">
        <v>2083361</v>
      </c>
      <c r="M37" s="646">
        <v>2186533</v>
      </c>
      <c r="N37" s="646">
        <v>2251772</v>
      </c>
      <c r="O37" s="646">
        <v>2290763</v>
      </c>
      <c r="P37" s="646">
        <v>2275740</v>
      </c>
      <c r="Q37" s="646">
        <v>2182552</v>
      </c>
      <c r="R37" s="646">
        <v>2057983</v>
      </c>
      <c r="S37" s="646">
        <v>1845875</v>
      </c>
      <c r="T37" s="646">
        <v>1804948</v>
      </c>
      <c r="U37" s="646">
        <v>1845189</v>
      </c>
      <c r="V37" s="21" t="s">
        <v>21</v>
      </c>
      <c r="W37" s="21" t="s">
        <v>21</v>
      </c>
      <c r="X37" s="22" t="s">
        <v>21</v>
      </c>
      <c r="Y37" s="20" t="s">
        <v>21</v>
      </c>
      <c r="Z37" s="21" t="s">
        <v>21</v>
      </c>
      <c r="AA37" s="20" t="s">
        <v>21</v>
      </c>
      <c r="AB37" s="21" t="s">
        <v>21</v>
      </c>
      <c r="AC37" s="21" t="s">
        <v>21</v>
      </c>
      <c r="AD37" s="21" t="s">
        <v>21</v>
      </c>
      <c r="AE37" s="21" t="s">
        <v>21</v>
      </c>
      <c r="AF37" s="22" t="s">
        <v>21</v>
      </c>
      <c r="AG37" s="21" t="s">
        <v>21</v>
      </c>
      <c r="AH37" s="20" t="s">
        <v>21</v>
      </c>
      <c r="AI37" s="20" t="s">
        <v>21</v>
      </c>
      <c r="AJ37" s="21" t="s">
        <v>21</v>
      </c>
      <c r="AK37" s="21" t="s">
        <v>21</v>
      </c>
      <c r="AL37" s="21" t="s">
        <v>21</v>
      </c>
      <c r="AM37" s="967" t="s">
        <v>21</v>
      </c>
      <c r="AN37" s="4"/>
    </row>
    <row r="38" spans="2:40" ht="13.5">
      <c r="B38" s="31"/>
      <c r="C38" s="19" t="s">
        <v>38</v>
      </c>
      <c r="D38" s="640">
        <v>1241972</v>
      </c>
      <c r="E38" s="640">
        <v>1477178</v>
      </c>
      <c r="F38" s="640">
        <v>1608132</v>
      </c>
      <c r="G38" s="640">
        <v>1730784</v>
      </c>
      <c r="H38" s="640">
        <v>2064219</v>
      </c>
      <c r="I38" s="640">
        <v>2164899</v>
      </c>
      <c r="J38" s="640">
        <v>2026490</v>
      </c>
      <c r="K38" s="640">
        <v>2148320</v>
      </c>
      <c r="L38" s="640">
        <v>2219917</v>
      </c>
      <c r="M38" s="640">
        <v>2260444</v>
      </c>
      <c r="N38" s="640">
        <v>2391581</v>
      </c>
      <c r="O38" s="640">
        <v>2435447</v>
      </c>
      <c r="P38" s="640">
        <v>2465756</v>
      </c>
      <c r="Q38" s="640">
        <v>2411506</v>
      </c>
      <c r="R38" s="640">
        <v>2284454</v>
      </c>
      <c r="S38" s="640">
        <v>2081902</v>
      </c>
      <c r="T38" s="640">
        <v>1984322</v>
      </c>
      <c r="U38" s="640">
        <v>2028868</v>
      </c>
      <c r="V38" s="21" t="s">
        <v>21</v>
      </c>
      <c r="W38" s="21" t="s">
        <v>21</v>
      </c>
      <c r="X38" s="22" t="s">
        <v>21</v>
      </c>
      <c r="Y38" s="20" t="s">
        <v>21</v>
      </c>
      <c r="Z38" s="21" t="s">
        <v>21</v>
      </c>
      <c r="AA38" s="20" t="s">
        <v>21</v>
      </c>
      <c r="AB38" s="21" t="s">
        <v>21</v>
      </c>
      <c r="AC38" s="21" t="s">
        <v>21</v>
      </c>
      <c r="AD38" s="21" t="s">
        <v>21</v>
      </c>
      <c r="AE38" s="21" t="s">
        <v>21</v>
      </c>
      <c r="AF38" s="22" t="s">
        <v>21</v>
      </c>
      <c r="AG38" s="21" t="s">
        <v>21</v>
      </c>
      <c r="AH38" s="20" t="s">
        <v>21</v>
      </c>
      <c r="AI38" s="20" t="s">
        <v>21</v>
      </c>
      <c r="AJ38" s="21" t="s">
        <v>21</v>
      </c>
      <c r="AK38" s="21" t="s">
        <v>21</v>
      </c>
      <c r="AL38" s="21" t="s">
        <v>21</v>
      </c>
      <c r="AM38" s="967" t="s">
        <v>21</v>
      </c>
      <c r="AN38" s="4"/>
    </row>
    <row r="39" spans="2:40" ht="13.5">
      <c r="B39" s="31"/>
      <c r="C39" s="19" t="s">
        <v>39</v>
      </c>
      <c r="D39" s="640">
        <v>599752</v>
      </c>
      <c r="E39" s="640">
        <v>721275</v>
      </c>
      <c r="F39" s="640">
        <v>783932</v>
      </c>
      <c r="G39" s="640">
        <v>855956</v>
      </c>
      <c r="H39" s="640">
        <v>1032902</v>
      </c>
      <c r="I39" s="640">
        <v>1198655</v>
      </c>
      <c r="J39" s="640">
        <v>1088998</v>
      </c>
      <c r="K39" s="640">
        <v>1156273</v>
      </c>
      <c r="L39" s="640">
        <v>1151859</v>
      </c>
      <c r="M39" s="640">
        <v>1039390</v>
      </c>
      <c r="N39" s="640">
        <v>1038168</v>
      </c>
      <c r="O39" s="640">
        <v>1032357</v>
      </c>
      <c r="P39" s="640">
        <v>1036358</v>
      </c>
      <c r="Q39" s="640">
        <v>971904</v>
      </c>
      <c r="R39" s="640">
        <v>902991</v>
      </c>
      <c r="S39" s="640">
        <v>842597</v>
      </c>
      <c r="T39" s="640">
        <v>795314</v>
      </c>
      <c r="U39" s="640">
        <v>816176</v>
      </c>
      <c r="V39" s="21" t="s">
        <v>21</v>
      </c>
      <c r="W39" s="21" t="s">
        <v>21</v>
      </c>
      <c r="X39" s="22" t="s">
        <v>21</v>
      </c>
      <c r="Y39" s="20" t="s">
        <v>21</v>
      </c>
      <c r="Z39" s="21" t="s">
        <v>21</v>
      </c>
      <c r="AA39" s="20" t="s">
        <v>21</v>
      </c>
      <c r="AB39" s="21" t="s">
        <v>21</v>
      </c>
      <c r="AC39" s="21" t="s">
        <v>21</v>
      </c>
      <c r="AD39" s="21" t="s">
        <v>21</v>
      </c>
      <c r="AE39" s="21" t="s">
        <v>21</v>
      </c>
      <c r="AF39" s="22" t="s">
        <v>21</v>
      </c>
      <c r="AG39" s="21" t="s">
        <v>21</v>
      </c>
      <c r="AH39" s="20" t="s">
        <v>21</v>
      </c>
      <c r="AI39" s="20" t="s">
        <v>21</v>
      </c>
      <c r="AJ39" s="21" t="s">
        <v>21</v>
      </c>
      <c r="AK39" s="21" t="s">
        <v>21</v>
      </c>
      <c r="AL39" s="21" t="s">
        <v>21</v>
      </c>
      <c r="AM39" s="967" t="s">
        <v>21</v>
      </c>
      <c r="AN39" s="4"/>
    </row>
    <row r="40" spans="2:40" ht="13.5">
      <c r="B40" s="31"/>
      <c r="C40" s="19" t="s">
        <v>40</v>
      </c>
      <c r="D40" s="640">
        <v>2211243</v>
      </c>
      <c r="E40" s="640">
        <v>2419514</v>
      </c>
      <c r="F40" s="640">
        <v>2613810</v>
      </c>
      <c r="G40" s="640">
        <v>2742178</v>
      </c>
      <c r="H40" s="640">
        <v>3155052</v>
      </c>
      <c r="I40" s="640">
        <v>3265406</v>
      </c>
      <c r="J40" s="640">
        <v>3203785</v>
      </c>
      <c r="K40" s="640">
        <v>3254777</v>
      </c>
      <c r="L40" s="640">
        <v>3347657</v>
      </c>
      <c r="M40" s="640">
        <v>3482865</v>
      </c>
      <c r="N40" s="640">
        <v>3592299</v>
      </c>
      <c r="O40" s="640">
        <v>3628676</v>
      </c>
      <c r="P40" s="640">
        <v>3610359</v>
      </c>
      <c r="Q40" s="640">
        <v>3557640</v>
      </c>
      <c r="R40" s="640">
        <v>3327666</v>
      </c>
      <c r="S40" s="640">
        <v>3060907</v>
      </c>
      <c r="T40" s="640">
        <v>3006783</v>
      </c>
      <c r="U40" s="640">
        <v>3060163</v>
      </c>
      <c r="V40" s="21" t="s">
        <v>21</v>
      </c>
      <c r="W40" s="21" t="s">
        <v>21</v>
      </c>
      <c r="X40" s="22" t="s">
        <v>21</v>
      </c>
      <c r="Y40" s="20" t="s">
        <v>21</v>
      </c>
      <c r="Z40" s="21" t="s">
        <v>21</v>
      </c>
      <c r="AA40" s="20" t="s">
        <v>21</v>
      </c>
      <c r="AB40" s="21" t="s">
        <v>21</v>
      </c>
      <c r="AC40" s="21" t="s">
        <v>21</v>
      </c>
      <c r="AD40" s="21" t="s">
        <v>21</v>
      </c>
      <c r="AE40" s="21" t="s">
        <v>21</v>
      </c>
      <c r="AF40" s="22" t="s">
        <v>21</v>
      </c>
      <c r="AG40" s="21" t="s">
        <v>21</v>
      </c>
      <c r="AH40" s="20" t="s">
        <v>21</v>
      </c>
      <c r="AI40" s="20" t="s">
        <v>21</v>
      </c>
      <c r="AJ40" s="21" t="s">
        <v>21</v>
      </c>
      <c r="AK40" s="21" t="s">
        <v>21</v>
      </c>
      <c r="AL40" s="21" t="s">
        <v>21</v>
      </c>
      <c r="AM40" s="967" t="s">
        <v>21</v>
      </c>
      <c r="AN40" s="4"/>
    </row>
    <row r="41" spans="2:40" ht="13.5">
      <c r="B41" s="31"/>
      <c r="C41" s="19" t="s">
        <v>41</v>
      </c>
      <c r="D41" s="640">
        <v>1564963</v>
      </c>
      <c r="E41" s="640">
        <v>1789003</v>
      </c>
      <c r="F41" s="640">
        <v>1968340</v>
      </c>
      <c r="G41" s="640">
        <v>2036000</v>
      </c>
      <c r="H41" s="640">
        <v>2192106</v>
      </c>
      <c r="I41" s="640">
        <v>2293254</v>
      </c>
      <c r="J41" s="640">
        <v>2243646</v>
      </c>
      <c r="K41" s="640">
        <v>2343188</v>
      </c>
      <c r="L41" s="640">
        <v>2368132</v>
      </c>
      <c r="M41" s="640">
        <v>2425285</v>
      </c>
      <c r="N41" s="640">
        <v>2480211</v>
      </c>
      <c r="O41" s="640">
        <v>2467416</v>
      </c>
      <c r="P41" s="640">
        <v>2481763</v>
      </c>
      <c r="Q41" s="640">
        <v>2371568</v>
      </c>
      <c r="R41" s="640">
        <v>2165130</v>
      </c>
      <c r="S41" s="640">
        <v>2019647</v>
      </c>
      <c r="T41" s="640">
        <v>1927062</v>
      </c>
      <c r="U41" s="640">
        <v>1982827</v>
      </c>
      <c r="V41" s="21" t="s">
        <v>21</v>
      </c>
      <c r="W41" s="21" t="s">
        <v>21</v>
      </c>
      <c r="X41" s="22" t="s">
        <v>21</v>
      </c>
      <c r="Y41" s="20" t="s">
        <v>21</v>
      </c>
      <c r="Z41" s="21" t="s">
        <v>21</v>
      </c>
      <c r="AA41" s="20" t="s">
        <v>21</v>
      </c>
      <c r="AB41" s="21" t="s">
        <v>21</v>
      </c>
      <c r="AC41" s="21" t="s">
        <v>21</v>
      </c>
      <c r="AD41" s="21" t="s">
        <v>21</v>
      </c>
      <c r="AE41" s="21" t="s">
        <v>21</v>
      </c>
      <c r="AF41" s="22" t="s">
        <v>21</v>
      </c>
      <c r="AG41" s="21" t="s">
        <v>21</v>
      </c>
      <c r="AH41" s="20" t="s">
        <v>21</v>
      </c>
      <c r="AI41" s="20" t="s">
        <v>21</v>
      </c>
      <c r="AJ41" s="21" t="s">
        <v>21</v>
      </c>
      <c r="AK41" s="21" t="s">
        <v>21</v>
      </c>
      <c r="AL41" s="21" t="s">
        <v>21</v>
      </c>
      <c r="AM41" s="967" t="s">
        <v>21</v>
      </c>
      <c r="AN41" s="4"/>
    </row>
    <row r="42" spans="2:40" ht="13.5">
      <c r="B42" s="31"/>
      <c r="C42" s="19" t="s">
        <v>43</v>
      </c>
      <c r="D42" s="640">
        <v>846527</v>
      </c>
      <c r="E42" s="640">
        <v>998657</v>
      </c>
      <c r="F42" s="640">
        <v>1020186</v>
      </c>
      <c r="G42" s="640">
        <v>1069628</v>
      </c>
      <c r="H42" s="640">
        <v>1185317</v>
      </c>
      <c r="I42" s="640">
        <v>1205822</v>
      </c>
      <c r="J42" s="640">
        <v>1163451</v>
      </c>
      <c r="K42" s="640">
        <v>1235079</v>
      </c>
      <c r="L42" s="640">
        <v>1230106</v>
      </c>
      <c r="M42" s="640">
        <v>1232113</v>
      </c>
      <c r="N42" s="640">
        <v>1263625</v>
      </c>
      <c r="O42" s="640">
        <v>1272957</v>
      </c>
      <c r="P42" s="640">
        <v>1254463</v>
      </c>
      <c r="Q42" s="640">
        <v>1161048</v>
      </c>
      <c r="R42" s="640">
        <v>1050762</v>
      </c>
      <c r="S42" s="640">
        <v>990877</v>
      </c>
      <c r="T42" s="640">
        <v>916085</v>
      </c>
      <c r="U42" s="640">
        <v>932230</v>
      </c>
      <c r="V42" s="21" t="s">
        <v>21</v>
      </c>
      <c r="W42" s="21" t="s">
        <v>21</v>
      </c>
      <c r="X42" s="22" t="s">
        <v>21</v>
      </c>
      <c r="Y42" s="20" t="s">
        <v>21</v>
      </c>
      <c r="Z42" s="21" t="s">
        <v>21</v>
      </c>
      <c r="AA42" s="20" t="s">
        <v>21</v>
      </c>
      <c r="AB42" s="21" t="s">
        <v>21</v>
      </c>
      <c r="AC42" s="21" t="s">
        <v>21</v>
      </c>
      <c r="AD42" s="21" t="s">
        <v>21</v>
      </c>
      <c r="AE42" s="21" t="s">
        <v>21</v>
      </c>
      <c r="AF42" s="22" t="s">
        <v>21</v>
      </c>
      <c r="AG42" s="21" t="s">
        <v>21</v>
      </c>
      <c r="AH42" s="20" t="s">
        <v>21</v>
      </c>
      <c r="AI42" s="20" t="s">
        <v>21</v>
      </c>
      <c r="AJ42" s="21" t="s">
        <v>21</v>
      </c>
      <c r="AK42" s="21" t="s">
        <v>21</v>
      </c>
      <c r="AL42" s="21" t="s">
        <v>21</v>
      </c>
      <c r="AM42" s="967" t="s">
        <v>21</v>
      </c>
      <c r="AN42" s="4"/>
    </row>
    <row r="43" spans="2:40" ht="13.5">
      <c r="B43" s="30"/>
      <c r="C43" s="3" t="s">
        <v>44</v>
      </c>
      <c r="D43" s="32">
        <v>1373929</v>
      </c>
      <c r="E43" s="32">
        <v>1577971</v>
      </c>
      <c r="F43" s="32">
        <v>1772601</v>
      </c>
      <c r="G43" s="32">
        <v>1883609</v>
      </c>
      <c r="H43" s="32">
        <v>2080983</v>
      </c>
      <c r="I43" s="32">
        <v>2189153</v>
      </c>
      <c r="J43" s="32">
        <v>2176024</v>
      </c>
      <c r="K43" s="32">
        <v>2257418</v>
      </c>
      <c r="L43" s="32">
        <v>2403553</v>
      </c>
      <c r="M43" s="32">
        <v>2353292</v>
      </c>
      <c r="N43" s="32">
        <v>2386648</v>
      </c>
      <c r="O43" s="32">
        <v>2395437</v>
      </c>
      <c r="P43" s="32">
        <v>2360286</v>
      </c>
      <c r="Q43" s="32">
        <v>2337159</v>
      </c>
      <c r="R43" s="32">
        <v>2144806</v>
      </c>
      <c r="S43" s="32">
        <v>1934588</v>
      </c>
      <c r="T43" s="75">
        <v>1920124</v>
      </c>
      <c r="U43" s="75">
        <v>2003805</v>
      </c>
      <c r="V43" s="21" t="s">
        <v>21</v>
      </c>
      <c r="W43" s="21" t="s">
        <v>21</v>
      </c>
      <c r="X43" s="22" t="s">
        <v>21</v>
      </c>
      <c r="Y43" s="20" t="s">
        <v>21</v>
      </c>
      <c r="Z43" s="21" t="s">
        <v>21</v>
      </c>
      <c r="AA43" s="20" t="s">
        <v>21</v>
      </c>
      <c r="AB43" s="21" t="s">
        <v>21</v>
      </c>
      <c r="AC43" s="21" t="s">
        <v>21</v>
      </c>
      <c r="AD43" s="21" t="s">
        <v>21</v>
      </c>
      <c r="AE43" s="21" t="s">
        <v>21</v>
      </c>
      <c r="AF43" s="22" t="s">
        <v>21</v>
      </c>
      <c r="AG43" s="21" t="s">
        <v>21</v>
      </c>
      <c r="AH43" s="20" t="s">
        <v>21</v>
      </c>
      <c r="AI43" s="20" t="s">
        <v>21</v>
      </c>
      <c r="AJ43" s="21" t="s">
        <v>21</v>
      </c>
      <c r="AK43" s="21" t="s">
        <v>21</v>
      </c>
      <c r="AL43" s="21" t="s">
        <v>21</v>
      </c>
      <c r="AM43" s="967" t="s">
        <v>21</v>
      </c>
      <c r="AN43" s="4"/>
    </row>
    <row r="44" spans="2:40" ht="13.5">
      <c r="B44" s="1141">
        <v>8</v>
      </c>
      <c r="C44" s="1143" t="s">
        <v>26</v>
      </c>
      <c r="D44" s="630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  <c r="S44" s="630"/>
      <c r="T44" s="630"/>
      <c r="U44" s="881">
        <v>9355386</v>
      </c>
      <c r="V44" s="641">
        <v>9505638</v>
      </c>
      <c r="W44" s="641">
        <v>9558475</v>
      </c>
      <c r="X44" s="642">
        <v>9625579</v>
      </c>
      <c r="Y44" s="643">
        <v>9625580</v>
      </c>
      <c r="Z44" s="641">
        <v>8975277</v>
      </c>
      <c r="AA44" s="643">
        <v>8934016</v>
      </c>
      <c r="AB44" s="641">
        <v>8838288</v>
      </c>
      <c r="AC44" s="641">
        <v>8798295</v>
      </c>
      <c r="AD44" s="641">
        <v>9655941</v>
      </c>
      <c r="AE44" s="641">
        <v>9646333</v>
      </c>
      <c r="AF44" s="642">
        <v>9624375</v>
      </c>
      <c r="AG44" s="641">
        <v>9542649</v>
      </c>
      <c r="AH44" s="643">
        <v>9660151</v>
      </c>
      <c r="AI44" s="643">
        <v>9825555</v>
      </c>
      <c r="AJ44" s="1120">
        <v>10319546</v>
      </c>
      <c r="AK44" s="1120">
        <v>10852865</v>
      </c>
      <c r="AL44" s="1120">
        <v>11152053</v>
      </c>
      <c r="AM44" s="1132">
        <v>11497558</v>
      </c>
      <c r="AN44" s="4"/>
    </row>
    <row r="45" spans="2:40" ht="13.5">
      <c r="B45" s="1142"/>
      <c r="C45" s="1144"/>
      <c r="D45" s="620" t="s">
        <v>21</v>
      </c>
      <c r="E45" s="620" t="s">
        <v>21</v>
      </c>
      <c r="F45" s="620" t="s">
        <v>21</v>
      </c>
      <c r="G45" s="620" t="s">
        <v>21</v>
      </c>
      <c r="H45" s="620" t="s">
        <v>21</v>
      </c>
      <c r="I45" s="620" t="s">
        <v>21</v>
      </c>
      <c r="J45" s="620" t="s">
        <v>21</v>
      </c>
      <c r="K45" s="620" t="s">
        <v>21</v>
      </c>
      <c r="L45" s="620" t="s">
        <v>21</v>
      </c>
      <c r="M45" s="620" t="s">
        <v>21</v>
      </c>
      <c r="N45" s="620" t="s">
        <v>21</v>
      </c>
      <c r="O45" s="620" t="s">
        <v>21</v>
      </c>
      <c r="P45" s="620" t="s">
        <v>21</v>
      </c>
      <c r="Q45" s="620" t="s">
        <v>21</v>
      </c>
      <c r="R45" s="620" t="s">
        <v>21</v>
      </c>
      <c r="S45" s="620" t="s">
        <v>21</v>
      </c>
      <c r="T45" s="620" t="s">
        <v>21</v>
      </c>
      <c r="U45" s="620">
        <v>9843624</v>
      </c>
      <c r="V45" s="647">
        <v>9984729</v>
      </c>
      <c r="W45" s="647">
        <v>10050751</v>
      </c>
      <c r="X45" s="648">
        <v>10138506</v>
      </c>
      <c r="Y45" s="75"/>
      <c r="Z45" s="79"/>
      <c r="AA45" s="75"/>
      <c r="AB45" s="79"/>
      <c r="AC45" s="79"/>
      <c r="AD45" s="79"/>
      <c r="AE45" s="79"/>
      <c r="AF45" s="98"/>
      <c r="AG45" s="79"/>
      <c r="AH45" s="75"/>
      <c r="AI45" s="75"/>
      <c r="AJ45" s="1125"/>
      <c r="AK45" s="1125"/>
      <c r="AL45" s="1125"/>
      <c r="AM45" s="1151"/>
      <c r="AN45" s="4"/>
    </row>
    <row r="46" spans="2:40" ht="13.5">
      <c r="B46" s="1140"/>
      <c r="C46" s="1138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37">
        <v>2096715</v>
      </c>
      <c r="W46" s="637">
        <v>2119812</v>
      </c>
      <c r="X46" s="638">
        <v>2133821</v>
      </c>
      <c r="Y46" s="636">
        <v>10131199</v>
      </c>
      <c r="Z46" s="637">
        <v>9391289</v>
      </c>
      <c r="AA46" s="636">
        <v>9586674</v>
      </c>
      <c r="AB46" s="649">
        <v>9536072</v>
      </c>
      <c r="AC46" s="649">
        <v>9458547</v>
      </c>
      <c r="AD46" s="649">
        <v>10379395</v>
      </c>
      <c r="AE46" s="649">
        <v>10126550</v>
      </c>
      <c r="AF46" s="650">
        <v>9954692</v>
      </c>
      <c r="AG46" s="649">
        <v>9779068</v>
      </c>
      <c r="AH46" s="964">
        <v>9861913</v>
      </c>
      <c r="AI46" s="964">
        <v>9926262</v>
      </c>
      <c r="AJ46" s="1121"/>
      <c r="AK46" s="1121"/>
      <c r="AL46" s="1121"/>
      <c r="AM46" s="1133"/>
      <c r="AN46" s="4"/>
    </row>
    <row r="47" spans="2:40" ht="13.5">
      <c r="B47" s="29"/>
      <c r="C47" s="15" t="s">
        <v>26</v>
      </c>
      <c r="D47" s="651">
        <v>5098881</v>
      </c>
      <c r="E47" s="651">
        <v>5716460</v>
      </c>
      <c r="F47" s="651">
        <v>6048803</v>
      </c>
      <c r="G47" s="651">
        <v>6400172</v>
      </c>
      <c r="H47" s="651">
        <v>7681420</v>
      </c>
      <c r="I47" s="651">
        <v>7250103</v>
      </c>
      <c r="J47" s="651">
        <v>7624200</v>
      </c>
      <c r="K47" s="651">
        <v>7659283</v>
      </c>
      <c r="L47" s="651">
        <v>7616230</v>
      </c>
      <c r="M47" s="651">
        <v>7923266</v>
      </c>
      <c r="N47" s="651">
        <v>8276184</v>
      </c>
      <c r="O47" s="651">
        <v>8417466</v>
      </c>
      <c r="P47" s="651">
        <v>8418301</v>
      </c>
      <c r="Q47" s="651">
        <v>8297870</v>
      </c>
      <c r="R47" s="651">
        <v>8005795</v>
      </c>
      <c r="S47" s="651">
        <v>7565523</v>
      </c>
      <c r="T47" s="651">
        <v>7404574</v>
      </c>
      <c r="U47" s="40" t="s">
        <v>21</v>
      </c>
      <c r="V47" s="40" t="s">
        <v>21</v>
      </c>
      <c r="W47" s="40" t="s">
        <v>21</v>
      </c>
      <c r="X47" s="41" t="s">
        <v>21</v>
      </c>
      <c r="Y47" s="39" t="s">
        <v>21</v>
      </c>
      <c r="Z47" s="40" t="s">
        <v>21</v>
      </c>
      <c r="AA47" s="39" t="s">
        <v>21</v>
      </c>
      <c r="AB47" s="40" t="s">
        <v>21</v>
      </c>
      <c r="AC47" s="40" t="s">
        <v>21</v>
      </c>
      <c r="AD47" s="40" t="s">
        <v>21</v>
      </c>
      <c r="AE47" s="40" t="s">
        <v>21</v>
      </c>
      <c r="AF47" s="41" t="s">
        <v>21</v>
      </c>
      <c r="AG47" s="40" t="s">
        <v>21</v>
      </c>
      <c r="AH47" s="39" t="s">
        <v>21</v>
      </c>
      <c r="AI47" s="39" t="s">
        <v>21</v>
      </c>
      <c r="AJ47" s="40" t="s">
        <v>21</v>
      </c>
      <c r="AK47" s="40" t="s">
        <v>21</v>
      </c>
      <c r="AL47" s="40" t="s">
        <v>21</v>
      </c>
      <c r="AM47" s="972" t="s">
        <v>21</v>
      </c>
      <c r="AN47" s="4"/>
    </row>
    <row r="48" spans="2:40" ht="13.5">
      <c r="B48" s="30"/>
      <c r="C48" s="23" t="s">
        <v>46</v>
      </c>
      <c r="D48" s="629">
        <v>1325805</v>
      </c>
      <c r="E48" s="629">
        <v>1536155</v>
      </c>
      <c r="F48" s="629">
        <v>1657538</v>
      </c>
      <c r="G48" s="629">
        <v>1843846</v>
      </c>
      <c r="H48" s="629">
        <v>2088957</v>
      </c>
      <c r="I48" s="629">
        <v>2113159</v>
      </c>
      <c r="J48" s="629">
        <v>2147428</v>
      </c>
      <c r="K48" s="629">
        <v>2266743</v>
      </c>
      <c r="L48" s="629">
        <v>2372605</v>
      </c>
      <c r="M48" s="629">
        <v>2482577</v>
      </c>
      <c r="N48" s="629">
        <v>2560322</v>
      </c>
      <c r="O48" s="629">
        <v>2544509</v>
      </c>
      <c r="P48" s="629">
        <v>2534553</v>
      </c>
      <c r="Q48" s="629">
        <v>2441235</v>
      </c>
      <c r="R48" s="629">
        <v>2256497</v>
      </c>
      <c r="S48" s="629">
        <v>2070339</v>
      </c>
      <c r="T48" s="652">
        <v>2016491</v>
      </c>
      <c r="U48" s="43" t="s">
        <v>21</v>
      </c>
      <c r="V48" s="21" t="s">
        <v>21</v>
      </c>
      <c r="W48" s="21" t="s">
        <v>21</v>
      </c>
      <c r="X48" s="22" t="s">
        <v>21</v>
      </c>
      <c r="Y48" s="20" t="s">
        <v>21</v>
      </c>
      <c r="Z48" s="21" t="s">
        <v>21</v>
      </c>
      <c r="AA48" s="20" t="s">
        <v>21</v>
      </c>
      <c r="AB48" s="21" t="s">
        <v>21</v>
      </c>
      <c r="AC48" s="21" t="s">
        <v>21</v>
      </c>
      <c r="AD48" s="21" t="s">
        <v>21</v>
      </c>
      <c r="AE48" s="21" t="s">
        <v>21</v>
      </c>
      <c r="AF48" s="22" t="s">
        <v>21</v>
      </c>
      <c r="AG48" s="21" t="s">
        <v>21</v>
      </c>
      <c r="AH48" s="20" t="s">
        <v>21</v>
      </c>
      <c r="AI48" s="20" t="s">
        <v>21</v>
      </c>
      <c r="AJ48" s="21" t="s">
        <v>21</v>
      </c>
      <c r="AK48" s="21" t="s">
        <v>21</v>
      </c>
      <c r="AL48" s="21" t="s">
        <v>21</v>
      </c>
      <c r="AM48" s="967" t="s">
        <v>21</v>
      </c>
      <c r="AN48" s="4"/>
    </row>
    <row r="49" spans="2:40" ht="13.5">
      <c r="B49" s="1141">
        <v>9</v>
      </c>
      <c r="C49" s="1143" t="s">
        <v>27</v>
      </c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881">
        <v>9782116</v>
      </c>
      <c r="V49" s="641">
        <v>9779647</v>
      </c>
      <c r="W49" s="641">
        <v>9556966</v>
      </c>
      <c r="X49" s="642">
        <v>9653807</v>
      </c>
      <c r="Y49" s="643">
        <v>9678976</v>
      </c>
      <c r="Z49" s="641">
        <v>9850041</v>
      </c>
      <c r="AA49" s="643">
        <v>9882046</v>
      </c>
      <c r="AB49" s="641">
        <v>9855162</v>
      </c>
      <c r="AC49" s="641">
        <v>10003032</v>
      </c>
      <c r="AD49" s="641">
        <v>10024644</v>
      </c>
      <c r="AE49" s="641">
        <v>10453723</v>
      </c>
      <c r="AF49" s="642">
        <v>10653999</v>
      </c>
      <c r="AG49" s="641">
        <v>10721051</v>
      </c>
      <c r="AH49" s="643">
        <v>10677137</v>
      </c>
      <c r="AI49" s="643">
        <v>10763369</v>
      </c>
      <c r="AJ49" s="1118">
        <v>11088566</v>
      </c>
      <c r="AK49" s="1118">
        <v>11542991</v>
      </c>
      <c r="AL49" s="1118">
        <v>11549746</v>
      </c>
      <c r="AM49" s="1128">
        <v>11599787</v>
      </c>
      <c r="AN49" s="4"/>
    </row>
    <row r="50" spans="2:40" ht="13.5">
      <c r="B50" s="1140"/>
      <c r="C50" s="1138"/>
      <c r="D50" s="644" t="s">
        <v>21</v>
      </c>
      <c r="E50" s="624" t="s">
        <v>21</v>
      </c>
      <c r="F50" s="624" t="s">
        <v>21</v>
      </c>
      <c r="G50" s="624" t="s">
        <v>21</v>
      </c>
      <c r="H50" s="624" t="s">
        <v>21</v>
      </c>
      <c r="I50" s="624" t="s">
        <v>21</v>
      </c>
      <c r="J50" s="624" t="s">
        <v>21</v>
      </c>
      <c r="K50" s="624" t="s">
        <v>21</v>
      </c>
      <c r="L50" s="624" t="s">
        <v>21</v>
      </c>
      <c r="M50" s="624" t="s">
        <v>21</v>
      </c>
      <c r="N50" s="624" t="s">
        <v>21</v>
      </c>
      <c r="O50" s="624" t="s">
        <v>21</v>
      </c>
      <c r="P50" s="624" t="s">
        <v>21</v>
      </c>
      <c r="Q50" s="624" t="s">
        <v>21</v>
      </c>
      <c r="R50" s="624" t="s">
        <v>21</v>
      </c>
      <c r="S50" s="624" t="s">
        <v>21</v>
      </c>
      <c r="T50" s="624" t="s">
        <v>21</v>
      </c>
      <c r="U50" s="624">
        <v>11191412</v>
      </c>
      <c r="V50" s="103">
        <v>11154989</v>
      </c>
      <c r="W50" s="103">
        <v>10997188</v>
      </c>
      <c r="X50" s="104">
        <v>11167405</v>
      </c>
      <c r="Y50" s="105">
        <v>11188384</v>
      </c>
      <c r="Z50" s="103">
        <v>11500495</v>
      </c>
      <c r="AA50" s="105">
        <v>11744655</v>
      </c>
      <c r="AB50" s="103">
        <v>11699672</v>
      </c>
      <c r="AC50" s="103">
        <v>11910665</v>
      </c>
      <c r="AD50" s="103">
        <v>11762182</v>
      </c>
      <c r="AE50" s="103">
        <v>11731156</v>
      </c>
      <c r="AF50" s="104">
        <v>11445369</v>
      </c>
      <c r="AG50" s="103">
        <v>11238063</v>
      </c>
      <c r="AH50" s="105">
        <v>10985447</v>
      </c>
      <c r="AI50" s="105">
        <v>10900631</v>
      </c>
      <c r="AJ50" s="1119"/>
      <c r="AK50" s="1119"/>
      <c r="AL50" s="1119"/>
      <c r="AM50" s="1129"/>
      <c r="AN50" s="4"/>
    </row>
    <row r="51" spans="2:40" ht="13.5">
      <c r="B51" s="29"/>
      <c r="C51" s="15" t="s">
        <v>27</v>
      </c>
      <c r="D51" s="651">
        <v>3717960</v>
      </c>
      <c r="E51" s="651">
        <v>4579444</v>
      </c>
      <c r="F51" s="651">
        <v>4750682</v>
      </c>
      <c r="G51" s="651">
        <v>4778840</v>
      </c>
      <c r="H51" s="651">
        <v>4991765</v>
      </c>
      <c r="I51" s="651">
        <v>5112167</v>
      </c>
      <c r="J51" s="651">
        <v>4941792</v>
      </c>
      <c r="K51" s="651">
        <v>5055622</v>
      </c>
      <c r="L51" s="651">
        <v>5020729</v>
      </c>
      <c r="M51" s="651">
        <v>5159720</v>
      </c>
      <c r="N51" s="651">
        <v>5282068</v>
      </c>
      <c r="O51" s="651">
        <v>5321517</v>
      </c>
      <c r="P51" s="651">
        <v>5366258</v>
      </c>
      <c r="Q51" s="651">
        <v>5179798</v>
      </c>
      <c r="R51" s="651">
        <v>4980498</v>
      </c>
      <c r="S51" s="651">
        <v>4704678</v>
      </c>
      <c r="T51" s="868">
        <v>4707755</v>
      </c>
      <c r="U51" s="54" t="s">
        <v>21</v>
      </c>
      <c r="V51" s="21" t="s">
        <v>21</v>
      </c>
      <c r="W51" s="21" t="s">
        <v>21</v>
      </c>
      <c r="X51" s="22" t="s">
        <v>21</v>
      </c>
      <c r="Y51" s="20" t="s">
        <v>21</v>
      </c>
      <c r="Z51" s="21" t="s">
        <v>21</v>
      </c>
      <c r="AA51" s="20" t="s">
        <v>21</v>
      </c>
      <c r="AB51" s="21" t="s">
        <v>21</v>
      </c>
      <c r="AC51" s="21" t="s">
        <v>21</v>
      </c>
      <c r="AD51" s="21" t="s">
        <v>21</v>
      </c>
      <c r="AE51" s="21" t="s">
        <v>21</v>
      </c>
      <c r="AF51" s="22" t="s">
        <v>21</v>
      </c>
      <c r="AG51" s="21" t="s">
        <v>21</v>
      </c>
      <c r="AH51" s="20" t="s">
        <v>21</v>
      </c>
      <c r="AI51" s="20" t="s">
        <v>21</v>
      </c>
      <c r="AJ51" s="978" t="s">
        <v>21</v>
      </c>
      <c r="AK51" s="21" t="s">
        <v>21</v>
      </c>
      <c r="AL51" s="21" t="s">
        <v>21</v>
      </c>
      <c r="AM51" s="967" t="s">
        <v>21</v>
      </c>
      <c r="AN51" s="4"/>
    </row>
    <row r="52" spans="2:40" ht="13.5">
      <c r="B52" s="31"/>
      <c r="C52" s="19" t="s">
        <v>63</v>
      </c>
      <c r="D52" s="50">
        <v>1199013</v>
      </c>
      <c r="E52" s="50">
        <v>1416986</v>
      </c>
      <c r="F52" s="50">
        <v>1536510</v>
      </c>
      <c r="G52" s="50">
        <v>1680208</v>
      </c>
      <c r="H52" s="50">
        <v>1734285</v>
      </c>
      <c r="I52" s="50">
        <v>1796387</v>
      </c>
      <c r="J52" s="50">
        <v>1794153</v>
      </c>
      <c r="K52" s="50">
        <v>1839304</v>
      </c>
      <c r="L52" s="50">
        <v>1893166</v>
      </c>
      <c r="M52" s="50">
        <v>1990107</v>
      </c>
      <c r="N52" s="50">
        <v>2045724</v>
      </c>
      <c r="O52" s="50">
        <v>2097427</v>
      </c>
      <c r="P52" s="50">
        <v>2099290</v>
      </c>
      <c r="Q52" s="50">
        <v>2018109</v>
      </c>
      <c r="R52" s="50">
        <v>1867401</v>
      </c>
      <c r="S52" s="50">
        <v>1708670</v>
      </c>
      <c r="T52" s="50">
        <v>1680640</v>
      </c>
      <c r="U52" s="21" t="s">
        <v>21</v>
      </c>
      <c r="V52" s="21" t="s">
        <v>21</v>
      </c>
      <c r="W52" s="21" t="s">
        <v>21</v>
      </c>
      <c r="X52" s="22" t="s">
        <v>21</v>
      </c>
      <c r="Y52" s="20" t="s">
        <v>21</v>
      </c>
      <c r="Z52" s="21" t="s">
        <v>21</v>
      </c>
      <c r="AA52" s="20" t="s">
        <v>21</v>
      </c>
      <c r="AB52" s="21" t="s">
        <v>21</v>
      </c>
      <c r="AC52" s="21" t="s">
        <v>21</v>
      </c>
      <c r="AD52" s="21" t="s">
        <v>21</v>
      </c>
      <c r="AE52" s="21" t="s">
        <v>21</v>
      </c>
      <c r="AF52" s="22" t="s">
        <v>21</v>
      </c>
      <c r="AG52" s="21" t="s">
        <v>21</v>
      </c>
      <c r="AH52" s="20" t="s">
        <v>21</v>
      </c>
      <c r="AI52" s="20" t="s">
        <v>21</v>
      </c>
      <c r="AJ52" s="978" t="s">
        <v>21</v>
      </c>
      <c r="AK52" s="21" t="s">
        <v>21</v>
      </c>
      <c r="AL52" s="21" t="s">
        <v>21</v>
      </c>
      <c r="AM52" s="967" t="s">
        <v>21</v>
      </c>
      <c r="AN52" s="4"/>
    </row>
    <row r="53" spans="2:40" ht="13.5">
      <c r="B53" s="31"/>
      <c r="C53" s="19" t="s">
        <v>64</v>
      </c>
      <c r="D53" s="50">
        <v>1193884</v>
      </c>
      <c r="E53" s="50">
        <v>1483651</v>
      </c>
      <c r="F53" s="50">
        <v>1611665</v>
      </c>
      <c r="G53" s="50">
        <v>1733219</v>
      </c>
      <c r="H53" s="50">
        <v>1819448</v>
      </c>
      <c r="I53" s="50">
        <v>1785953</v>
      </c>
      <c r="J53" s="50">
        <v>1777672</v>
      </c>
      <c r="K53" s="50">
        <v>1907158</v>
      </c>
      <c r="L53" s="50">
        <v>1953009</v>
      </c>
      <c r="M53" s="50">
        <v>1997258</v>
      </c>
      <c r="N53" s="50">
        <v>2049132</v>
      </c>
      <c r="O53" s="50">
        <v>2088535</v>
      </c>
      <c r="P53" s="50">
        <v>2080387</v>
      </c>
      <c r="Q53" s="50">
        <v>2011102</v>
      </c>
      <c r="R53" s="50">
        <v>1892802</v>
      </c>
      <c r="S53" s="50">
        <v>1746356</v>
      </c>
      <c r="T53" s="50">
        <v>1690679</v>
      </c>
      <c r="U53" s="21" t="s">
        <v>21</v>
      </c>
      <c r="V53" s="21" t="s">
        <v>21</v>
      </c>
      <c r="W53" s="21" t="s">
        <v>21</v>
      </c>
      <c r="X53" s="22" t="s">
        <v>21</v>
      </c>
      <c r="Y53" s="20" t="s">
        <v>21</v>
      </c>
      <c r="Z53" s="21" t="s">
        <v>21</v>
      </c>
      <c r="AA53" s="20" t="s">
        <v>21</v>
      </c>
      <c r="AB53" s="21" t="s">
        <v>21</v>
      </c>
      <c r="AC53" s="21" t="s">
        <v>21</v>
      </c>
      <c r="AD53" s="21" t="s">
        <v>21</v>
      </c>
      <c r="AE53" s="21" t="s">
        <v>21</v>
      </c>
      <c r="AF53" s="22" t="s">
        <v>21</v>
      </c>
      <c r="AG53" s="21" t="s">
        <v>21</v>
      </c>
      <c r="AH53" s="20" t="s">
        <v>21</v>
      </c>
      <c r="AI53" s="20" t="s">
        <v>21</v>
      </c>
      <c r="AJ53" s="978" t="s">
        <v>21</v>
      </c>
      <c r="AK53" s="21" t="s">
        <v>21</v>
      </c>
      <c r="AL53" s="21" t="s">
        <v>21</v>
      </c>
      <c r="AM53" s="967" t="s">
        <v>21</v>
      </c>
      <c r="AN53" s="4"/>
    </row>
    <row r="54" spans="2:40" ht="13.5">
      <c r="B54" s="30"/>
      <c r="C54" s="23" t="s">
        <v>65</v>
      </c>
      <c r="D54" s="629">
        <v>2058121</v>
      </c>
      <c r="E54" s="629">
        <v>2629930</v>
      </c>
      <c r="F54" s="629">
        <v>2757852</v>
      </c>
      <c r="G54" s="629">
        <v>2872373</v>
      </c>
      <c r="H54" s="629">
        <v>2875699</v>
      </c>
      <c r="I54" s="629">
        <v>2904384</v>
      </c>
      <c r="J54" s="629">
        <v>2766945</v>
      </c>
      <c r="K54" s="629">
        <v>2818531</v>
      </c>
      <c r="L54" s="629">
        <v>2858469</v>
      </c>
      <c r="M54" s="629">
        <v>2925173</v>
      </c>
      <c r="N54" s="629">
        <v>2993237</v>
      </c>
      <c r="O54" s="629">
        <v>3001022</v>
      </c>
      <c r="P54" s="629">
        <v>3042342</v>
      </c>
      <c r="Q54" s="629">
        <v>2995701</v>
      </c>
      <c r="R54" s="629">
        <v>2837555</v>
      </c>
      <c r="S54" s="629">
        <v>2602154</v>
      </c>
      <c r="T54" s="652">
        <v>2551074</v>
      </c>
      <c r="U54" s="43" t="s">
        <v>21</v>
      </c>
      <c r="V54" s="43" t="s">
        <v>21</v>
      </c>
      <c r="W54" s="43" t="s">
        <v>21</v>
      </c>
      <c r="X54" s="44" t="s">
        <v>21</v>
      </c>
      <c r="Y54" s="42" t="s">
        <v>21</v>
      </c>
      <c r="Z54" s="43" t="s">
        <v>21</v>
      </c>
      <c r="AA54" s="42" t="s">
        <v>21</v>
      </c>
      <c r="AB54" s="43" t="s">
        <v>21</v>
      </c>
      <c r="AC54" s="43" t="s">
        <v>21</v>
      </c>
      <c r="AD54" s="43" t="s">
        <v>21</v>
      </c>
      <c r="AE54" s="43" t="s">
        <v>21</v>
      </c>
      <c r="AF54" s="44" t="s">
        <v>21</v>
      </c>
      <c r="AG54" s="43" t="s">
        <v>21</v>
      </c>
      <c r="AH54" s="42" t="s">
        <v>21</v>
      </c>
      <c r="AI54" s="42" t="s">
        <v>21</v>
      </c>
      <c r="AJ54" s="979" t="s">
        <v>21</v>
      </c>
      <c r="AK54" s="43" t="s">
        <v>21</v>
      </c>
      <c r="AL54" s="43" t="s">
        <v>21</v>
      </c>
      <c r="AM54" s="969" t="s">
        <v>21</v>
      </c>
      <c r="AN54" s="4"/>
    </row>
    <row r="55" spans="2:40" ht="13.5">
      <c r="B55" s="1141">
        <v>10</v>
      </c>
      <c r="C55" s="1143" t="s">
        <v>28</v>
      </c>
      <c r="D55" s="630"/>
      <c r="E55" s="630"/>
      <c r="F55" s="630"/>
      <c r="G55" s="630"/>
      <c r="H55" s="630"/>
      <c r="I55" s="630"/>
      <c r="J55" s="630"/>
      <c r="K55" s="630"/>
      <c r="L55" s="630"/>
      <c r="M55" s="630"/>
      <c r="N55" s="630"/>
      <c r="O55" s="630"/>
      <c r="P55" s="630"/>
      <c r="Q55" s="630"/>
      <c r="R55" s="630"/>
      <c r="S55" s="630"/>
      <c r="T55" s="630"/>
      <c r="U55" s="881">
        <v>7539008</v>
      </c>
      <c r="V55" s="641">
        <v>7453095</v>
      </c>
      <c r="W55" s="641">
        <v>7408464</v>
      </c>
      <c r="X55" s="642">
        <v>7597137</v>
      </c>
      <c r="Y55" s="643">
        <v>7663884</v>
      </c>
      <c r="Z55" s="641">
        <v>7650358</v>
      </c>
      <c r="AA55" s="643">
        <v>7655973</v>
      </c>
      <c r="AB55" s="641">
        <v>7584441</v>
      </c>
      <c r="AC55" s="641">
        <v>7554396</v>
      </c>
      <c r="AD55" s="641">
        <v>7534676</v>
      </c>
      <c r="AE55" s="641">
        <v>7797308</v>
      </c>
      <c r="AF55" s="642">
        <v>7871237</v>
      </c>
      <c r="AG55" s="641">
        <v>7826112</v>
      </c>
      <c r="AH55" s="643">
        <v>7845000</v>
      </c>
      <c r="AI55" s="643">
        <v>7953335</v>
      </c>
      <c r="AJ55" s="1118">
        <v>8218325</v>
      </c>
      <c r="AK55" s="1118">
        <v>8524911</v>
      </c>
      <c r="AL55" s="1118">
        <v>8659539</v>
      </c>
      <c r="AM55" s="1128">
        <v>8788029</v>
      </c>
      <c r="AN55" s="4"/>
    </row>
    <row r="56" spans="2:40" ht="13.5">
      <c r="B56" s="1140"/>
      <c r="C56" s="1138"/>
      <c r="D56" s="624" t="s">
        <v>21</v>
      </c>
      <c r="E56" s="624" t="s">
        <v>21</v>
      </c>
      <c r="F56" s="624" t="s">
        <v>21</v>
      </c>
      <c r="G56" s="624" t="s">
        <v>21</v>
      </c>
      <c r="H56" s="624" t="s">
        <v>21</v>
      </c>
      <c r="I56" s="624" t="s">
        <v>21</v>
      </c>
      <c r="J56" s="624" t="s">
        <v>21</v>
      </c>
      <c r="K56" s="624" t="s">
        <v>21</v>
      </c>
      <c r="L56" s="624" t="s">
        <v>21</v>
      </c>
      <c r="M56" s="624" t="s">
        <v>21</v>
      </c>
      <c r="N56" s="624" t="s">
        <v>21</v>
      </c>
      <c r="O56" s="624" t="s">
        <v>21</v>
      </c>
      <c r="P56" s="624" t="s">
        <v>21</v>
      </c>
      <c r="Q56" s="624" t="s">
        <v>21</v>
      </c>
      <c r="R56" s="624" t="s">
        <v>21</v>
      </c>
      <c r="S56" s="624" t="s">
        <v>21</v>
      </c>
      <c r="T56" s="624" t="s">
        <v>21</v>
      </c>
      <c r="U56" s="624">
        <v>7943341</v>
      </c>
      <c r="V56" s="637">
        <v>7843991</v>
      </c>
      <c r="W56" s="637">
        <v>7826644</v>
      </c>
      <c r="X56" s="638">
        <v>8039477</v>
      </c>
      <c r="Y56" s="636">
        <v>8111749</v>
      </c>
      <c r="Z56" s="637">
        <v>8097965</v>
      </c>
      <c r="AA56" s="636">
        <v>8168669</v>
      </c>
      <c r="AB56" s="637">
        <v>8078921</v>
      </c>
      <c r="AC56" s="637">
        <v>8046025</v>
      </c>
      <c r="AD56" s="637">
        <v>7999087</v>
      </c>
      <c r="AE56" s="637">
        <v>8157548</v>
      </c>
      <c r="AF56" s="638">
        <v>8096753</v>
      </c>
      <c r="AG56" s="637">
        <v>7977759</v>
      </c>
      <c r="AH56" s="636">
        <v>7927618</v>
      </c>
      <c r="AI56" s="636">
        <v>8007399</v>
      </c>
      <c r="AJ56" s="1119"/>
      <c r="AK56" s="1119"/>
      <c r="AL56" s="1119"/>
      <c r="AM56" s="1129"/>
      <c r="AN56" s="4"/>
    </row>
    <row r="57" spans="2:40" ht="13.5">
      <c r="B57" s="29"/>
      <c r="C57" s="15" t="s">
        <v>28</v>
      </c>
      <c r="D57" s="651">
        <v>4525288</v>
      </c>
      <c r="E57" s="651">
        <v>5567261</v>
      </c>
      <c r="F57" s="651">
        <v>5667723</v>
      </c>
      <c r="G57" s="651">
        <v>6000955</v>
      </c>
      <c r="H57" s="651">
        <v>6417648</v>
      </c>
      <c r="I57" s="651">
        <v>6521448</v>
      </c>
      <c r="J57" s="651">
        <v>6419192</v>
      </c>
      <c r="K57" s="651">
        <v>6673689</v>
      </c>
      <c r="L57" s="651">
        <v>6875740</v>
      </c>
      <c r="M57" s="651">
        <v>6895925</v>
      </c>
      <c r="N57" s="651">
        <v>7087736</v>
      </c>
      <c r="O57" s="651">
        <v>7341681</v>
      </c>
      <c r="P57" s="651">
        <v>7405795</v>
      </c>
      <c r="Q57" s="651">
        <v>7257087</v>
      </c>
      <c r="R57" s="651">
        <v>7020126</v>
      </c>
      <c r="S57" s="651">
        <v>6657043</v>
      </c>
      <c r="T57" s="868">
        <v>6510590</v>
      </c>
      <c r="U57" s="54" t="s">
        <v>21</v>
      </c>
      <c r="V57" s="21" t="s">
        <v>21</v>
      </c>
      <c r="W57" s="21" t="s">
        <v>21</v>
      </c>
      <c r="X57" s="22" t="s">
        <v>21</v>
      </c>
      <c r="Y57" s="20" t="s">
        <v>21</v>
      </c>
      <c r="Z57" s="21" t="s">
        <v>21</v>
      </c>
      <c r="AA57" s="20" t="s">
        <v>21</v>
      </c>
      <c r="AB57" s="21" t="s">
        <v>21</v>
      </c>
      <c r="AC57" s="21" t="s">
        <v>21</v>
      </c>
      <c r="AD57" s="21" t="s">
        <v>21</v>
      </c>
      <c r="AE57" s="21" t="s">
        <v>21</v>
      </c>
      <c r="AF57" s="22" t="s">
        <v>21</v>
      </c>
      <c r="AG57" s="21" t="s">
        <v>21</v>
      </c>
      <c r="AH57" s="20" t="s">
        <v>21</v>
      </c>
      <c r="AI57" s="20" t="s">
        <v>21</v>
      </c>
      <c r="AJ57" s="978" t="s">
        <v>21</v>
      </c>
      <c r="AK57" s="21" t="s">
        <v>21</v>
      </c>
      <c r="AL57" s="21" t="s">
        <v>21</v>
      </c>
      <c r="AM57" s="967" t="s">
        <v>21</v>
      </c>
      <c r="AN57" s="4"/>
    </row>
    <row r="58" spans="2:40" ht="13.5">
      <c r="B58" s="31"/>
      <c r="C58" s="45" t="s">
        <v>42</v>
      </c>
      <c r="D58" s="652">
        <v>863897</v>
      </c>
      <c r="E58" s="652">
        <v>1086328</v>
      </c>
      <c r="F58" s="652">
        <v>1112085</v>
      </c>
      <c r="G58" s="652">
        <v>1161019</v>
      </c>
      <c r="H58" s="652">
        <v>1265813</v>
      </c>
      <c r="I58" s="652">
        <v>1324737</v>
      </c>
      <c r="J58" s="652">
        <v>1264287</v>
      </c>
      <c r="K58" s="652">
        <v>1330477</v>
      </c>
      <c r="L58" s="652">
        <v>1360407</v>
      </c>
      <c r="M58" s="652">
        <v>1389314</v>
      </c>
      <c r="N58" s="652">
        <v>1421128</v>
      </c>
      <c r="O58" s="652">
        <v>1412687</v>
      </c>
      <c r="P58" s="652">
        <v>1430873</v>
      </c>
      <c r="Q58" s="652">
        <v>1349784</v>
      </c>
      <c r="R58" s="652">
        <v>1266564</v>
      </c>
      <c r="S58" s="652">
        <v>1188811</v>
      </c>
      <c r="T58" s="652">
        <v>1178696</v>
      </c>
      <c r="U58" s="43" t="s">
        <v>21</v>
      </c>
      <c r="V58" s="43" t="s">
        <v>21</v>
      </c>
      <c r="W58" s="43" t="s">
        <v>21</v>
      </c>
      <c r="X58" s="44" t="s">
        <v>21</v>
      </c>
      <c r="Y58" s="42" t="s">
        <v>21</v>
      </c>
      <c r="Z58" s="43" t="s">
        <v>21</v>
      </c>
      <c r="AA58" s="42" t="s">
        <v>21</v>
      </c>
      <c r="AB58" s="43" t="s">
        <v>21</v>
      </c>
      <c r="AC58" s="43" t="s">
        <v>21</v>
      </c>
      <c r="AD58" s="43" t="s">
        <v>21</v>
      </c>
      <c r="AE58" s="43" t="s">
        <v>21</v>
      </c>
      <c r="AF58" s="44" t="s">
        <v>21</v>
      </c>
      <c r="AG58" s="43" t="s">
        <v>21</v>
      </c>
      <c r="AH58" s="42" t="s">
        <v>21</v>
      </c>
      <c r="AI58" s="42" t="s">
        <v>21</v>
      </c>
      <c r="AJ58" s="979" t="s">
        <v>21</v>
      </c>
      <c r="AK58" s="43" t="s">
        <v>21</v>
      </c>
      <c r="AL58" s="43" t="s">
        <v>21</v>
      </c>
      <c r="AM58" s="969" t="s">
        <v>21</v>
      </c>
      <c r="AN58" s="4"/>
    </row>
    <row r="59" spans="2:40" ht="13.5">
      <c r="B59" s="1141">
        <v>11</v>
      </c>
      <c r="C59" s="1143" t="s">
        <v>93</v>
      </c>
      <c r="D59" s="639"/>
      <c r="E59" s="639"/>
      <c r="F59" s="639"/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47"/>
      <c r="W59" s="47"/>
      <c r="X59" s="642">
        <v>8304481</v>
      </c>
      <c r="Y59" s="643">
        <v>8393282</v>
      </c>
      <c r="Z59" s="641">
        <v>8378392</v>
      </c>
      <c r="AA59" s="643">
        <v>8190267</v>
      </c>
      <c r="AB59" s="641">
        <v>8066969</v>
      </c>
      <c r="AC59" s="641">
        <v>7894144</v>
      </c>
      <c r="AD59" s="641">
        <v>7779253</v>
      </c>
      <c r="AE59" s="641">
        <v>8142528</v>
      </c>
      <c r="AF59" s="642">
        <v>8281935</v>
      </c>
      <c r="AG59" s="641">
        <v>8129647</v>
      </c>
      <c r="AH59" s="643">
        <v>8187375</v>
      </c>
      <c r="AI59" s="643">
        <v>8338148</v>
      </c>
      <c r="AJ59" s="1120">
        <v>8611001</v>
      </c>
      <c r="AK59" s="1120">
        <v>8864998</v>
      </c>
      <c r="AL59" s="1120">
        <v>8854762</v>
      </c>
      <c r="AM59" s="1132">
        <v>8904997</v>
      </c>
      <c r="AN59" s="4"/>
    </row>
    <row r="60" spans="2:40" ht="13.5">
      <c r="B60" s="1140"/>
      <c r="C60" s="1138"/>
      <c r="D60" s="624" t="s">
        <v>21</v>
      </c>
      <c r="E60" s="624" t="s">
        <v>21</v>
      </c>
      <c r="F60" s="624" t="s">
        <v>21</v>
      </c>
      <c r="G60" s="624" t="s">
        <v>21</v>
      </c>
      <c r="H60" s="624" t="s">
        <v>21</v>
      </c>
      <c r="I60" s="624" t="s">
        <v>21</v>
      </c>
      <c r="J60" s="624" t="s">
        <v>21</v>
      </c>
      <c r="K60" s="624" t="s">
        <v>21</v>
      </c>
      <c r="L60" s="624" t="s">
        <v>21</v>
      </c>
      <c r="M60" s="624" t="s">
        <v>21</v>
      </c>
      <c r="N60" s="624" t="s">
        <v>21</v>
      </c>
      <c r="O60" s="624" t="s">
        <v>21</v>
      </c>
      <c r="P60" s="624" t="s">
        <v>21</v>
      </c>
      <c r="Q60" s="624" t="s">
        <v>21</v>
      </c>
      <c r="R60" s="624" t="s">
        <v>21</v>
      </c>
      <c r="S60" s="624" t="s">
        <v>21</v>
      </c>
      <c r="T60" s="624" t="s">
        <v>21</v>
      </c>
      <c r="U60" s="624" t="s">
        <v>21</v>
      </c>
      <c r="V60" s="624" t="s">
        <v>21</v>
      </c>
      <c r="W60" s="624" t="s">
        <v>21</v>
      </c>
      <c r="X60" s="104">
        <v>9220984</v>
      </c>
      <c r="Y60" s="105">
        <v>9267337</v>
      </c>
      <c r="Z60" s="103">
        <v>9362179</v>
      </c>
      <c r="AA60" s="105">
        <v>9350827</v>
      </c>
      <c r="AB60" s="103">
        <v>9249129</v>
      </c>
      <c r="AC60" s="103">
        <v>9150225</v>
      </c>
      <c r="AD60" s="103">
        <v>8917181</v>
      </c>
      <c r="AE60" s="103">
        <v>8987117</v>
      </c>
      <c r="AF60" s="104">
        <v>8830464</v>
      </c>
      <c r="AG60" s="103">
        <v>8489379</v>
      </c>
      <c r="AH60" s="105">
        <v>8411918</v>
      </c>
      <c r="AI60" s="105">
        <v>8437823</v>
      </c>
      <c r="AJ60" s="1121"/>
      <c r="AK60" s="1121"/>
      <c r="AL60" s="1121"/>
      <c r="AM60" s="1133"/>
      <c r="AN60" s="4"/>
    </row>
    <row r="61" spans="2:40" ht="13.5">
      <c r="B61" s="29"/>
      <c r="C61" s="28" t="s">
        <v>29</v>
      </c>
      <c r="D61" s="48">
        <v>3229380</v>
      </c>
      <c r="E61" s="48">
        <v>3718153</v>
      </c>
      <c r="F61" s="48">
        <v>3859627</v>
      </c>
      <c r="G61" s="48">
        <v>4217234</v>
      </c>
      <c r="H61" s="48">
        <v>4598450</v>
      </c>
      <c r="I61" s="48">
        <v>4989663</v>
      </c>
      <c r="J61" s="48">
        <v>4884467</v>
      </c>
      <c r="K61" s="48">
        <v>5112997</v>
      </c>
      <c r="L61" s="48">
        <v>5030267</v>
      </c>
      <c r="M61" s="48">
        <v>5255990</v>
      </c>
      <c r="N61" s="48">
        <v>5445220</v>
      </c>
      <c r="O61" s="48">
        <v>5469316</v>
      </c>
      <c r="P61" s="48">
        <v>5428546</v>
      </c>
      <c r="Q61" s="48">
        <v>5374317</v>
      </c>
      <c r="R61" s="48">
        <v>5210233</v>
      </c>
      <c r="S61" s="48">
        <v>4920980</v>
      </c>
      <c r="T61" s="48">
        <v>4733148</v>
      </c>
      <c r="U61" s="48">
        <v>4640691</v>
      </c>
      <c r="V61" s="48">
        <v>4628761</v>
      </c>
      <c r="W61" s="48">
        <v>4651797</v>
      </c>
      <c r="X61" s="49" t="s">
        <v>21</v>
      </c>
      <c r="Y61" s="46" t="s">
        <v>21</v>
      </c>
      <c r="Z61" s="47" t="s">
        <v>21</v>
      </c>
      <c r="AA61" s="46" t="s">
        <v>21</v>
      </c>
      <c r="AB61" s="47" t="s">
        <v>21</v>
      </c>
      <c r="AC61" s="47" t="s">
        <v>21</v>
      </c>
      <c r="AD61" s="47" t="s">
        <v>21</v>
      </c>
      <c r="AE61" s="47" t="s">
        <v>21</v>
      </c>
      <c r="AF61" s="49" t="s">
        <v>21</v>
      </c>
      <c r="AG61" s="47" t="s">
        <v>21</v>
      </c>
      <c r="AH61" s="46" t="s">
        <v>21</v>
      </c>
      <c r="AI61" s="46" t="s">
        <v>21</v>
      </c>
      <c r="AJ61" s="47" t="s">
        <v>21</v>
      </c>
      <c r="AK61" s="47" t="s">
        <v>21</v>
      </c>
      <c r="AL61" s="47" t="s">
        <v>21</v>
      </c>
      <c r="AM61" s="973" t="s">
        <v>21</v>
      </c>
      <c r="AN61" s="4"/>
    </row>
    <row r="62" spans="2:40" ht="13.5">
      <c r="B62" s="31"/>
      <c r="C62" s="19" t="s">
        <v>61</v>
      </c>
      <c r="D62" s="640">
        <v>1385936</v>
      </c>
      <c r="E62" s="640">
        <v>1553986</v>
      </c>
      <c r="F62" s="640">
        <v>1735767</v>
      </c>
      <c r="G62" s="640">
        <v>1889972</v>
      </c>
      <c r="H62" s="640">
        <v>2042170</v>
      </c>
      <c r="I62" s="640">
        <v>2198717</v>
      </c>
      <c r="J62" s="640">
        <v>2120159</v>
      </c>
      <c r="K62" s="640">
        <v>2184443</v>
      </c>
      <c r="L62" s="640">
        <v>2255869</v>
      </c>
      <c r="M62" s="640">
        <v>2308875</v>
      </c>
      <c r="N62" s="640">
        <v>2415425</v>
      </c>
      <c r="O62" s="640">
        <v>2433479</v>
      </c>
      <c r="P62" s="640">
        <v>2469650</v>
      </c>
      <c r="Q62" s="640">
        <v>2444414</v>
      </c>
      <c r="R62" s="640">
        <v>2351654</v>
      </c>
      <c r="S62" s="640">
        <v>2195650</v>
      </c>
      <c r="T62" s="640">
        <v>2127998</v>
      </c>
      <c r="U62" s="640">
        <v>2120772</v>
      </c>
      <c r="V62" s="50">
        <v>2091651</v>
      </c>
      <c r="W62" s="50">
        <v>2110228</v>
      </c>
      <c r="X62" s="22" t="s">
        <v>21</v>
      </c>
      <c r="Y62" s="20" t="s">
        <v>21</v>
      </c>
      <c r="Z62" s="21" t="s">
        <v>21</v>
      </c>
      <c r="AA62" s="20" t="s">
        <v>21</v>
      </c>
      <c r="AB62" s="21" t="s">
        <v>21</v>
      </c>
      <c r="AC62" s="21" t="s">
        <v>21</v>
      </c>
      <c r="AD62" s="21" t="s">
        <v>21</v>
      </c>
      <c r="AE62" s="21" t="s">
        <v>21</v>
      </c>
      <c r="AF62" s="22" t="s">
        <v>21</v>
      </c>
      <c r="AG62" s="21" t="s">
        <v>21</v>
      </c>
      <c r="AH62" s="20" t="s">
        <v>21</v>
      </c>
      <c r="AI62" s="20" t="s">
        <v>21</v>
      </c>
      <c r="AJ62" s="21" t="s">
        <v>21</v>
      </c>
      <c r="AK62" s="21" t="s">
        <v>21</v>
      </c>
      <c r="AL62" s="21" t="s">
        <v>21</v>
      </c>
      <c r="AM62" s="967" t="s">
        <v>21</v>
      </c>
      <c r="AN62" s="4"/>
    </row>
    <row r="63" spans="2:40" ht="13.5">
      <c r="B63" s="30"/>
      <c r="C63" s="3" t="s">
        <v>62</v>
      </c>
      <c r="D63" s="32">
        <v>1416809</v>
      </c>
      <c r="E63" s="32">
        <v>1593682</v>
      </c>
      <c r="F63" s="32">
        <v>1787300</v>
      </c>
      <c r="G63" s="32">
        <v>1909375</v>
      </c>
      <c r="H63" s="32">
        <v>2129154</v>
      </c>
      <c r="I63" s="32">
        <v>2223087</v>
      </c>
      <c r="J63" s="32">
        <v>2283991</v>
      </c>
      <c r="K63" s="32">
        <v>2351326</v>
      </c>
      <c r="L63" s="32">
        <v>2335011</v>
      </c>
      <c r="M63" s="32">
        <v>2380951</v>
      </c>
      <c r="N63" s="32">
        <v>2442719</v>
      </c>
      <c r="O63" s="32">
        <v>2469558</v>
      </c>
      <c r="P63" s="32">
        <v>2501615</v>
      </c>
      <c r="Q63" s="32">
        <v>2470408</v>
      </c>
      <c r="R63" s="32">
        <v>2359730</v>
      </c>
      <c r="S63" s="32">
        <v>2205196</v>
      </c>
      <c r="T63" s="32">
        <v>2166366</v>
      </c>
      <c r="U63" s="32">
        <v>2187204</v>
      </c>
      <c r="V63" s="51">
        <v>2185424</v>
      </c>
      <c r="W63" s="51">
        <v>2158612</v>
      </c>
      <c r="X63" s="52" t="s">
        <v>21</v>
      </c>
      <c r="Y63" s="68" t="s">
        <v>21</v>
      </c>
      <c r="Z63" s="73" t="s">
        <v>21</v>
      </c>
      <c r="AA63" s="68" t="s">
        <v>21</v>
      </c>
      <c r="AB63" s="73" t="s">
        <v>21</v>
      </c>
      <c r="AC63" s="73" t="s">
        <v>21</v>
      </c>
      <c r="AD63" s="73" t="s">
        <v>21</v>
      </c>
      <c r="AE63" s="73" t="s">
        <v>21</v>
      </c>
      <c r="AF63" s="52" t="s">
        <v>21</v>
      </c>
      <c r="AG63" s="73" t="s">
        <v>21</v>
      </c>
      <c r="AH63" s="68" t="s">
        <v>21</v>
      </c>
      <c r="AI63" s="68" t="s">
        <v>21</v>
      </c>
      <c r="AJ63" s="73" t="s">
        <v>21</v>
      </c>
      <c r="AK63" s="73" t="s">
        <v>21</v>
      </c>
      <c r="AL63" s="73" t="s">
        <v>21</v>
      </c>
      <c r="AM63" s="974" t="s">
        <v>21</v>
      </c>
      <c r="AN63" s="4"/>
    </row>
    <row r="64" spans="2:40" ht="13.5">
      <c r="B64" s="1141">
        <v>12</v>
      </c>
      <c r="C64" s="1143" t="s">
        <v>31</v>
      </c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881">
        <v>25656884</v>
      </c>
      <c r="U64" s="881">
        <v>25517672</v>
      </c>
      <c r="V64" s="653">
        <v>25554734</v>
      </c>
      <c r="W64" s="653">
        <v>25565520</v>
      </c>
      <c r="X64" s="654">
        <v>25944548</v>
      </c>
      <c r="Y64" s="655">
        <v>25316045</v>
      </c>
      <c r="Z64" s="653">
        <v>24709988</v>
      </c>
      <c r="AA64" s="655">
        <v>24846932</v>
      </c>
      <c r="AB64" s="653">
        <v>24955021</v>
      </c>
      <c r="AC64" s="653">
        <v>24735317</v>
      </c>
      <c r="AD64" s="653">
        <v>25334703</v>
      </c>
      <c r="AE64" s="653">
        <v>26253818</v>
      </c>
      <c r="AF64" s="654">
        <v>26751810</v>
      </c>
      <c r="AG64" s="653">
        <v>26918762</v>
      </c>
      <c r="AH64" s="655">
        <v>27059760</v>
      </c>
      <c r="AI64" s="655"/>
      <c r="AJ64" s="653"/>
      <c r="AK64" s="1062"/>
      <c r="AL64" s="1062"/>
      <c r="AM64" s="980"/>
      <c r="AN64" s="4"/>
    </row>
    <row r="65" spans="2:40" ht="13.5">
      <c r="B65" s="1142"/>
      <c r="C65" s="1144"/>
      <c r="D65" s="620" t="s">
        <v>21</v>
      </c>
      <c r="E65" s="620" t="s">
        <v>21</v>
      </c>
      <c r="F65" s="620" t="s">
        <v>21</v>
      </c>
      <c r="G65" s="620" t="s">
        <v>21</v>
      </c>
      <c r="H65" s="620" t="s">
        <v>21</v>
      </c>
      <c r="I65" s="620" t="s">
        <v>21</v>
      </c>
      <c r="J65" s="620" t="s">
        <v>21</v>
      </c>
      <c r="K65" s="620" t="s">
        <v>21</v>
      </c>
      <c r="L65" s="620" t="s">
        <v>21</v>
      </c>
      <c r="M65" s="620" t="s">
        <v>21</v>
      </c>
      <c r="N65" s="620" t="s">
        <v>21</v>
      </c>
      <c r="O65" s="620" t="s">
        <v>21</v>
      </c>
      <c r="P65" s="620" t="s">
        <v>21</v>
      </c>
      <c r="Q65" s="620" t="s">
        <v>21</v>
      </c>
      <c r="R65" s="620" t="s">
        <v>21</v>
      </c>
      <c r="S65" s="620" t="s">
        <v>21</v>
      </c>
      <c r="T65" s="620">
        <v>27359242</v>
      </c>
      <c r="U65" s="620">
        <v>27323618</v>
      </c>
      <c r="V65" s="647">
        <v>27406556</v>
      </c>
      <c r="W65" s="647">
        <v>27468108</v>
      </c>
      <c r="X65" s="648">
        <v>27934068</v>
      </c>
      <c r="Y65" s="75"/>
      <c r="Z65" s="79"/>
      <c r="AA65" s="75"/>
      <c r="AB65" s="79"/>
      <c r="AC65" s="79"/>
      <c r="AD65" s="79"/>
      <c r="AE65" s="79"/>
      <c r="AF65" s="98"/>
      <c r="AG65" s="79"/>
      <c r="AH65" s="75"/>
      <c r="AI65" s="75">
        <v>27094012</v>
      </c>
      <c r="AJ65" s="79">
        <v>28382766</v>
      </c>
      <c r="AK65" s="79">
        <v>28921773</v>
      </c>
      <c r="AL65" s="79">
        <v>29920549</v>
      </c>
      <c r="AM65" s="975">
        <v>31004327</v>
      </c>
      <c r="AN65" s="4"/>
    </row>
    <row r="66" spans="2:40" ht="13.5">
      <c r="B66" s="1140"/>
      <c r="C66" s="1138"/>
      <c r="D66" s="620"/>
      <c r="E66" s="620"/>
      <c r="F66" s="620"/>
      <c r="G66" s="620"/>
      <c r="H66" s="620"/>
      <c r="I66" s="620"/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637">
        <v>21561592</v>
      </c>
      <c r="W66" s="637">
        <v>21638731</v>
      </c>
      <c r="X66" s="638">
        <v>22005296</v>
      </c>
      <c r="Y66" s="636">
        <v>27294434</v>
      </c>
      <c r="Z66" s="637">
        <v>26377838</v>
      </c>
      <c r="AA66" s="636">
        <v>27415013</v>
      </c>
      <c r="AB66" s="637">
        <v>27645617</v>
      </c>
      <c r="AC66" s="637">
        <v>27586459</v>
      </c>
      <c r="AD66" s="637">
        <v>27757498</v>
      </c>
      <c r="AE66" s="637">
        <v>28077449</v>
      </c>
      <c r="AF66" s="638">
        <v>27914059</v>
      </c>
      <c r="AG66" s="637">
        <v>27890498</v>
      </c>
      <c r="AH66" s="636">
        <v>27783291</v>
      </c>
      <c r="AI66" s="636"/>
      <c r="AJ66" s="637"/>
      <c r="AK66" s="1063"/>
      <c r="AL66" s="1063"/>
      <c r="AM66" s="981"/>
      <c r="AN66" s="4"/>
    </row>
    <row r="67" spans="2:40" ht="13.5">
      <c r="B67" s="29"/>
      <c r="C67" s="15" t="s">
        <v>20</v>
      </c>
      <c r="D67" s="651">
        <v>11142274</v>
      </c>
      <c r="E67" s="651">
        <v>12637366</v>
      </c>
      <c r="F67" s="651">
        <v>13524505</v>
      </c>
      <c r="G67" s="651">
        <v>14454203</v>
      </c>
      <c r="H67" s="651">
        <v>17305605</v>
      </c>
      <c r="I67" s="651">
        <v>15957036</v>
      </c>
      <c r="J67" s="651">
        <v>16190556</v>
      </c>
      <c r="K67" s="651">
        <v>16394919</v>
      </c>
      <c r="L67" s="651">
        <v>17064045</v>
      </c>
      <c r="M67" s="651">
        <v>17551312</v>
      </c>
      <c r="N67" s="651">
        <v>18183755</v>
      </c>
      <c r="O67" s="651">
        <v>18623061</v>
      </c>
      <c r="P67" s="651">
        <v>18711853</v>
      </c>
      <c r="Q67" s="651">
        <v>18247461</v>
      </c>
      <c r="R67" s="651">
        <v>17504217</v>
      </c>
      <c r="S67" s="651">
        <v>16528244</v>
      </c>
      <c r="T67" s="40" t="s">
        <v>21</v>
      </c>
      <c r="U67" s="40" t="s">
        <v>21</v>
      </c>
      <c r="V67" s="54" t="s">
        <v>21</v>
      </c>
      <c r="W67" s="54" t="s">
        <v>21</v>
      </c>
      <c r="X67" s="55" t="s">
        <v>21</v>
      </c>
      <c r="Y67" s="53" t="s">
        <v>21</v>
      </c>
      <c r="Z67" s="54" t="s">
        <v>21</v>
      </c>
      <c r="AA67" s="53" t="s">
        <v>21</v>
      </c>
      <c r="AB67" s="54" t="s">
        <v>21</v>
      </c>
      <c r="AC67" s="54" t="s">
        <v>21</v>
      </c>
      <c r="AD67" s="54" t="s">
        <v>21</v>
      </c>
      <c r="AE67" s="54" t="s">
        <v>21</v>
      </c>
      <c r="AF67" s="55" t="s">
        <v>21</v>
      </c>
      <c r="AG67" s="54" t="s">
        <v>21</v>
      </c>
      <c r="AH67" s="53" t="s">
        <v>21</v>
      </c>
      <c r="AI67" s="53" t="s">
        <v>21</v>
      </c>
      <c r="AJ67" s="21" t="s">
        <v>21</v>
      </c>
      <c r="AK67" s="21" t="s">
        <v>21</v>
      </c>
      <c r="AL67" s="21" t="s">
        <v>21</v>
      </c>
      <c r="AM67" s="967" t="s">
        <v>21</v>
      </c>
      <c r="AN67" s="4"/>
    </row>
    <row r="68" spans="2:40" ht="13.5">
      <c r="B68" s="31"/>
      <c r="C68" s="19" t="s">
        <v>30</v>
      </c>
      <c r="D68" s="50">
        <v>4185104</v>
      </c>
      <c r="E68" s="50">
        <v>5096858</v>
      </c>
      <c r="F68" s="50">
        <v>5016342</v>
      </c>
      <c r="G68" s="50">
        <v>5202281</v>
      </c>
      <c r="H68" s="50">
        <v>5703482</v>
      </c>
      <c r="I68" s="50">
        <v>5583930</v>
      </c>
      <c r="J68" s="50">
        <v>5611312</v>
      </c>
      <c r="K68" s="50">
        <v>5798218</v>
      </c>
      <c r="L68" s="50">
        <v>5860065</v>
      </c>
      <c r="M68" s="50">
        <v>6110139</v>
      </c>
      <c r="N68" s="50">
        <v>6304585</v>
      </c>
      <c r="O68" s="50">
        <v>6374789</v>
      </c>
      <c r="P68" s="50">
        <v>6454008</v>
      </c>
      <c r="Q68" s="50">
        <v>6404334</v>
      </c>
      <c r="R68" s="50">
        <v>6271208</v>
      </c>
      <c r="S68" s="50">
        <v>5976166</v>
      </c>
      <c r="T68" s="21" t="s">
        <v>21</v>
      </c>
      <c r="U68" s="21" t="s">
        <v>21</v>
      </c>
      <c r="V68" s="21" t="s">
        <v>21</v>
      </c>
      <c r="W68" s="21" t="s">
        <v>21</v>
      </c>
      <c r="X68" s="22" t="s">
        <v>21</v>
      </c>
      <c r="Y68" s="20" t="s">
        <v>21</v>
      </c>
      <c r="Z68" s="21" t="s">
        <v>21</v>
      </c>
      <c r="AA68" s="20" t="s">
        <v>21</v>
      </c>
      <c r="AB68" s="21" t="s">
        <v>21</v>
      </c>
      <c r="AC68" s="21" t="s">
        <v>21</v>
      </c>
      <c r="AD68" s="21" t="s">
        <v>21</v>
      </c>
      <c r="AE68" s="21" t="s">
        <v>21</v>
      </c>
      <c r="AF68" s="22" t="s">
        <v>21</v>
      </c>
      <c r="AG68" s="21" t="s">
        <v>21</v>
      </c>
      <c r="AH68" s="20" t="s">
        <v>21</v>
      </c>
      <c r="AI68" s="20" t="s">
        <v>21</v>
      </c>
      <c r="AJ68" s="21" t="s">
        <v>21</v>
      </c>
      <c r="AK68" s="21" t="s">
        <v>21</v>
      </c>
      <c r="AL68" s="21" t="s">
        <v>21</v>
      </c>
      <c r="AM68" s="967" t="s">
        <v>21</v>
      </c>
      <c r="AN68" s="4"/>
    </row>
    <row r="69" spans="2:40" ht="13.5">
      <c r="B69" s="31"/>
      <c r="C69" s="19" t="s">
        <v>49</v>
      </c>
      <c r="D69" s="656">
        <v>1915370</v>
      </c>
      <c r="E69" s="656">
        <v>2168760</v>
      </c>
      <c r="F69" s="656">
        <v>2320592</v>
      </c>
      <c r="G69" s="656">
        <v>2588478</v>
      </c>
      <c r="H69" s="656">
        <v>3132192</v>
      </c>
      <c r="I69" s="656">
        <v>3090501</v>
      </c>
      <c r="J69" s="656">
        <v>2951120</v>
      </c>
      <c r="K69" s="656">
        <v>3160111</v>
      </c>
      <c r="L69" s="656">
        <v>3264737</v>
      </c>
      <c r="M69" s="656">
        <v>3421904</v>
      </c>
      <c r="N69" s="656">
        <v>3513512</v>
      </c>
      <c r="O69" s="656">
        <v>3560701</v>
      </c>
      <c r="P69" s="656">
        <v>3545510</v>
      </c>
      <c r="Q69" s="656">
        <v>3459939</v>
      </c>
      <c r="R69" s="656">
        <v>3227007</v>
      </c>
      <c r="S69" s="656">
        <v>2940401</v>
      </c>
      <c r="T69" s="897" t="s">
        <v>21</v>
      </c>
      <c r="U69" s="897" t="s">
        <v>21</v>
      </c>
      <c r="V69" s="21" t="s">
        <v>21</v>
      </c>
      <c r="W69" s="21" t="s">
        <v>21</v>
      </c>
      <c r="X69" s="22" t="s">
        <v>21</v>
      </c>
      <c r="Y69" s="20" t="s">
        <v>21</v>
      </c>
      <c r="Z69" s="21" t="s">
        <v>21</v>
      </c>
      <c r="AA69" s="20" t="s">
        <v>21</v>
      </c>
      <c r="AB69" s="21" t="s">
        <v>21</v>
      </c>
      <c r="AC69" s="21" t="s">
        <v>21</v>
      </c>
      <c r="AD69" s="21" t="s">
        <v>21</v>
      </c>
      <c r="AE69" s="21" t="s">
        <v>21</v>
      </c>
      <c r="AF69" s="22" t="s">
        <v>21</v>
      </c>
      <c r="AG69" s="21" t="s">
        <v>21</v>
      </c>
      <c r="AH69" s="20" t="s">
        <v>21</v>
      </c>
      <c r="AI69" s="20" t="s">
        <v>21</v>
      </c>
      <c r="AJ69" s="21" t="s">
        <v>21</v>
      </c>
      <c r="AK69" s="21" t="s">
        <v>21</v>
      </c>
      <c r="AL69" s="21" t="s">
        <v>21</v>
      </c>
      <c r="AM69" s="967" t="s">
        <v>21</v>
      </c>
      <c r="AN69" s="4"/>
    </row>
    <row r="70" spans="2:40" ht="13.5">
      <c r="B70" s="30"/>
      <c r="C70" s="23" t="s">
        <v>50</v>
      </c>
      <c r="D70" s="629">
        <v>1275295</v>
      </c>
      <c r="E70" s="629">
        <v>1484438</v>
      </c>
      <c r="F70" s="629">
        <v>1552276</v>
      </c>
      <c r="G70" s="629">
        <v>1700837</v>
      </c>
      <c r="H70" s="629">
        <v>1842654</v>
      </c>
      <c r="I70" s="629">
        <v>1897049</v>
      </c>
      <c r="J70" s="629">
        <v>1820477</v>
      </c>
      <c r="K70" s="629">
        <v>1922514</v>
      </c>
      <c r="L70" s="629">
        <v>1995807</v>
      </c>
      <c r="M70" s="629">
        <v>2050944</v>
      </c>
      <c r="N70" s="629">
        <v>2122611</v>
      </c>
      <c r="O70" s="629">
        <v>2115031</v>
      </c>
      <c r="P70" s="629">
        <v>2109178</v>
      </c>
      <c r="Q70" s="629">
        <v>1987006</v>
      </c>
      <c r="R70" s="629">
        <v>1810764</v>
      </c>
      <c r="S70" s="629">
        <v>1670032</v>
      </c>
      <c r="T70" s="43" t="s">
        <v>21</v>
      </c>
      <c r="U70" s="43" t="s">
        <v>21</v>
      </c>
      <c r="V70" s="21" t="s">
        <v>21</v>
      </c>
      <c r="W70" s="21" t="s">
        <v>21</v>
      </c>
      <c r="X70" s="22" t="s">
        <v>21</v>
      </c>
      <c r="Y70" s="20" t="s">
        <v>21</v>
      </c>
      <c r="Z70" s="21" t="s">
        <v>21</v>
      </c>
      <c r="AA70" s="20" t="s">
        <v>21</v>
      </c>
      <c r="AB70" s="21" t="s">
        <v>21</v>
      </c>
      <c r="AC70" s="21" t="s">
        <v>21</v>
      </c>
      <c r="AD70" s="21" t="s">
        <v>21</v>
      </c>
      <c r="AE70" s="21" t="s">
        <v>21</v>
      </c>
      <c r="AF70" s="22" t="s">
        <v>21</v>
      </c>
      <c r="AG70" s="21" t="s">
        <v>21</v>
      </c>
      <c r="AH70" s="20" t="s">
        <v>21</v>
      </c>
      <c r="AI70" s="20" t="s">
        <v>21</v>
      </c>
      <c r="AJ70" s="21" t="s">
        <v>21</v>
      </c>
      <c r="AK70" s="21" t="s">
        <v>21</v>
      </c>
      <c r="AL70" s="21" t="s">
        <v>21</v>
      </c>
      <c r="AM70" s="967" t="s">
        <v>21</v>
      </c>
      <c r="AN70" s="4"/>
    </row>
    <row r="71" spans="2:40" ht="13.5">
      <c r="B71" s="1141">
        <v>13</v>
      </c>
      <c r="C71" s="1143" t="s">
        <v>94</v>
      </c>
      <c r="D71" s="630"/>
      <c r="E71" s="630"/>
      <c r="F71" s="630"/>
      <c r="G71" s="630"/>
      <c r="H71" s="630"/>
      <c r="I71" s="630"/>
      <c r="J71" s="630"/>
      <c r="K71" s="630"/>
      <c r="L71" s="630"/>
      <c r="M71" s="630"/>
      <c r="N71" s="630"/>
      <c r="O71" s="630"/>
      <c r="P71" s="630"/>
      <c r="Q71" s="630"/>
      <c r="R71" s="630"/>
      <c r="S71" s="630"/>
      <c r="T71" s="630"/>
      <c r="U71" s="881">
        <v>11149265</v>
      </c>
      <c r="V71" s="641">
        <v>11111255</v>
      </c>
      <c r="W71" s="641">
        <v>11006298</v>
      </c>
      <c r="X71" s="642">
        <v>11009324</v>
      </c>
      <c r="Y71" s="643">
        <v>11234729</v>
      </c>
      <c r="Z71" s="641">
        <v>11093651</v>
      </c>
      <c r="AA71" s="643">
        <v>11273418</v>
      </c>
      <c r="AB71" s="641">
        <v>11364297</v>
      </c>
      <c r="AC71" s="641">
        <v>11412794</v>
      </c>
      <c r="AD71" s="641">
        <v>11576655</v>
      </c>
      <c r="AE71" s="641">
        <v>11958136</v>
      </c>
      <c r="AF71" s="642">
        <v>13343086</v>
      </c>
      <c r="AG71" s="641">
        <v>13364068</v>
      </c>
      <c r="AH71" s="643">
        <v>13644300</v>
      </c>
      <c r="AI71" s="643">
        <v>14045849</v>
      </c>
      <c r="AJ71" s="1120">
        <v>14850408</v>
      </c>
      <c r="AK71" s="1120">
        <v>15393947</v>
      </c>
      <c r="AL71" s="1120">
        <v>16038622</v>
      </c>
      <c r="AM71" s="1132">
        <v>16826928</v>
      </c>
      <c r="AN71" s="4"/>
    </row>
    <row r="72" spans="2:40" ht="13.5">
      <c r="B72" s="1140"/>
      <c r="C72" s="1138"/>
      <c r="D72" s="644" t="s">
        <v>21</v>
      </c>
      <c r="E72" s="624" t="s">
        <v>21</v>
      </c>
      <c r="F72" s="624" t="s">
        <v>21</v>
      </c>
      <c r="G72" s="624" t="s">
        <v>21</v>
      </c>
      <c r="H72" s="624" t="s">
        <v>21</v>
      </c>
      <c r="I72" s="624" t="s">
        <v>21</v>
      </c>
      <c r="J72" s="624" t="s">
        <v>21</v>
      </c>
      <c r="K72" s="624" t="s">
        <v>21</v>
      </c>
      <c r="L72" s="624" t="s">
        <v>21</v>
      </c>
      <c r="M72" s="624" t="s">
        <v>21</v>
      </c>
      <c r="N72" s="624" t="s">
        <v>21</v>
      </c>
      <c r="O72" s="624" t="s">
        <v>21</v>
      </c>
      <c r="P72" s="624" t="s">
        <v>21</v>
      </c>
      <c r="Q72" s="624" t="s">
        <v>21</v>
      </c>
      <c r="R72" s="624" t="s">
        <v>21</v>
      </c>
      <c r="S72" s="624" t="s">
        <v>21</v>
      </c>
      <c r="T72" s="624" t="s">
        <v>21</v>
      </c>
      <c r="U72" s="624">
        <v>11696287</v>
      </c>
      <c r="V72" s="103">
        <v>11708998</v>
      </c>
      <c r="W72" s="103">
        <v>11626944</v>
      </c>
      <c r="X72" s="104">
        <v>11634865</v>
      </c>
      <c r="Y72" s="105">
        <v>11827140</v>
      </c>
      <c r="Z72" s="103">
        <v>11731608</v>
      </c>
      <c r="AA72" s="105">
        <v>12007663</v>
      </c>
      <c r="AB72" s="103">
        <v>12091085</v>
      </c>
      <c r="AC72" s="103">
        <v>12175807</v>
      </c>
      <c r="AD72" s="103">
        <v>12225829</v>
      </c>
      <c r="AE72" s="103">
        <v>12453158</v>
      </c>
      <c r="AF72" s="104">
        <v>13682877</v>
      </c>
      <c r="AG72" s="103">
        <v>13577539</v>
      </c>
      <c r="AH72" s="105">
        <v>13824584</v>
      </c>
      <c r="AI72" s="105">
        <v>14131718</v>
      </c>
      <c r="AJ72" s="1121"/>
      <c r="AK72" s="1121"/>
      <c r="AL72" s="1121"/>
      <c r="AM72" s="1133"/>
      <c r="AN72" s="4"/>
    </row>
    <row r="73" spans="2:40" ht="13.5">
      <c r="B73" s="29"/>
      <c r="C73" s="15" t="s">
        <v>25</v>
      </c>
      <c r="D73" s="657">
        <v>5073412</v>
      </c>
      <c r="E73" s="657">
        <v>5663931</v>
      </c>
      <c r="F73" s="657">
        <v>5932840</v>
      </c>
      <c r="G73" s="657">
        <v>6261097</v>
      </c>
      <c r="H73" s="657">
        <v>6805050</v>
      </c>
      <c r="I73" s="657">
        <v>7116364</v>
      </c>
      <c r="J73" s="657">
        <v>7160095</v>
      </c>
      <c r="K73" s="657">
        <v>7416208</v>
      </c>
      <c r="L73" s="657">
        <v>7384710</v>
      </c>
      <c r="M73" s="657">
        <v>7655508</v>
      </c>
      <c r="N73" s="657">
        <v>8026467</v>
      </c>
      <c r="O73" s="657">
        <v>8215840</v>
      </c>
      <c r="P73" s="657">
        <v>8340001</v>
      </c>
      <c r="Q73" s="657">
        <v>8125965</v>
      </c>
      <c r="R73" s="657">
        <v>7893691</v>
      </c>
      <c r="S73" s="657">
        <v>7489641</v>
      </c>
      <c r="T73" s="869">
        <v>7472998</v>
      </c>
      <c r="U73" s="950" t="s">
        <v>21</v>
      </c>
      <c r="V73" s="21" t="s">
        <v>21</v>
      </c>
      <c r="W73" s="21" t="s">
        <v>21</v>
      </c>
      <c r="X73" s="22" t="s">
        <v>21</v>
      </c>
      <c r="Y73" s="20" t="s">
        <v>21</v>
      </c>
      <c r="Z73" s="21" t="s">
        <v>21</v>
      </c>
      <c r="AA73" s="20" t="s">
        <v>21</v>
      </c>
      <c r="AB73" s="21" t="s">
        <v>21</v>
      </c>
      <c r="AC73" s="21" t="s">
        <v>21</v>
      </c>
      <c r="AD73" s="21" t="s">
        <v>21</v>
      </c>
      <c r="AE73" s="21" t="s">
        <v>21</v>
      </c>
      <c r="AF73" s="22" t="s">
        <v>21</v>
      </c>
      <c r="AG73" s="21" t="s">
        <v>21</v>
      </c>
      <c r="AH73" s="20" t="s">
        <v>21</v>
      </c>
      <c r="AI73" s="20" t="s">
        <v>21</v>
      </c>
      <c r="AJ73" s="21" t="s">
        <v>21</v>
      </c>
      <c r="AK73" s="21" t="s">
        <v>21</v>
      </c>
      <c r="AL73" s="21" t="s">
        <v>21</v>
      </c>
      <c r="AM73" s="967" t="s">
        <v>21</v>
      </c>
      <c r="AN73" s="4"/>
    </row>
    <row r="74" spans="2:40" ht="14.25" thickBot="1">
      <c r="B74" s="31"/>
      <c r="C74" s="45" t="s">
        <v>56</v>
      </c>
      <c r="D74" s="658">
        <v>2646582</v>
      </c>
      <c r="E74" s="658">
        <v>3077285</v>
      </c>
      <c r="F74" s="658">
        <v>3223148</v>
      </c>
      <c r="G74" s="658">
        <v>3480537</v>
      </c>
      <c r="H74" s="658">
        <v>3859912</v>
      </c>
      <c r="I74" s="658">
        <v>3934262</v>
      </c>
      <c r="J74" s="658">
        <v>3932681</v>
      </c>
      <c r="K74" s="658">
        <v>4042996</v>
      </c>
      <c r="L74" s="658">
        <v>4255706</v>
      </c>
      <c r="M74" s="658">
        <v>4409119</v>
      </c>
      <c r="N74" s="658">
        <v>4551093</v>
      </c>
      <c r="O74" s="658">
        <v>4590904</v>
      </c>
      <c r="P74" s="658">
        <v>4654538</v>
      </c>
      <c r="Q74" s="658">
        <v>4484778</v>
      </c>
      <c r="R74" s="658">
        <v>4268569</v>
      </c>
      <c r="S74" s="658">
        <v>3933701</v>
      </c>
      <c r="T74" s="658">
        <v>3726963</v>
      </c>
      <c r="U74" s="42" t="s">
        <v>21</v>
      </c>
      <c r="V74" s="43" t="s">
        <v>21</v>
      </c>
      <c r="W74" s="43" t="s">
        <v>21</v>
      </c>
      <c r="X74" s="44" t="s">
        <v>21</v>
      </c>
      <c r="Y74" s="42" t="s">
        <v>21</v>
      </c>
      <c r="Z74" s="43" t="s">
        <v>21</v>
      </c>
      <c r="AA74" s="42" t="s">
        <v>21</v>
      </c>
      <c r="AB74" s="43" t="s">
        <v>21</v>
      </c>
      <c r="AC74" s="43" t="s">
        <v>21</v>
      </c>
      <c r="AD74" s="43" t="s">
        <v>21</v>
      </c>
      <c r="AE74" s="43" t="s">
        <v>21</v>
      </c>
      <c r="AF74" s="44" t="s">
        <v>21</v>
      </c>
      <c r="AG74" s="43" t="s">
        <v>21</v>
      </c>
      <c r="AH74" s="42" t="s">
        <v>21</v>
      </c>
      <c r="AI74" s="42" t="s">
        <v>21</v>
      </c>
      <c r="AJ74" s="43" t="s">
        <v>21</v>
      </c>
      <c r="AK74" s="43" t="s">
        <v>21</v>
      </c>
      <c r="AL74" s="43" t="s">
        <v>21</v>
      </c>
      <c r="AM74" s="969" t="s">
        <v>21</v>
      </c>
      <c r="AN74" s="4"/>
    </row>
    <row r="75" spans="2:40" ht="13.5">
      <c r="B75" s="1145">
        <v>1</v>
      </c>
      <c r="C75" s="1137" t="s">
        <v>95</v>
      </c>
      <c r="D75" s="619"/>
      <c r="E75" s="619"/>
      <c r="F75" s="619"/>
      <c r="G75" s="619"/>
      <c r="H75" s="619"/>
      <c r="I75" s="619"/>
      <c r="J75" s="619"/>
      <c r="K75" s="619"/>
      <c r="L75" s="619"/>
      <c r="M75" s="619"/>
      <c r="N75" s="619"/>
      <c r="O75" s="619"/>
      <c r="P75" s="619"/>
      <c r="Q75" s="619"/>
      <c r="R75" s="619"/>
      <c r="S75" s="619"/>
      <c r="T75" s="619"/>
      <c r="U75" s="882">
        <v>7711814</v>
      </c>
      <c r="V75" s="659">
        <v>7636351</v>
      </c>
      <c r="W75" s="659">
        <v>7515819</v>
      </c>
      <c r="X75" s="660">
        <v>7521257</v>
      </c>
      <c r="Y75" s="661">
        <v>7663340</v>
      </c>
      <c r="Z75" s="659">
        <v>7833123</v>
      </c>
      <c r="AA75" s="661">
        <v>7682378</v>
      </c>
      <c r="AB75" s="659">
        <v>7362291</v>
      </c>
      <c r="AC75" s="659">
        <v>7245387</v>
      </c>
      <c r="AD75" s="659">
        <v>7344409</v>
      </c>
      <c r="AE75" s="659">
        <v>7745800</v>
      </c>
      <c r="AF75" s="660">
        <v>7928081</v>
      </c>
      <c r="AG75" s="659">
        <v>8092120</v>
      </c>
      <c r="AH75" s="661">
        <v>7993772</v>
      </c>
      <c r="AI75" s="661">
        <v>8259037</v>
      </c>
      <c r="AJ75" s="1122">
        <v>8338061</v>
      </c>
      <c r="AK75" s="1122">
        <v>8531337</v>
      </c>
      <c r="AL75" s="1122">
        <v>8335561</v>
      </c>
      <c r="AM75" s="1148">
        <v>8305812</v>
      </c>
      <c r="AN75" s="4"/>
    </row>
    <row r="76" spans="2:40" ht="13.5">
      <c r="B76" s="1146"/>
      <c r="C76" s="1138"/>
      <c r="D76" s="624" t="s">
        <v>21</v>
      </c>
      <c r="E76" s="624" t="s">
        <v>21</v>
      </c>
      <c r="F76" s="624" t="s">
        <v>21</v>
      </c>
      <c r="G76" s="624" t="s">
        <v>21</v>
      </c>
      <c r="H76" s="624" t="s">
        <v>21</v>
      </c>
      <c r="I76" s="624" t="s">
        <v>21</v>
      </c>
      <c r="J76" s="624" t="s">
        <v>21</v>
      </c>
      <c r="K76" s="624" t="s">
        <v>21</v>
      </c>
      <c r="L76" s="624" t="s">
        <v>21</v>
      </c>
      <c r="M76" s="624" t="s">
        <v>21</v>
      </c>
      <c r="N76" s="624" t="s">
        <v>21</v>
      </c>
      <c r="O76" s="624" t="s">
        <v>21</v>
      </c>
      <c r="P76" s="624" t="s">
        <v>21</v>
      </c>
      <c r="Q76" s="624" t="s">
        <v>21</v>
      </c>
      <c r="R76" s="624" t="s">
        <v>21</v>
      </c>
      <c r="S76" s="624" t="s">
        <v>21</v>
      </c>
      <c r="T76" s="624" t="s">
        <v>21</v>
      </c>
      <c r="U76" s="624">
        <v>8852872</v>
      </c>
      <c r="V76" s="103">
        <v>8721504</v>
      </c>
      <c r="W76" s="103">
        <v>8697006</v>
      </c>
      <c r="X76" s="104">
        <v>8822521</v>
      </c>
      <c r="Y76" s="105">
        <v>9046899</v>
      </c>
      <c r="Z76" s="103">
        <v>9395279</v>
      </c>
      <c r="AA76" s="105">
        <v>9333919</v>
      </c>
      <c r="AB76" s="103">
        <v>8960439</v>
      </c>
      <c r="AC76" s="103">
        <v>8887386</v>
      </c>
      <c r="AD76" s="103">
        <v>8800041</v>
      </c>
      <c r="AE76" s="103">
        <v>8805967</v>
      </c>
      <c r="AF76" s="104">
        <v>8556564</v>
      </c>
      <c r="AG76" s="103">
        <v>8541356</v>
      </c>
      <c r="AH76" s="105">
        <v>8252197</v>
      </c>
      <c r="AI76" s="105">
        <v>8354209</v>
      </c>
      <c r="AJ76" s="1121"/>
      <c r="AK76" s="1121"/>
      <c r="AL76" s="1121"/>
      <c r="AM76" s="1133"/>
      <c r="AN76" s="4"/>
    </row>
    <row r="77" spans="2:40" ht="13.5">
      <c r="B77" s="27"/>
      <c r="C77" s="15" t="s">
        <v>32</v>
      </c>
      <c r="D77" s="651">
        <v>1180163</v>
      </c>
      <c r="E77" s="651">
        <v>1856169</v>
      </c>
      <c r="F77" s="651">
        <v>1632398</v>
      </c>
      <c r="G77" s="651">
        <v>1605953</v>
      </c>
      <c r="H77" s="651">
        <v>1798632</v>
      </c>
      <c r="I77" s="651">
        <v>1841669</v>
      </c>
      <c r="J77" s="651">
        <v>1748973</v>
      </c>
      <c r="K77" s="651">
        <v>1830396</v>
      </c>
      <c r="L77" s="651">
        <v>1957959</v>
      </c>
      <c r="M77" s="651">
        <v>2033115</v>
      </c>
      <c r="N77" s="651">
        <v>2052342</v>
      </c>
      <c r="O77" s="651">
        <v>2066514</v>
      </c>
      <c r="P77" s="651">
        <v>2085163</v>
      </c>
      <c r="Q77" s="651">
        <v>1980936</v>
      </c>
      <c r="R77" s="651">
        <v>1820726</v>
      </c>
      <c r="S77" s="651">
        <v>1672080</v>
      </c>
      <c r="T77" s="868">
        <v>1624211</v>
      </c>
      <c r="U77" s="54" t="s">
        <v>21</v>
      </c>
      <c r="V77" s="21" t="s">
        <v>21</v>
      </c>
      <c r="W77" s="21" t="s">
        <v>21</v>
      </c>
      <c r="X77" s="22" t="s">
        <v>21</v>
      </c>
      <c r="Y77" s="20" t="s">
        <v>21</v>
      </c>
      <c r="Z77" s="21" t="s">
        <v>21</v>
      </c>
      <c r="AA77" s="20" t="s">
        <v>21</v>
      </c>
      <c r="AB77" s="21" t="s">
        <v>21</v>
      </c>
      <c r="AC77" s="40" t="s">
        <v>21</v>
      </c>
      <c r="AD77" s="54" t="s">
        <v>21</v>
      </c>
      <c r="AE77" s="54" t="s">
        <v>21</v>
      </c>
      <c r="AF77" s="22" t="s">
        <v>21</v>
      </c>
      <c r="AG77" s="21" t="s">
        <v>21</v>
      </c>
      <c r="AH77" s="20" t="s">
        <v>21</v>
      </c>
      <c r="AI77" s="20" t="s">
        <v>21</v>
      </c>
      <c r="AJ77" s="21" t="s">
        <v>21</v>
      </c>
      <c r="AK77" s="21" t="s">
        <v>21</v>
      </c>
      <c r="AL77" s="21" t="s">
        <v>21</v>
      </c>
      <c r="AM77" s="967" t="s">
        <v>21</v>
      </c>
      <c r="AN77" s="4"/>
    </row>
    <row r="78" spans="2:40" ht="13.5">
      <c r="B78" s="31"/>
      <c r="C78" s="19" t="s">
        <v>33</v>
      </c>
      <c r="D78" s="646">
        <v>1739123</v>
      </c>
      <c r="E78" s="646">
        <v>2110135</v>
      </c>
      <c r="F78" s="646">
        <v>2388313</v>
      </c>
      <c r="G78" s="646">
        <v>2337263</v>
      </c>
      <c r="H78" s="646">
        <v>2461789</v>
      </c>
      <c r="I78" s="646">
        <v>2570743</v>
      </c>
      <c r="J78" s="646">
        <v>2526147</v>
      </c>
      <c r="K78" s="646">
        <v>2611430</v>
      </c>
      <c r="L78" s="646">
        <v>2675658</v>
      </c>
      <c r="M78" s="646">
        <v>2785941</v>
      </c>
      <c r="N78" s="646">
        <v>2800356</v>
      </c>
      <c r="O78" s="646">
        <v>2824941</v>
      </c>
      <c r="P78" s="646">
        <v>2901940</v>
      </c>
      <c r="Q78" s="646">
        <v>2860989</v>
      </c>
      <c r="R78" s="646">
        <v>2679292</v>
      </c>
      <c r="S78" s="646">
        <v>2522463</v>
      </c>
      <c r="T78" s="646">
        <v>2467926</v>
      </c>
      <c r="U78" s="898" t="s">
        <v>21</v>
      </c>
      <c r="V78" s="21" t="s">
        <v>21</v>
      </c>
      <c r="W78" s="21" t="s">
        <v>21</v>
      </c>
      <c r="X78" s="22" t="s">
        <v>21</v>
      </c>
      <c r="Y78" s="20" t="s">
        <v>21</v>
      </c>
      <c r="Z78" s="21" t="s">
        <v>21</v>
      </c>
      <c r="AA78" s="20" t="s">
        <v>21</v>
      </c>
      <c r="AB78" s="21" t="s">
        <v>21</v>
      </c>
      <c r="AC78" s="21" t="s">
        <v>21</v>
      </c>
      <c r="AD78" s="21" t="s">
        <v>21</v>
      </c>
      <c r="AE78" s="21" t="s">
        <v>21</v>
      </c>
      <c r="AF78" s="22" t="s">
        <v>21</v>
      </c>
      <c r="AG78" s="21" t="s">
        <v>21</v>
      </c>
      <c r="AH78" s="20" t="s">
        <v>21</v>
      </c>
      <c r="AI78" s="20" t="s">
        <v>21</v>
      </c>
      <c r="AJ78" s="21" t="s">
        <v>21</v>
      </c>
      <c r="AK78" s="21" t="s">
        <v>21</v>
      </c>
      <c r="AL78" s="21" t="s">
        <v>21</v>
      </c>
      <c r="AM78" s="967" t="s">
        <v>21</v>
      </c>
      <c r="AN78" s="4"/>
    </row>
    <row r="79" spans="2:40" ht="13.5">
      <c r="B79" s="31"/>
      <c r="C79" s="19" t="s">
        <v>34</v>
      </c>
      <c r="D79" s="646">
        <v>1833331</v>
      </c>
      <c r="E79" s="646">
        <v>2399189</v>
      </c>
      <c r="F79" s="646">
        <v>2432926</v>
      </c>
      <c r="G79" s="646">
        <v>2483941</v>
      </c>
      <c r="H79" s="646">
        <v>2662842</v>
      </c>
      <c r="I79" s="646">
        <v>2758007</v>
      </c>
      <c r="J79" s="646">
        <v>2615149</v>
      </c>
      <c r="K79" s="646">
        <v>2626154</v>
      </c>
      <c r="L79" s="646">
        <v>2651440</v>
      </c>
      <c r="M79" s="646">
        <v>2678979</v>
      </c>
      <c r="N79" s="646">
        <v>2750220</v>
      </c>
      <c r="O79" s="646">
        <v>2790106</v>
      </c>
      <c r="P79" s="646">
        <v>2825965</v>
      </c>
      <c r="Q79" s="646">
        <v>2802259</v>
      </c>
      <c r="R79" s="646">
        <v>2683302</v>
      </c>
      <c r="S79" s="646">
        <v>2569437</v>
      </c>
      <c r="T79" s="646">
        <v>2515986</v>
      </c>
      <c r="U79" s="898" t="s">
        <v>21</v>
      </c>
      <c r="V79" s="21" t="s">
        <v>21</v>
      </c>
      <c r="W79" s="21" t="s">
        <v>21</v>
      </c>
      <c r="X79" s="22" t="s">
        <v>21</v>
      </c>
      <c r="Y79" s="20" t="s">
        <v>21</v>
      </c>
      <c r="Z79" s="21" t="s">
        <v>21</v>
      </c>
      <c r="AA79" s="20" t="s">
        <v>21</v>
      </c>
      <c r="AB79" s="21" t="s">
        <v>21</v>
      </c>
      <c r="AC79" s="21" t="s">
        <v>21</v>
      </c>
      <c r="AD79" s="21" t="s">
        <v>21</v>
      </c>
      <c r="AE79" s="21" t="s">
        <v>21</v>
      </c>
      <c r="AF79" s="22" t="s">
        <v>21</v>
      </c>
      <c r="AG79" s="21" t="s">
        <v>21</v>
      </c>
      <c r="AH79" s="20" t="s">
        <v>21</v>
      </c>
      <c r="AI79" s="20" t="s">
        <v>21</v>
      </c>
      <c r="AJ79" s="21" t="s">
        <v>21</v>
      </c>
      <c r="AK79" s="21" t="s">
        <v>21</v>
      </c>
      <c r="AL79" s="21" t="s">
        <v>21</v>
      </c>
      <c r="AM79" s="967" t="s">
        <v>21</v>
      </c>
      <c r="AN79" s="4"/>
    </row>
    <row r="80" spans="2:40" ht="13.5">
      <c r="B80" s="30"/>
      <c r="C80" s="23" t="s">
        <v>35</v>
      </c>
      <c r="D80" s="76">
        <v>1575123</v>
      </c>
      <c r="E80" s="76">
        <v>2138899</v>
      </c>
      <c r="F80" s="76">
        <v>2095556</v>
      </c>
      <c r="G80" s="76">
        <v>2173203</v>
      </c>
      <c r="H80" s="76">
        <v>2298685</v>
      </c>
      <c r="I80" s="76">
        <v>2458892</v>
      </c>
      <c r="J80" s="76">
        <v>2310047</v>
      </c>
      <c r="K80" s="76">
        <v>2340303</v>
      </c>
      <c r="L80" s="76">
        <v>2407383</v>
      </c>
      <c r="M80" s="76">
        <v>2431261</v>
      </c>
      <c r="N80" s="76">
        <v>2477348</v>
      </c>
      <c r="O80" s="76">
        <v>2464914</v>
      </c>
      <c r="P80" s="76">
        <v>2527484</v>
      </c>
      <c r="Q80" s="76">
        <v>2431217</v>
      </c>
      <c r="R80" s="76">
        <v>2300347</v>
      </c>
      <c r="S80" s="76">
        <v>2160892</v>
      </c>
      <c r="T80" s="76">
        <v>2132622</v>
      </c>
      <c r="U80" s="899" t="s">
        <v>21</v>
      </c>
      <c r="V80" s="25" t="s">
        <v>21</v>
      </c>
      <c r="W80" s="25" t="s">
        <v>21</v>
      </c>
      <c r="X80" s="26" t="s">
        <v>21</v>
      </c>
      <c r="Y80" s="24" t="s">
        <v>21</v>
      </c>
      <c r="Z80" s="25" t="s">
        <v>21</v>
      </c>
      <c r="AA80" s="24" t="s">
        <v>21</v>
      </c>
      <c r="AB80" s="25" t="s">
        <v>21</v>
      </c>
      <c r="AC80" s="25" t="s">
        <v>21</v>
      </c>
      <c r="AD80" s="25" t="s">
        <v>21</v>
      </c>
      <c r="AE80" s="25" t="s">
        <v>21</v>
      </c>
      <c r="AF80" s="26" t="s">
        <v>21</v>
      </c>
      <c r="AG80" s="25" t="s">
        <v>21</v>
      </c>
      <c r="AH80" s="24" t="s">
        <v>21</v>
      </c>
      <c r="AI80" s="24" t="s">
        <v>21</v>
      </c>
      <c r="AJ80" s="25" t="s">
        <v>21</v>
      </c>
      <c r="AK80" s="25" t="s">
        <v>21</v>
      </c>
      <c r="AL80" s="25" t="s">
        <v>21</v>
      </c>
      <c r="AM80" s="968" t="s">
        <v>21</v>
      </c>
      <c r="AN80" s="4"/>
    </row>
    <row r="81" spans="2:40" ht="13.5">
      <c r="B81" s="2">
        <v>2</v>
      </c>
      <c r="C81" s="3" t="s">
        <v>36</v>
      </c>
      <c r="D81" s="56">
        <v>1206149</v>
      </c>
      <c r="E81" s="56">
        <v>1373573</v>
      </c>
      <c r="F81" s="56">
        <v>1469722</v>
      </c>
      <c r="G81" s="56">
        <v>1547058</v>
      </c>
      <c r="H81" s="56">
        <v>1799885</v>
      </c>
      <c r="I81" s="56">
        <v>1868315</v>
      </c>
      <c r="J81" s="56">
        <v>1675862</v>
      </c>
      <c r="K81" s="56">
        <v>1767413</v>
      </c>
      <c r="L81" s="56">
        <v>1817366</v>
      </c>
      <c r="M81" s="56">
        <v>1878422</v>
      </c>
      <c r="N81" s="56">
        <v>1860348</v>
      </c>
      <c r="O81" s="56">
        <v>1847137</v>
      </c>
      <c r="P81" s="56">
        <v>1862988</v>
      </c>
      <c r="Q81" s="56">
        <v>1772624</v>
      </c>
      <c r="R81" s="56">
        <v>1649804</v>
      </c>
      <c r="S81" s="56">
        <v>1457321</v>
      </c>
      <c r="T81" s="56">
        <v>1455001</v>
      </c>
      <c r="U81" s="56">
        <v>1462776</v>
      </c>
      <c r="V81" s="57">
        <v>1467240</v>
      </c>
      <c r="W81" s="57">
        <v>1488999</v>
      </c>
      <c r="X81" s="58">
        <v>1517657</v>
      </c>
      <c r="Y81" s="56">
        <v>1498650</v>
      </c>
      <c r="Z81" s="57">
        <v>1459718</v>
      </c>
      <c r="AA81" s="56">
        <v>1522201</v>
      </c>
      <c r="AB81" s="57">
        <v>1522931</v>
      </c>
      <c r="AC81" s="57">
        <v>1608919</v>
      </c>
      <c r="AD81" s="57">
        <v>1641849</v>
      </c>
      <c r="AE81" s="57">
        <v>1724736</v>
      </c>
      <c r="AF81" s="58">
        <v>1749144</v>
      </c>
      <c r="AG81" s="57">
        <v>1745851</v>
      </c>
      <c r="AH81" s="56">
        <v>1695482</v>
      </c>
      <c r="AI81" s="56">
        <v>1770051</v>
      </c>
      <c r="AJ81" s="57">
        <v>1887636</v>
      </c>
      <c r="AK81" s="1064">
        <v>1979051</v>
      </c>
      <c r="AL81" s="1064">
        <v>2090761</v>
      </c>
      <c r="AM81" s="982">
        <v>2120971</v>
      </c>
      <c r="AN81" s="4"/>
    </row>
    <row r="82" spans="2:40" ht="13.5">
      <c r="B82" s="2">
        <v>3</v>
      </c>
      <c r="C82" s="3" t="s">
        <v>45</v>
      </c>
      <c r="D82" s="32">
        <v>1519173</v>
      </c>
      <c r="E82" s="32">
        <v>1913312</v>
      </c>
      <c r="F82" s="32">
        <v>1939351</v>
      </c>
      <c r="G82" s="32">
        <v>1968985</v>
      </c>
      <c r="H82" s="32">
        <v>2130591</v>
      </c>
      <c r="I82" s="32">
        <v>2219671</v>
      </c>
      <c r="J82" s="32">
        <v>2130680</v>
      </c>
      <c r="K82" s="32">
        <v>2111711</v>
      </c>
      <c r="L82" s="32">
        <v>2108501</v>
      </c>
      <c r="M82" s="32">
        <v>2136752</v>
      </c>
      <c r="N82" s="32">
        <v>2174863</v>
      </c>
      <c r="O82" s="32">
        <v>2159242</v>
      </c>
      <c r="P82" s="32">
        <v>2212622</v>
      </c>
      <c r="Q82" s="32">
        <v>2094876</v>
      </c>
      <c r="R82" s="32">
        <v>1957489</v>
      </c>
      <c r="S82" s="32">
        <v>1805683</v>
      </c>
      <c r="T82" s="32">
        <v>1698170</v>
      </c>
      <c r="U82" s="32">
        <v>1707683</v>
      </c>
      <c r="V82" s="51">
        <v>1686081</v>
      </c>
      <c r="W82" s="51">
        <v>1728531</v>
      </c>
      <c r="X82" s="59">
        <v>1766223</v>
      </c>
      <c r="Y82" s="32">
        <v>1816461</v>
      </c>
      <c r="Z82" s="51">
        <v>1865201</v>
      </c>
      <c r="AA82" s="32">
        <v>1826882</v>
      </c>
      <c r="AB82" s="51">
        <v>1771185</v>
      </c>
      <c r="AC82" s="51">
        <v>1792669</v>
      </c>
      <c r="AD82" s="51">
        <v>1772813</v>
      </c>
      <c r="AE82" s="51">
        <v>1850745</v>
      </c>
      <c r="AF82" s="59">
        <v>1796924</v>
      </c>
      <c r="AG82" s="51">
        <v>1729613</v>
      </c>
      <c r="AH82" s="32">
        <v>1679417</v>
      </c>
      <c r="AI82" s="32">
        <v>1673204</v>
      </c>
      <c r="AJ82" s="51">
        <v>1750627</v>
      </c>
      <c r="AK82" s="51">
        <v>1937911</v>
      </c>
      <c r="AL82" s="51">
        <v>1903204</v>
      </c>
      <c r="AM82" s="976">
        <v>1928172</v>
      </c>
      <c r="AN82" s="4"/>
    </row>
    <row r="83" spans="2:40" ht="13.5">
      <c r="B83" s="2">
        <v>4</v>
      </c>
      <c r="C83" s="3" t="s">
        <v>47</v>
      </c>
      <c r="D83" s="32">
        <v>1951431</v>
      </c>
      <c r="E83" s="32">
        <v>2370866</v>
      </c>
      <c r="F83" s="32">
        <v>2530847</v>
      </c>
      <c r="G83" s="32">
        <v>2655651</v>
      </c>
      <c r="H83" s="32">
        <v>2809521</v>
      </c>
      <c r="I83" s="32">
        <v>3009286</v>
      </c>
      <c r="J83" s="32">
        <v>2909546</v>
      </c>
      <c r="K83" s="32">
        <v>2915662</v>
      </c>
      <c r="L83" s="32">
        <v>3040161</v>
      </c>
      <c r="M83" s="32">
        <v>3172481</v>
      </c>
      <c r="N83" s="32">
        <v>3284479</v>
      </c>
      <c r="O83" s="32">
        <v>3333138</v>
      </c>
      <c r="P83" s="32">
        <v>3373997</v>
      </c>
      <c r="Q83" s="32">
        <v>3310669</v>
      </c>
      <c r="R83" s="32">
        <v>3156891</v>
      </c>
      <c r="S83" s="32">
        <v>2910723</v>
      </c>
      <c r="T83" s="32">
        <v>2815860</v>
      </c>
      <c r="U83" s="32">
        <v>2900983</v>
      </c>
      <c r="V83" s="51">
        <v>2867897</v>
      </c>
      <c r="W83" s="51">
        <v>2957691</v>
      </c>
      <c r="X83" s="59">
        <v>3056671</v>
      </c>
      <c r="Y83" s="32">
        <v>3065859</v>
      </c>
      <c r="Z83" s="51">
        <v>3145130</v>
      </c>
      <c r="AA83" s="32">
        <v>3234788</v>
      </c>
      <c r="AB83" s="51">
        <v>3194389</v>
      </c>
      <c r="AC83" s="51">
        <v>3210131</v>
      </c>
      <c r="AD83" s="51">
        <v>3187055</v>
      </c>
      <c r="AE83" s="51">
        <v>3303737</v>
      </c>
      <c r="AF83" s="59">
        <v>3308259</v>
      </c>
      <c r="AG83" s="51">
        <v>3291708</v>
      </c>
      <c r="AH83" s="32">
        <v>3325365</v>
      </c>
      <c r="AI83" s="32">
        <v>3364035</v>
      </c>
      <c r="AJ83" s="51">
        <v>3480012</v>
      </c>
      <c r="AK83" s="51">
        <v>3674315</v>
      </c>
      <c r="AL83" s="51">
        <v>3681824</v>
      </c>
      <c r="AM83" s="976">
        <v>3787676</v>
      </c>
      <c r="AN83" s="4"/>
    </row>
    <row r="84" spans="2:40" ht="13.5">
      <c r="B84" s="2">
        <v>5</v>
      </c>
      <c r="C84" s="3" t="s">
        <v>48</v>
      </c>
      <c r="D84" s="32">
        <v>1806858</v>
      </c>
      <c r="E84" s="32">
        <v>2354560</v>
      </c>
      <c r="F84" s="32">
        <v>2360673</v>
      </c>
      <c r="G84" s="32">
        <v>2592710</v>
      </c>
      <c r="H84" s="32">
        <v>2706745</v>
      </c>
      <c r="I84" s="32">
        <v>2981456</v>
      </c>
      <c r="J84" s="32">
        <v>2757112</v>
      </c>
      <c r="K84" s="32">
        <v>2818697</v>
      </c>
      <c r="L84" s="32">
        <v>2884452</v>
      </c>
      <c r="M84" s="32">
        <v>3000270</v>
      </c>
      <c r="N84" s="32">
        <v>3126116</v>
      </c>
      <c r="O84" s="32">
        <v>3189584</v>
      </c>
      <c r="P84" s="32">
        <v>3243592</v>
      </c>
      <c r="Q84" s="32">
        <v>3176622</v>
      </c>
      <c r="R84" s="32">
        <v>3017414</v>
      </c>
      <c r="S84" s="32">
        <v>2786459</v>
      </c>
      <c r="T84" s="32">
        <v>2711182</v>
      </c>
      <c r="U84" s="32">
        <v>2788744</v>
      </c>
      <c r="V84" s="51">
        <v>2794462</v>
      </c>
      <c r="W84" s="51">
        <v>2884663</v>
      </c>
      <c r="X84" s="59">
        <v>2983729</v>
      </c>
      <c r="Y84" s="32">
        <v>2977784</v>
      </c>
      <c r="Z84" s="51">
        <v>3009845</v>
      </c>
      <c r="AA84" s="32">
        <v>3043781</v>
      </c>
      <c r="AB84" s="51">
        <v>2972570</v>
      </c>
      <c r="AC84" s="51">
        <v>3002075</v>
      </c>
      <c r="AD84" s="51">
        <v>2934394</v>
      </c>
      <c r="AE84" s="51">
        <v>3065789</v>
      </c>
      <c r="AF84" s="59">
        <v>2929896</v>
      </c>
      <c r="AG84" s="51">
        <v>2952459</v>
      </c>
      <c r="AH84" s="32">
        <v>2946503</v>
      </c>
      <c r="AI84" s="32">
        <v>2971497</v>
      </c>
      <c r="AJ84" s="51">
        <v>3106793</v>
      </c>
      <c r="AK84" s="51">
        <v>3323961</v>
      </c>
      <c r="AL84" s="51">
        <v>3328925</v>
      </c>
      <c r="AM84" s="976">
        <v>3347626</v>
      </c>
      <c r="AN84" s="4"/>
    </row>
    <row r="85" spans="2:40" ht="14.25" thickBot="1">
      <c r="B85" s="8">
        <v>6</v>
      </c>
      <c r="C85" s="9" t="s">
        <v>67</v>
      </c>
      <c r="D85" s="84">
        <v>1409922</v>
      </c>
      <c r="E85" s="84">
        <v>1712248</v>
      </c>
      <c r="F85" s="84">
        <v>1810490</v>
      </c>
      <c r="G85" s="84">
        <v>1862407</v>
      </c>
      <c r="H85" s="84">
        <v>2009206</v>
      </c>
      <c r="I85" s="84">
        <v>2043702</v>
      </c>
      <c r="J85" s="84">
        <v>2018970</v>
      </c>
      <c r="K85" s="84">
        <v>2056855</v>
      </c>
      <c r="L85" s="84">
        <v>2110629</v>
      </c>
      <c r="M85" s="84">
        <v>2117297</v>
      </c>
      <c r="N85" s="84">
        <v>2170646</v>
      </c>
      <c r="O85" s="84">
        <v>2194659</v>
      </c>
      <c r="P85" s="84">
        <v>2285206</v>
      </c>
      <c r="Q85" s="84">
        <v>2221599</v>
      </c>
      <c r="R85" s="84">
        <v>2075850</v>
      </c>
      <c r="S85" s="84">
        <v>1956576</v>
      </c>
      <c r="T85" s="84">
        <v>1855860</v>
      </c>
      <c r="U85" s="84">
        <v>1867159</v>
      </c>
      <c r="V85" s="85">
        <v>1843146</v>
      </c>
      <c r="W85" s="85">
        <v>1863044</v>
      </c>
      <c r="X85" s="86">
        <v>1918532</v>
      </c>
      <c r="Y85" s="84">
        <v>1901343</v>
      </c>
      <c r="Z85" s="85">
        <v>1939905</v>
      </c>
      <c r="AA85" s="84">
        <v>1865485</v>
      </c>
      <c r="AB85" s="85">
        <v>1844545</v>
      </c>
      <c r="AC85" s="85">
        <v>1870353</v>
      </c>
      <c r="AD85" s="85">
        <v>1848361</v>
      </c>
      <c r="AE85" s="85">
        <v>1915385</v>
      </c>
      <c r="AF85" s="86">
        <v>1915675</v>
      </c>
      <c r="AG85" s="85">
        <v>1873690</v>
      </c>
      <c r="AH85" s="84">
        <v>1854028</v>
      </c>
      <c r="AI85" s="84">
        <v>1876022</v>
      </c>
      <c r="AJ85" s="85">
        <v>1942575</v>
      </c>
      <c r="AK85" s="85">
        <v>2124738</v>
      </c>
      <c r="AL85" s="85">
        <v>2121869</v>
      </c>
      <c r="AM85" s="977">
        <v>2096795</v>
      </c>
      <c r="AN85" s="4"/>
    </row>
    <row r="86" spans="2:40" ht="14.25" thickBot="1">
      <c r="B86" s="80"/>
      <c r="C86" s="12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2"/>
      <c r="W86" s="82"/>
      <c r="X86" s="83"/>
      <c r="Y86" s="81"/>
      <c r="Z86" s="82"/>
      <c r="AA86" s="81"/>
      <c r="AB86" s="82"/>
      <c r="AC86" s="82"/>
      <c r="AD86" s="82"/>
      <c r="AE86" s="82"/>
      <c r="AF86" s="83"/>
      <c r="AG86" s="82"/>
      <c r="AH86" s="81"/>
      <c r="AI86" s="81"/>
      <c r="AJ86" s="82"/>
      <c r="AK86" s="1065"/>
      <c r="AL86" s="1065"/>
      <c r="AM86" s="983"/>
      <c r="AN86" s="4"/>
    </row>
    <row r="87" spans="2:40" ht="13.5">
      <c r="B87" s="10"/>
      <c r="C87" s="1137" t="s">
        <v>96</v>
      </c>
      <c r="D87" s="662"/>
      <c r="E87" s="662"/>
      <c r="F87" s="662"/>
      <c r="G87" s="662"/>
      <c r="H87" s="662"/>
      <c r="I87" s="662"/>
      <c r="J87" s="662"/>
      <c r="K87" s="662"/>
      <c r="L87" s="662"/>
      <c r="M87" s="662"/>
      <c r="N87" s="662"/>
      <c r="O87" s="662"/>
      <c r="P87" s="662"/>
      <c r="Q87" s="662"/>
      <c r="R87" s="662"/>
      <c r="S87" s="662"/>
      <c r="T87" s="883">
        <f>SUM(T6,T13,T17,T25,T32,T33,T36,T47,T51,T57,T61,T64,T73)</f>
        <v>189455952</v>
      </c>
      <c r="U87" s="883">
        <f>SUM(U4,U11,U17,U23,U32,U33,U36,U44,U49,U55,U61,U64,U71)</f>
        <v>222391945</v>
      </c>
      <c r="V87" s="653">
        <f>SUM(V4,V11,V15,V23,V32,V33,V34,V44,V49,V55,V61,V64,V71)</f>
        <v>242788266</v>
      </c>
      <c r="W87" s="653">
        <f>SUM(W4,W11,W15,W23,W32,W33,W34,W44,W49,W55,W61,W64,W71)</f>
        <v>241353668</v>
      </c>
      <c r="X87" s="654">
        <f>SUM(X4,X11,X15,X23,X32,X33,X34,X44,X49,X55,X59,X64,X71)</f>
        <v>247455111</v>
      </c>
      <c r="Y87" s="655">
        <f>SUM(Y4,Y11,Y15,Y23,Y32,Y33,Y34,Y44,Y49,Y55,Y59,Y64,Y71)</f>
        <v>246906345</v>
      </c>
      <c r="Z87" s="653">
        <f>SUM(Z4,Z11,Z15,Z23,Z32,Z33,Z34,Z44,Z49,Z55,Z59,Z64,Z71)</f>
        <v>246830738</v>
      </c>
      <c r="AA87" s="655">
        <f aca="true" t="shared" si="0" ref="AA87:AF87">SUM(AA4,AA11,AA15,AA23,AA32,AA33,AA34,AA44,AA49,AA55,AA59,AA64,AA71)</f>
        <v>247163265</v>
      </c>
      <c r="AB87" s="653">
        <f t="shared" si="0"/>
        <v>246126784</v>
      </c>
      <c r="AC87" s="653">
        <f t="shared" si="0"/>
        <v>245494253</v>
      </c>
      <c r="AD87" s="653">
        <f t="shared" si="0"/>
        <v>248986090</v>
      </c>
      <c r="AE87" s="653">
        <f t="shared" si="0"/>
        <v>256638137</v>
      </c>
      <c r="AF87" s="654">
        <f t="shared" si="0"/>
        <v>262296889</v>
      </c>
      <c r="AG87" s="653">
        <f>SUM(AG4,AG11,AG15,AG23,AG32,AG33,AG34,AG44,AG49,AG55,AG59,AG64,AG71)</f>
        <v>261552939</v>
      </c>
      <c r="AH87" s="655">
        <v>262707411</v>
      </c>
      <c r="AI87" s="655">
        <v>267507249</v>
      </c>
      <c r="AJ87" s="653">
        <v>275667946</v>
      </c>
      <c r="AK87" s="1114">
        <v>283556916</v>
      </c>
      <c r="AL87" s="1114">
        <v>289349538</v>
      </c>
      <c r="AM87" s="1130">
        <v>296491278</v>
      </c>
      <c r="AN87" s="4"/>
    </row>
    <row r="88" spans="2:40" ht="14.25" thickBot="1">
      <c r="B88" s="11"/>
      <c r="C88" s="1147"/>
      <c r="D88" s="63">
        <f aca="true" t="shared" si="1" ref="D88:M88">SUM(D6,D13,D17,D25,D32,D33,D36,D47,D51,D57,D61,D67,D68,D73)</f>
        <v>113756411</v>
      </c>
      <c r="E88" s="63">
        <f t="shared" si="1"/>
        <v>131250104</v>
      </c>
      <c r="F88" s="63">
        <f t="shared" si="1"/>
        <v>137553915</v>
      </c>
      <c r="G88" s="63">
        <f t="shared" si="1"/>
        <v>146542636</v>
      </c>
      <c r="H88" s="63">
        <f t="shared" si="1"/>
        <v>159731236</v>
      </c>
      <c r="I88" s="63">
        <f t="shared" si="1"/>
        <v>158348962</v>
      </c>
      <c r="J88" s="63">
        <f t="shared" si="1"/>
        <v>158782606</v>
      </c>
      <c r="K88" s="63">
        <f t="shared" si="1"/>
        <v>164158184</v>
      </c>
      <c r="L88" s="63">
        <f t="shared" si="1"/>
        <v>167101896</v>
      </c>
      <c r="M88" s="63">
        <f t="shared" si="1"/>
        <v>172536727</v>
      </c>
      <c r="N88" s="63">
        <f aca="true" t="shared" si="2" ref="N88:S88">SUM(N6,N13,N17,N25,N32,N33,N36,N47,N51,N57,N61,N67,N68,N73)</f>
        <v>199291641</v>
      </c>
      <c r="O88" s="63">
        <f t="shared" si="2"/>
        <v>204257945</v>
      </c>
      <c r="P88" s="63">
        <f t="shared" si="2"/>
        <v>207390071</v>
      </c>
      <c r="Q88" s="63">
        <f t="shared" si="2"/>
        <v>204489934</v>
      </c>
      <c r="R88" s="63">
        <f t="shared" si="2"/>
        <v>198241969</v>
      </c>
      <c r="S88" s="63">
        <f t="shared" si="2"/>
        <v>187780231</v>
      </c>
      <c r="T88" s="63">
        <f>SUM(T6,T13,T17,T25,T32,T33,T36,T47,T51,T57,T61,T65,T73)</f>
        <v>191158310</v>
      </c>
      <c r="U88" s="63">
        <f>SUM(U5,U12,U17,U24,U32,U33,U36,U45,U50,U56,U61,U65,U72)</f>
        <v>231204483</v>
      </c>
      <c r="V88" s="64">
        <f>SUM(V5,V12,V16,V24,V32,V33,V35,V46,V50,V56,V61,V66,V72)</f>
        <v>244257042</v>
      </c>
      <c r="W88" s="64">
        <f>SUM(W5,W12,W16,W24,W32,W33,W35,W46,W50,W56,W61,W66,W72)</f>
        <v>243335198</v>
      </c>
      <c r="X88" s="65">
        <f>SUM(X5,X12,X16,X24,X32,X33,X35,X46,X50,X56,X60,X66,X72)</f>
        <v>251002135</v>
      </c>
      <c r="Y88" s="63">
        <f>SUM(Y5,Y12,Y16,Y24,Y32,Y33,Y35,Y46,Y50,Y56,Y60,Y66,Y72)</f>
        <v>264237153</v>
      </c>
      <c r="Z88" s="64">
        <f>SUM(Z5,Z12,Z16,Z24,Z32,Z33,Z35,Z46,Z50,Z56,Z60,Z66,Z72)</f>
        <v>265106012</v>
      </c>
      <c r="AA88" s="63">
        <f aca="true" t="shared" si="3" ref="AA88:AF88">SUM(AA5,AA12,AA16,AA24,AA32,AA33,AA35,AA46,AA50,AA56,AA60,AA66,AA72)</f>
        <v>269383430</v>
      </c>
      <c r="AB88" s="64">
        <f t="shared" si="3"/>
        <v>269090759</v>
      </c>
      <c r="AC88" s="64">
        <f t="shared" si="3"/>
        <v>269321275</v>
      </c>
      <c r="AD88" s="64">
        <f t="shared" si="3"/>
        <v>270255496</v>
      </c>
      <c r="AE88" s="64">
        <f t="shared" si="3"/>
        <v>272736863</v>
      </c>
      <c r="AF88" s="65">
        <f t="shared" si="3"/>
        <v>272722137</v>
      </c>
      <c r="AG88" s="64">
        <f>SUM(AG5,AG12,AG16,AG24,AG32,AG33,AG35,AG46,AG50,AG56,AG60,AG66,AG72)</f>
        <v>268866287</v>
      </c>
      <c r="AH88" s="63">
        <v>267542887</v>
      </c>
      <c r="AI88" s="63">
        <v>269649371</v>
      </c>
      <c r="AJ88" s="64">
        <v>276290126</v>
      </c>
      <c r="AK88" s="1115"/>
      <c r="AL88" s="1115"/>
      <c r="AM88" s="1131"/>
      <c r="AN88" s="4"/>
    </row>
    <row r="89" spans="2:40" ht="13.5">
      <c r="B89" s="10"/>
      <c r="C89" s="1137" t="s">
        <v>97</v>
      </c>
      <c r="D89" s="662"/>
      <c r="E89" s="662"/>
      <c r="F89" s="662"/>
      <c r="G89" s="662"/>
      <c r="H89" s="662"/>
      <c r="I89" s="662"/>
      <c r="J89" s="662"/>
      <c r="K89" s="662"/>
      <c r="L89" s="662"/>
      <c r="M89" s="662"/>
      <c r="N89" s="662"/>
      <c r="O89" s="662"/>
      <c r="P89" s="662"/>
      <c r="Q89" s="662"/>
      <c r="R89" s="662"/>
      <c r="S89" s="662"/>
      <c r="T89" s="870"/>
      <c r="U89" s="883">
        <f>SUM(U18:U22,U37:U43,U62:U63,U75,U81:U85)</f>
        <v>47723716</v>
      </c>
      <c r="V89" s="653">
        <f>SUM(V22,V62:V63,V75,V81:V85)</f>
        <v>25298555</v>
      </c>
      <c r="W89" s="653">
        <f>SUM(W22,W62:W63,W75,W81:W85)</f>
        <v>25409844</v>
      </c>
      <c r="X89" s="654">
        <f>SUM(X75,X22,X81:X85)</f>
        <v>21516986</v>
      </c>
      <c r="Y89" s="663">
        <f>SUM(Y75,Y22,Y81:Y85)</f>
        <v>21745525</v>
      </c>
      <c r="Z89" s="663">
        <f>SUM(Z75,Z81:Z85)</f>
        <v>19252922</v>
      </c>
      <c r="AA89" s="664">
        <f aca="true" t="shared" si="4" ref="AA89:AF89">SUM(AA75,AA81:AA85)</f>
        <v>19175515</v>
      </c>
      <c r="AB89" s="663">
        <f t="shared" si="4"/>
        <v>18667911</v>
      </c>
      <c r="AC89" s="663">
        <f t="shared" si="4"/>
        <v>18729534</v>
      </c>
      <c r="AD89" s="663">
        <f t="shared" si="4"/>
        <v>18728881</v>
      </c>
      <c r="AE89" s="663">
        <f t="shared" si="4"/>
        <v>19606192</v>
      </c>
      <c r="AF89" s="665">
        <f t="shared" si="4"/>
        <v>19627979</v>
      </c>
      <c r="AG89" s="663">
        <f>SUM(AG75,AG81:AG85)</f>
        <v>19685441</v>
      </c>
      <c r="AH89" s="664">
        <v>19494567</v>
      </c>
      <c r="AI89" s="664">
        <v>19913846</v>
      </c>
      <c r="AJ89" s="1114">
        <v>20505704</v>
      </c>
      <c r="AK89" s="1114">
        <v>21571313</v>
      </c>
      <c r="AL89" s="1114">
        <v>21462144</v>
      </c>
      <c r="AM89" s="1130">
        <v>21587052</v>
      </c>
      <c r="AN89" s="4"/>
    </row>
    <row r="90" spans="2:40" ht="14.25" thickBot="1">
      <c r="B90" s="11"/>
      <c r="C90" s="1147"/>
      <c r="D90" s="63">
        <f aca="true" t="shared" si="5" ref="D90:M90">SUM(D7:D10,D14,D18:D22,D26:D31,D37:D43,D48,D52:D54,D58,D62:D63,D69:D70,D74,D77:D85)</f>
        <v>62867011</v>
      </c>
      <c r="E90" s="63">
        <f t="shared" si="5"/>
        <v>75057069</v>
      </c>
      <c r="F90" s="63">
        <f t="shared" si="5"/>
        <v>79904845</v>
      </c>
      <c r="G90" s="63">
        <f t="shared" si="5"/>
        <v>84671018</v>
      </c>
      <c r="H90" s="63">
        <f t="shared" si="5"/>
        <v>92102938</v>
      </c>
      <c r="I90" s="63">
        <f t="shared" si="5"/>
        <v>95420262</v>
      </c>
      <c r="J90" s="63">
        <f t="shared" si="5"/>
        <v>92757933</v>
      </c>
      <c r="K90" s="63">
        <f t="shared" si="5"/>
        <v>96165279</v>
      </c>
      <c r="L90" s="63">
        <f t="shared" si="5"/>
        <v>98494476</v>
      </c>
      <c r="M90" s="63">
        <f t="shared" si="5"/>
        <v>100904630</v>
      </c>
      <c r="N90" s="63">
        <f aca="true" t="shared" si="6" ref="N90:S90">SUM(N7:N10,N14,N18:N22,N26:N31,N37:N43,N48,N52:N54,N58,N62:N63,N69:N70,N74,N77:N85)</f>
        <v>103438274</v>
      </c>
      <c r="O90" s="63">
        <f t="shared" si="6"/>
        <v>104136294</v>
      </c>
      <c r="P90" s="63">
        <f t="shared" si="6"/>
        <v>105203157</v>
      </c>
      <c r="Q90" s="63">
        <f t="shared" si="6"/>
        <v>101877263</v>
      </c>
      <c r="R90" s="63">
        <f t="shared" si="6"/>
        <v>95872233</v>
      </c>
      <c r="S90" s="63">
        <f t="shared" si="6"/>
        <v>88619991</v>
      </c>
      <c r="T90" s="63">
        <f>SUM(T7:T10,T14,T18:T22,T26:T31,T37:T43,T48,T52:T54,T58,T62:T63,T74,T77:T85)</f>
        <v>81832021</v>
      </c>
      <c r="U90" s="63">
        <f>SUM(U18:U22,U37:U43,U62:U63,U76,U81:U85)</f>
        <v>48864774</v>
      </c>
      <c r="V90" s="64">
        <f>SUM(V22,V62:V63,V76,V81:V85)</f>
        <v>26383708</v>
      </c>
      <c r="W90" s="64">
        <f>SUM(W22,W62:W63,W76,W81:W85)</f>
        <v>26591031</v>
      </c>
      <c r="X90" s="65">
        <f>SUM(X22,X76,X81:X85)</f>
        <v>22818250</v>
      </c>
      <c r="Y90" s="64">
        <f>SUM(Y22,Y76,Y81:Y85)</f>
        <v>23129084</v>
      </c>
      <c r="Z90" s="64">
        <f>SUM(Z76,Z81:Z85)</f>
        <v>20815078</v>
      </c>
      <c r="AA90" s="63">
        <f aca="true" t="shared" si="7" ref="AA90:AF90">SUM(AA76,AA81:AA85)</f>
        <v>20827056</v>
      </c>
      <c r="AB90" s="64">
        <f t="shared" si="7"/>
        <v>20266059</v>
      </c>
      <c r="AC90" s="64">
        <f t="shared" si="7"/>
        <v>20371533</v>
      </c>
      <c r="AD90" s="64">
        <f t="shared" si="7"/>
        <v>20184513</v>
      </c>
      <c r="AE90" s="64">
        <f t="shared" si="7"/>
        <v>20666359</v>
      </c>
      <c r="AF90" s="65">
        <f t="shared" si="7"/>
        <v>20256462</v>
      </c>
      <c r="AG90" s="64">
        <f>SUM(AG76,AG81:AG85)</f>
        <v>20134677</v>
      </c>
      <c r="AH90" s="63">
        <v>19752992</v>
      </c>
      <c r="AI90" s="63">
        <v>20009018</v>
      </c>
      <c r="AJ90" s="1115"/>
      <c r="AK90" s="1115"/>
      <c r="AL90" s="1115"/>
      <c r="AM90" s="1131"/>
      <c r="AN90" s="4"/>
    </row>
    <row r="91" spans="2:40" ht="14.25" thickBot="1">
      <c r="B91" s="8"/>
      <c r="C91" s="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1"/>
      <c r="W91" s="61"/>
      <c r="X91" s="62"/>
      <c r="Y91" s="60"/>
      <c r="Z91" s="61"/>
      <c r="AA91" s="60"/>
      <c r="AB91" s="61"/>
      <c r="AC91" s="61"/>
      <c r="AD91" s="61"/>
      <c r="AE91" s="61"/>
      <c r="AF91" s="62"/>
      <c r="AG91" s="61"/>
      <c r="AH91" s="60"/>
      <c r="AI91" s="60"/>
      <c r="AJ91" s="61"/>
      <c r="AK91" s="1066"/>
      <c r="AL91" s="1066"/>
      <c r="AM91" s="984"/>
      <c r="AN91" s="4"/>
    </row>
    <row r="92" spans="2:40" ht="13.5">
      <c r="B92" s="10"/>
      <c r="C92" s="1137" t="s">
        <v>75</v>
      </c>
      <c r="D92" s="662"/>
      <c r="E92" s="662"/>
      <c r="F92" s="662"/>
      <c r="G92" s="662"/>
      <c r="H92" s="662"/>
      <c r="I92" s="662"/>
      <c r="J92" s="662"/>
      <c r="K92" s="662"/>
      <c r="L92" s="662"/>
      <c r="M92" s="662"/>
      <c r="N92" s="662"/>
      <c r="O92" s="662"/>
      <c r="P92" s="662"/>
      <c r="Q92" s="662"/>
      <c r="R92" s="662"/>
      <c r="S92" s="662"/>
      <c r="T92" s="883">
        <f>SUM(T87,T90)</f>
        <v>271287973</v>
      </c>
      <c r="U92" s="883">
        <f aca="true" t="shared" si="8" ref="U92:Z93">SUM(U87,U89)</f>
        <v>270115661</v>
      </c>
      <c r="V92" s="653">
        <f t="shared" si="8"/>
        <v>268086821</v>
      </c>
      <c r="W92" s="653">
        <f t="shared" si="8"/>
        <v>266763512</v>
      </c>
      <c r="X92" s="654">
        <f t="shared" si="8"/>
        <v>268972097</v>
      </c>
      <c r="Y92" s="655">
        <f t="shared" si="8"/>
        <v>268651870</v>
      </c>
      <c r="Z92" s="653">
        <f t="shared" si="8"/>
        <v>266083660</v>
      </c>
      <c r="AA92" s="655">
        <f aca="true" t="shared" si="9" ref="AA92:AF92">SUM(AA87,AA89)</f>
        <v>266338780</v>
      </c>
      <c r="AB92" s="653">
        <f t="shared" si="9"/>
        <v>264794695</v>
      </c>
      <c r="AC92" s="653">
        <f t="shared" si="9"/>
        <v>264223787</v>
      </c>
      <c r="AD92" s="653">
        <f t="shared" si="9"/>
        <v>267714971</v>
      </c>
      <c r="AE92" s="653">
        <f t="shared" si="9"/>
        <v>276244329</v>
      </c>
      <c r="AF92" s="654">
        <f t="shared" si="9"/>
        <v>281924868</v>
      </c>
      <c r="AG92" s="653">
        <f>SUM(AG87,AG89)</f>
        <v>281238380</v>
      </c>
      <c r="AH92" s="655">
        <v>282201978</v>
      </c>
      <c r="AI92" s="655">
        <v>287421095</v>
      </c>
      <c r="AJ92" s="653">
        <v>296173650</v>
      </c>
      <c r="AK92" s="1116">
        <v>305128229</v>
      </c>
      <c r="AL92" s="1116">
        <v>310811682</v>
      </c>
      <c r="AM92" s="1126">
        <v>318078330</v>
      </c>
      <c r="AN92" s="4"/>
    </row>
    <row r="93" spans="2:40" ht="14.25" thickBot="1">
      <c r="B93" s="11"/>
      <c r="C93" s="1147"/>
      <c r="D93" s="63">
        <f aca="true" t="shared" si="10" ref="D93:M93">SUM(D88,D90)</f>
        <v>176623422</v>
      </c>
      <c r="E93" s="63">
        <f t="shared" si="10"/>
        <v>206307173</v>
      </c>
      <c r="F93" s="63">
        <f t="shared" si="10"/>
        <v>217458760</v>
      </c>
      <c r="G93" s="63">
        <f t="shared" si="10"/>
        <v>231213654</v>
      </c>
      <c r="H93" s="63">
        <f t="shared" si="10"/>
        <v>251834174</v>
      </c>
      <c r="I93" s="63">
        <f t="shared" si="10"/>
        <v>253769224</v>
      </c>
      <c r="J93" s="63">
        <f t="shared" si="10"/>
        <v>251540539</v>
      </c>
      <c r="K93" s="63">
        <f t="shared" si="10"/>
        <v>260323463</v>
      </c>
      <c r="L93" s="63">
        <f t="shared" si="10"/>
        <v>265596372</v>
      </c>
      <c r="M93" s="63">
        <f t="shared" si="10"/>
        <v>273441357</v>
      </c>
      <c r="N93" s="63">
        <f aca="true" t="shared" si="11" ref="N93:S93">SUM(N88,N90)</f>
        <v>302729915</v>
      </c>
      <c r="O93" s="63">
        <f t="shared" si="11"/>
        <v>308394239</v>
      </c>
      <c r="P93" s="63">
        <f t="shared" si="11"/>
        <v>312593228</v>
      </c>
      <c r="Q93" s="63">
        <f t="shared" si="11"/>
        <v>306367197</v>
      </c>
      <c r="R93" s="63">
        <f t="shared" si="11"/>
        <v>294114202</v>
      </c>
      <c r="S93" s="63">
        <f t="shared" si="11"/>
        <v>276400222</v>
      </c>
      <c r="T93" s="63">
        <f>SUM(T88,T90)</f>
        <v>272990331</v>
      </c>
      <c r="U93" s="63">
        <f t="shared" si="8"/>
        <v>280069257</v>
      </c>
      <c r="V93" s="64">
        <f t="shared" si="8"/>
        <v>270640750</v>
      </c>
      <c r="W93" s="64">
        <f t="shared" si="8"/>
        <v>269926229</v>
      </c>
      <c r="X93" s="65">
        <f t="shared" si="8"/>
        <v>273820385</v>
      </c>
      <c r="Y93" s="63">
        <f t="shared" si="8"/>
        <v>287366237</v>
      </c>
      <c r="Z93" s="64">
        <f t="shared" si="8"/>
        <v>285921090</v>
      </c>
      <c r="AA93" s="63">
        <f aca="true" t="shared" si="12" ref="AA93:AF93">SUM(AA88,AA90)</f>
        <v>290210486</v>
      </c>
      <c r="AB93" s="64">
        <f t="shared" si="12"/>
        <v>289356818</v>
      </c>
      <c r="AC93" s="64">
        <f t="shared" si="12"/>
        <v>289692808</v>
      </c>
      <c r="AD93" s="64">
        <f t="shared" si="12"/>
        <v>290440009</v>
      </c>
      <c r="AE93" s="64">
        <f t="shared" si="12"/>
        <v>293403222</v>
      </c>
      <c r="AF93" s="65">
        <f t="shared" si="12"/>
        <v>292978599</v>
      </c>
      <c r="AG93" s="64">
        <f>SUM(AG88,AG90)</f>
        <v>289000964</v>
      </c>
      <c r="AH93" s="63">
        <v>287295879</v>
      </c>
      <c r="AI93" s="63">
        <v>289658389</v>
      </c>
      <c r="AJ93" s="64">
        <v>296795830</v>
      </c>
      <c r="AK93" s="1117"/>
      <c r="AL93" s="1117"/>
      <c r="AM93" s="1127"/>
      <c r="AN93" s="4"/>
    </row>
    <row r="94" spans="2:40" ht="14.25">
      <c r="B94" s="91" t="s">
        <v>76</v>
      </c>
      <c r="C94" s="91"/>
      <c r="D94" s="91"/>
      <c r="E94" s="92"/>
      <c r="F94" s="92"/>
      <c r="G94" s="92"/>
      <c r="H94" s="92"/>
      <c r="I94" s="92"/>
      <c r="J94" s="92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</row>
    <row r="95" spans="2:40" ht="14.25">
      <c r="B95" s="91" t="s">
        <v>98</v>
      </c>
      <c r="C95" s="91"/>
      <c r="D95" s="91"/>
      <c r="E95" s="92"/>
      <c r="F95" s="92"/>
      <c r="G95" s="92"/>
      <c r="H95" s="92"/>
      <c r="I95" s="92"/>
      <c r="J95" s="92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</row>
    <row r="96" spans="2:40" ht="14.25">
      <c r="B96" s="91" t="s">
        <v>99</v>
      </c>
      <c r="C96" s="91"/>
      <c r="D96" s="91"/>
      <c r="E96" s="92"/>
      <c r="F96" s="92"/>
      <c r="G96" s="92"/>
      <c r="H96" s="92"/>
      <c r="I96" s="92"/>
      <c r="J96" s="92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</row>
    <row r="97" spans="2:40" ht="14.25">
      <c r="B97" s="1"/>
      <c r="C97" s="90"/>
      <c r="D97" s="66"/>
      <c r="E97" s="66"/>
      <c r="F97" s="67"/>
      <c r="G97" s="67"/>
      <c r="H97" s="67"/>
      <c r="I97" s="67"/>
      <c r="J97" s="7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97"/>
      <c r="AF97" s="1"/>
      <c r="AG97" s="1"/>
      <c r="AH97" s="1"/>
      <c r="AI97" s="1"/>
      <c r="AJ97" s="1"/>
      <c r="AK97" s="1"/>
      <c r="AL97" s="1"/>
      <c r="AM97" s="1"/>
      <c r="AN97" s="1"/>
    </row>
    <row r="98" spans="22:31" ht="14.25">
      <c r="V98" s="1"/>
      <c r="W98" s="1"/>
      <c r="X98" s="1"/>
      <c r="Y98" s="1"/>
      <c r="Z98" s="1"/>
      <c r="AA98" s="1"/>
      <c r="AB98" s="1"/>
      <c r="AC98" s="1"/>
      <c r="AD98" s="1"/>
      <c r="AE98" s="97"/>
    </row>
    <row r="99" spans="22:31" ht="14.25">
      <c r="V99" s="1"/>
      <c r="W99" s="1"/>
      <c r="X99" s="1"/>
      <c r="Y99" s="1"/>
      <c r="Z99" s="1"/>
      <c r="AA99" s="1"/>
      <c r="AB99" s="1"/>
      <c r="AC99" s="1"/>
      <c r="AD99" s="1"/>
      <c r="AE99" s="97"/>
    </row>
    <row r="100" spans="22:31" ht="14.25">
      <c r="V100" s="1"/>
      <c r="W100" s="1"/>
      <c r="X100" s="1"/>
      <c r="Y100" s="1"/>
      <c r="Z100" s="1"/>
      <c r="AA100" s="1"/>
      <c r="AB100" s="1"/>
      <c r="AC100" s="1"/>
      <c r="AD100" s="1"/>
      <c r="AE100" s="97"/>
    </row>
    <row r="101" spans="22:31" ht="14.25">
      <c r="V101" s="1"/>
      <c r="W101" s="1"/>
      <c r="X101" s="1"/>
      <c r="Y101" s="1"/>
      <c r="Z101" s="1"/>
      <c r="AA101" s="1"/>
      <c r="AB101" s="1"/>
      <c r="AC101" s="1"/>
      <c r="AD101" s="1"/>
      <c r="AE101" s="97"/>
    </row>
    <row r="102" spans="22:31" ht="14.25">
      <c r="V102" s="1"/>
      <c r="W102" s="1"/>
      <c r="X102" s="1"/>
      <c r="Y102" s="1"/>
      <c r="Z102" s="1"/>
      <c r="AA102" s="1"/>
      <c r="AB102" s="1"/>
      <c r="AC102" s="1"/>
      <c r="AD102" s="1"/>
      <c r="AE102" s="97"/>
    </row>
    <row r="103" spans="22:31" ht="14.25">
      <c r="V103" s="1"/>
      <c r="W103" s="1"/>
      <c r="X103" s="1"/>
      <c r="Y103" s="1"/>
      <c r="Z103" s="1"/>
      <c r="AA103" s="1"/>
      <c r="AB103" s="1"/>
      <c r="AC103" s="1"/>
      <c r="AD103" s="1"/>
      <c r="AE103" s="96"/>
    </row>
    <row r="104" spans="22:31" ht="14.25">
      <c r="V104" s="1"/>
      <c r="W104" s="1"/>
      <c r="X104" s="1"/>
      <c r="Y104" s="1"/>
      <c r="Z104" s="1"/>
      <c r="AA104" s="1"/>
      <c r="AB104" s="1"/>
      <c r="AC104" s="1"/>
      <c r="AD104" s="1"/>
      <c r="AE104" s="97"/>
    </row>
    <row r="105" spans="22:31" ht="14.25">
      <c r="V105" s="71"/>
      <c r="W105" s="1"/>
      <c r="X105" s="1"/>
      <c r="Y105" s="1"/>
      <c r="Z105" s="1"/>
      <c r="AA105" s="1"/>
      <c r="AB105" s="1"/>
      <c r="AC105" s="1"/>
      <c r="AD105" s="1"/>
      <c r="AE105" s="96"/>
    </row>
    <row r="106" spans="22:31" ht="14.25">
      <c r="V106" s="70"/>
      <c r="W106" s="1"/>
      <c r="X106" s="1"/>
      <c r="Y106" s="1"/>
      <c r="Z106" s="1"/>
      <c r="AA106" s="1"/>
      <c r="AB106" s="1"/>
      <c r="AC106" s="1"/>
      <c r="AD106" s="1"/>
      <c r="AE106" s="97"/>
    </row>
    <row r="107" spans="22:31" ht="14.25">
      <c r="V107" s="1"/>
      <c r="W107" s="1"/>
      <c r="X107" s="1"/>
      <c r="Y107" s="1"/>
      <c r="Z107" s="1"/>
      <c r="AA107" s="1"/>
      <c r="AB107" s="1"/>
      <c r="AC107" s="1"/>
      <c r="AD107" s="1"/>
      <c r="AE107" s="96"/>
    </row>
    <row r="108" spans="22:31" ht="14.25">
      <c r="V108" s="1"/>
      <c r="W108" s="1"/>
      <c r="X108" s="1"/>
      <c r="Y108" s="1"/>
      <c r="Z108" s="1"/>
      <c r="AA108" s="1"/>
      <c r="AB108" s="1"/>
      <c r="AC108" s="1"/>
      <c r="AD108" s="1"/>
      <c r="AE108" s="97"/>
    </row>
    <row r="109" spans="22:39" ht="14.25">
      <c r="V109" s="1"/>
      <c r="W109" s="1"/>
      <c r="X109" s="1"/>
      <c r="Y109" s="1"/>
      <c r="Z109" s="1"/>
      <c r="AA109" s="1"/>
      <c r="AB109" s="1"/>
      <c r="AC109" s="1"/>
      <c r="AD109" s="1"/>
      <c r="AE109" s="97"/>
      <c r="AF109" s="1"/>
      <c r="AG109" s="1"/>
      <c r="AH109" s="1"/>
      <c r="AI109" s="1"/>
      <c r="AJ109" s="1"/>
      <c r="AK109" s="1"/>
      <c r="AL109" s="1"/>
      <c r="AM109" s="1"/>
    </row>
  </sheetData>
  <sheetProtection/>
  <mergeCells count="79">
    <mergeCell ref="AM75:AM76"/>
    <mergeCell ref="AM89:AM90"/>
    <mergeCell ref="AM4:AM5"/>
    <mergeCell ref="AM11:AM12"/>
    <mergeCell ref="AM23:AM24"/>
    <mergeCell ref="AM44:AM46"/>
    <mergeCell ref="AM49:AM50"/>
    <mergeCell ref="AM55:AM56"/>
    <mergeCell ref="B75:B76"/>
    <mergeCell ref="C75:C76"/>
    <mergeCell ref="C92:C93"/>
    <mergeCell ref="C89:C90"/>
    <mergeCell ref="C87:C88"/>
    <mergeCell ref="B23:B24"/>
    <mergeCell ref="C23:C24"/>
    <mergeCell ref="B59:B60"/>
    <mergeCell ref="B64:B66"/>
    <mergeCell ref="B71:B72"/>
    <mergeCell ref="C71:C72"/>
    <mergeCell ref="C64:C66"/>
    <mergeCell ref="C59:C60"/>
    <mergeCell ref="C55:C56"/>
    <mergeCell ref="B55:B56"/>
    <mergeCell ref="C49:C50"/>
    <mergeCell ref="B49:B50"/>
    <mergeCell ref="C4:C5"/>
    <mergeCell ref="B4:B5"/>
    <mergeCell ref="B11:B12"/>
    <mergeCell ref="B15:B16"/>
    <mergeCell ref="B44:B46"/>
    <mergeCell ref="C44:C46"/>
    <mergeCell ref="C34:C35"/>
    <mergeCell ref="B34:B35"/>
    <mergeCell ref="C15:C16"/>
    <mergeCell ref="C11:C12"/>
    <mergeCell ref="AJ4:AJ5"/>
    <mergeCell ref="AJ11:AJ12"/>
    <mergeCell ref="AJ23:AJ24"/>
    <mergeCell ref="AJ44:AJ46"/>
    <mergeCell ref="AJ49:AJ50"/>
    <mergeCell ref="AJ55:AJ56"/>
    <mergeCell ref="AM92:AM93"/>
    <mergeCell ref="AJ59:AJ60"/>
    <mergeCell ref="AJ71:AJ72"/>
    <mergeCell ref="AJ75:AJ76"/>
    <mergeCell ref="AJ89:AJ90"/>
    <mergeCell ref="AM15:AM16"/>
    <mergeCell ref="AM34:AM35"/>
    <mergeCell ref="AM87:AM88"/>
    <mergeCell ref="AM59:AM60"/>
    <mergeCell ref="AM71:AM72"/>
    <mergeCell ref="AK4:AK5"/>
    <mergeCell ref="AK11:AK12"/>
    <mergeCell ref="AK15:AK16"/>
    <mergeCell ref="AK23:AK24"/>
    <mergeCell ref="AK34:AK35"/>
    <mergeCell ref="AK44:AK46"/>
    <mergeCell ref="AK89:AK90"/>
    <mergeCell ref="AK92:AK93"/>
    <mergeCell ref="AK49:AK50"/>
    <mergeCell ref="AK55:AK56"/>
    <mergeCell ref="AK59:AK60"/>
    <mergeCell ref="AK71:AK72"/>
    <mergeCell ref="AK75:AK76"/>
    <mergeCell ref="AK87:AK88"/>
    <mergeCell ref="AL4:AL5"/>
    <mergeCell ref="AL11:AL12"/>
    <mergeCell ref="AL15:AL16"/>
    <mergeCell ref="AL23:AL24"/>
    <mergeCell ref="AL34:AL35"/>
    <mergeCell ref="AL44:AL46"/>
    <mergeCell ref="AL89:AL90"/>
    <mergeCell ref="AL92:AL93"/>
    <mergeCell ref="AL49:AL50"/>
    <mergeCell ref="AL55:AL56"/>
    <mergeCell ref="AL59:AL60"/>
    <mergeCell ref="AL71:AL72"/>
    <mergeCell ref="AL75:AL76"/>
    <mergeCell ref="AL87:AL88"/>
  </mergeCells>
  <printOptions/>
  <pageMargins left="0.7" right="0.7" top="0.75" bottom="0.75" header="0.3" footer="0.3"/>
  <pageSetup fitToHeight="1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B108"/>
  <sheetViews>
    <sheetView view="pageBreakPreview" zoomScale="90" zoomScaleNormal="60" zoomScaleSheetLayoutView="90" zoomScalePageLayoutView="0" workbookViewId="0" topLeftCell="A1">
      <pane xSplit="3" ySplit="3" topLeftCell="AD56" activePane="bottomRight" state="frozen"/>
      <selection pane="topLeft" activeCell="AM93" sqref="AM93"/>
      <selection pane="topRight" activeCell="AM93" sqref="AM93"/>
      <selection pane="bottomLeft" activeCell="AM93" sqref="AM93"/>
      <selection pane="bottomRight" activeCell="AM4" sqref="AM4:AM86"/>
    </sheetView>
  </sheetViews>
  <sheetFormatPr defaultColWidth="9.00390625" defaultRowHeight="13.5"/>
  <cols>
    <col min="1" max="1" width="2.75390625" style="0" customWidth="1"/>
    <col min="3" max="3" width="12.25390625" style="0" bestFit="1" customWidth="1"/>
    <col min="19" max="21" width="9.00390625" style="0" customWidth="1"/>
    <col min="40" max="40" width="1.875" style="0" customWidth="1"/>
  </cols>
  <sheetData>
    <row r="1" spans="2:80" ht="18">
      <c r="B1" s="13" t="s">
        <v>100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40" ht="15" thickBo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87"/>
      <c r="Q2" s="87"/>
      <c r="R2" s="88"/>
      <c r="S2" s="88"/>
      <c r="T2" s="88"/>
      <c r="U2" s="88"/>
      <c r="V2" s="88"/>
      <c r="W2" s="141"/>
      <c r="X2" s="141"/>
      <c r="Y2" s="141"/>
      <c r="Z2" s="141"/>
      <c r="AA2" s="141"/>
      <c r="AB2" s="141"/>
      <c r="AC2" s="141"/>
      <c r="AD2" s="141"/>
      <c r="AE2" s="141"/>
      <c r="AF2" s="88"/>
      <c r="AG2" s="88"/>
      <c r="AH2" s="88"/>
      <c r="AI2" s="88"/>
      <c r="AJ2" s="88"/>
      <c r="AK2" s="88"/>
      <c r="AL2" s="88"/>
      <c r="AM2" s="88" t="s">
        <v>78</v>
      </c>
      <c r="AN2" s="1"/>
    </row>
    <row r="3" spans="2:40" ht="15" thickBot="1">
      <c r="B3" s="99"/>
      <c r="C3" s="100"/>
      <c r="D3" s="142" t="s">
        <v>0</v>
      </c>
      <c r="E3" s="143" t="s">
        <v>1</v>
      </c>
      <c r="F3" s="143" t="s">
        <v>2</v>
      </c>
      <c r="G3" s="143" t="s">
        <v>3</v>
      </c>
      <c r="H3" s="143" t="s">
        <v>4</v>
      </c>
      <c r="I3" s="143" t="s">
        <v>5</v>
      </c>
      <c r="J3" s="143" t="s">
        <v>6</v>
      </c>
      <c r="K3" s="143" t="s">
        <v>7</v>
      </c>
      <c r="L3" s="143" t="s">
        <v>8</v>
      </c>
      <c r="M3" s="143" t="s">
        <v>9</v>
      </c>
      <c r="N3" s="93" t="s">
        <v>161</v>
      </c>
      <c r="O3" s="94" t="s">
        <v>10</v>
      </c>
      <c r="P3" s="94" t="s">
        <v>11</v>
      </c>
      <c r="Q3" s="95" t="s">
        <v>12</v>
      </c>
      <c r="R3" s="93" t="s">
        <v>13</v>
      </c>
      <c r="S3" s="93" t="s">
        <v>14</v>
      </c>
      <c r="T3" s="93" t="s">
        <v>162</v>
      </c>
      <c r="U3" s="93" t="s">
        <v>160</v>
      </c>
      <c r="V3" s="94" t="s">
        <v>79</v>
      </c>
      <c r="W3" s="94" t="s">
        <v>80</v>
      </c>
      <c r="X3" s="95" t="s">
        <v>81</v>
      </c>
      <c r="Y3" s="93" t="s">
        <v>82</v>
      </c>
      <c r="Z3" s="94" t="s">
        <v>83</v>
      </c>
      <c r="AA3" s="93" t="s">
        <v>84</v>
      </c>
      <c r="AB3" s="94" t="s">
        <v>85</v>
      </c>
      <c r="AC3" s="94" t="s">
        <v>86</v>
      </c>
      <c r="AD3" s="94" t="s">
        <v>87</v>
      </c>
      <c r="AE3" s="94" t="s">
        <v>88</v>
      </c>
      <c r="AF3" s="95" t="s">
        <v>89</v>
      </c>
      <c r="AG3" s="94" t="s">
        <v>90</v>
      </c>
      <c r="AH3" s="93" t="s">
        <v>177</v>
      </c>
      <c r="AI3" s="93" t="s">
        <v>178</v>
      </c>
      <c r="AJ3" s="93" t="s">
        <v>135</v>
      </c>
      <c r="AK3" s="94" t="s">
        <v>181</v>
      </c>
      <c r="AL3" s="94" t="s">
        <v>137</v>
      </c>
      <c r="AM3" s="965" t="s">
        <v>183</v>
      </c>
      <c r="AN3" s="91"/>
    </row>
    <row r="4" spans="2:40" ht="13.5">
      <c r="B4" s="1139">
        <v>1</v>
      </c>
      <c r="C4" s="1137" t="s">
        <v>16</v>
      </c>
      <c r="D4" s="666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880">
        <v>29151799</v>
      </c>
      <c r="V4" s="667">
        <v>30630642</v>
      </c>
      <c r="W4" s="659">
        <v>30952904</v>
      </c>
      <c r="X4" s="660">
        <v>30771127</v>
      </c>
      <c r="Y4" s="661">
        <v>29494572</v>
      </c>
      <c r="Z4" s="659">
        <v>27568411</v>
      </c>
      <c r="AA4" s="661">
        <v>27495269</v>
      </c>
      <c r="AB4" s="659">
        <v>27651792</v>
      </c>
      <c r="AC4" s="659">
        <v>27745220</v>
      </c>
      <c r="AD4" s="659">
        <v>28069846</v>
      </c>
      <c r="AE4" s="659">
        <v>29013520</v>
      </c>
      <c r="AF4" s="660">
        <v>29364930</v>
      </c>
      <c r="AG4" s="659">
        <v>28985133</v>
      </c>
      <c r="AH4" s="661">
        <v>29284260</v>
      </c>
      <c r="AI4" s="661">
        <v>29246793</v>
      </c>
      <c r="AJ4" s="1164">
        <v>30624022</v>
      </c>
      <c r="AK4" s="1122">
        <v>29384614</v>
      </c>
      <c r="AL4" s="1122">
        <v>30682669</v>
      </c>
      <c r="AM4" s="1148">
        <v>31358220</v>
      </c>
      <c r="AN4" s="4"/>
    </row>
    <row r="5" spans="2:40" ht="13.5">
      <c r="B5" s="1140"/>
      <c r="C5" s="1138"/>
      <c r="D5" s="668" t="s">
        <v>21</v>
      </c>
      <c r="E5" s="624" t="s">
        <v>21</v>
      </c>
      <c r="F5" s="624" t="s">
        <v>21</v>
      </c>
      <c r="G5" s="624" t="s">
        <v>21</v>
      </c>
      <c r="H5" s="624" t="s">
        <v>21</v>
      </c>
      <c r="I5" s="624" t="s">
        <v>21</v>
      </c>
      <c r="J5" s="624" t="s">
        <v>21</v>
      </c>
      <c r="K5" s="624" t="s">
        <v>21</v>
      </c>
      <c r="L5" s="624" t="s">
        <v>21</v>
      </c>
      <c r="M5" s="624" t="s">
        <v>21</v>
      </c>
      <c r="N5" s="624" t="s">
        <v>21</v>
      </c>
      <c r="O5" s="624" t="s">
        <v>21</v>
      </c>
      <c r="P5" s="624" t="s">
        <v>21</v>
      </c>
      <c r="Q5" s="624" t="s">
        <v>21</v>
      </c>
      <c r="R5" s="624" t="s">
        <v>21</v>
      </c>
      <c r="S5" s="624" t="s">
        <v>21</v>
      </c>
      <c r="T5" s="620" t="s">
        <v>21</v>
      </c>
      <c r="U5" s="620">
        <v>29151802</v>
      </c>
      <c r="V5" s="669">
        <v>30630643</v>
      </c>
      <c r="W5" s="634">
        <v>30952981</v>
      </c>
      <c r="X5" s="635">
        <v>30771369</v>
      </c>
      <c r="Y5" s="645">
        <v>29494799</v>
      </c>
      <c r="Z5" s="634">
        <v>27568526</v>
      </c>
      <c r="AA5" s="645">
        <v>27495446</v>
      </c>
      <c r="AB5" s="634">
        <v>27651772</v>
      </c>
      <c r="AC5" s="634">
        <v>27745422</v>
      </c>
      <c r="AD5" s="634">
        <v>28070063</v>
      </c>
      <c r="AE5" s="634">
        <v>29013742</v>
      </c>
      <c r="AF5" s="635">
        <v>29364694</v>
      </c>
      <c r="AG5" s="634">
        <v>28985107</v>
      </c>
      <c r="AH5" s="645">
        <v>29284096</v>
      </c>
      <c r="AI5" s="645">
        <v>29246817</v>
      </c>
      <c r="AJ5" s="1163"/>
      <c r="AK5" s="1121"/>
      <c r="AL5" s="1121"/>
      <c r="AM5" s="1133"/>
      <c r="AN5" s="4"/>
    </row>
    <row r="6" spans="2:40" ht="13.5">
      <c r="B6" s="14"/>
      <c r="C6" s="15" t="s">
        <v>16</v>
      </c>
      <c r="D6" s="670">
        <v>20510214</v>
      </c>
      <c r="E6" s="628">
        <v>21509339</v>
      </c>
      <c r="F6" s="628">
        <v>22076397</v>
      </c>
      <c r="G6" s="628">
        <v>23413551</v>
      </c>
      <c r="H6" s="628">
        <v>25060466</v>
      </c>
      <c r="I6" s="628">
        <v>25812922</v>
      </c>
      <c r="J6" s="628">
        <v>26605708</v>
      </c>
      <c r="K6" s="628">
        <v>27181783</v>
      </c>
      <c r="L6" s="628">
        <v>27585538</v>
      </c>
      <c r="M6" s="628">
        <v>29181026</v>
      </c>
      <c r="N6" s="628">
        <v>28618502</v>
      </c>
      <c r="O6" s="628">
        <v>27460385</v>
      </c>
      <c r="P6" s="628">
        <v>27319932</v>
      </c>
      <c r="Q6" s="628">
        <v>27610143</v>
      </c>
      <c r="R6" s="628">
        <v>25997241</v>
      </c>
      <c r="S6" s="628">
        <v>24558999</v>
      </c>
      <c r="T6" s="628">
        <v>24825866</v>
      </c>
      <c r="U6" s="17" t="s">
        <v>21</v>
      </c>
      <c r="V6" s="17" t="s">
        <v>21</v>
      </c>
      <c r="W6" s="17" t="s">
        <v>21</v>
      </c>
      <c r="X6" s="18" t="s">
        <v>21</v>
      </c>
      <c r="Y6" s="16" t="s">
        <v>21</v>
      </c>
      <c r="Z6" s="17" t="s">
        <v>21</v>
      </c>
      <c r="AA6" s="16" t="s">
        <v>21</v>
      </c>
      <c r="AB6" s="17" t="s">
        <v>21</v>
      </c>
      <c r="AC6" s="17" t="s">
        <v>21</v>
      </c>
      <c r="AD6" s="17" t="s">
        <v>21</v>
      </c>
      <c r="AE6" s="17" t="s">
        <v>21</v>
      </c>
      <c r="AF6" s="18" t="s">
        <v>21</v>
      </c>
      <c r="AG6" s="17" t="s">
        <v>21</v>
      </c>
      <c r="AH6" s="16" t="s">
        <v>21</v>
      </c>
      <c r="AI6" s="16" t="s">
        <v>21</v>
      </c>
      <c r="AJ6" s="985" t="s">
        <v>21</v>
      </c>
      <c r="AK6" s="17" t="s">
        <v>21</v>
      </c>
      <c r="AL6" s="17" t="s">
        <v>21</v>
      </c>
      <c r="AM6" s="966" t="s">
        <v>21</v>
      </c>
      <c r="AN6" s="4"/>
    </row>
    <row r="7" spans="2:40" ht="13.5">
      <c r="B7" s="5"/>
      <c r="C7" s="19" t="s">
        <v>57</v>
      </c>
      <c r="D7" s="671">
        <v>437101</v>
      </c>
      <c r="E7" s="50">
        <v>458442</v>
      </c>
      <c r="F7" s="50">
        <v>487597</v>
      </c>
      <c r="G7" s="50">
        <v>509340</v>
      </c>
      <c r="H7" s="50">
        <v>564956</v>
      </c>
      <c r="I7" s="50">
        <v>645090</v>
      </c>
      <c r="J7" s="50">
        <v>651164</v>
      </c>
      <c r="K7" s="50">
        <v>696810</v>
      </c>
      <c r="L7" s="50">
        <v>714958</v>
      </c>
      <c r="M7" s="50">
        <v>724722</v>
      </c>
      <c r="N7" s="50">
        <v>786176</v>
      </c>
      <c r="O7" s="50">
        <v>744777</v>
      </c>
      <c r="P7" s="50">
        <v>739941</v>
      </c>
      <c r="Q7" s="50">
        <v>799240</v>
      </c>
      <c r="R7" s="50">
        <v>758222</v>
      </c>
      <c r="S7" s="50">
        <v>771130</v>
      </c>
      <c r="T7" s="50">
        <v>776174</v>
      </c>
      <c r="U7" s="21" t="s">
        <v>21</v>
      </c>
      <c r="V7" s="21" t="s">
        <v>21</v>
      </c>
      <c r="W7" s="21" t="s">
        <v>21</v>
      </c>
      <c r="X7" s="22" t="s">
        <v>21</v>
      </c>
      <c r="Y7" s="20" t="s">
        <v>21</v>
      </c>
      <c r="Z7" s="21" t="s">
        <v>21</v>
      </c>
      <c r="AA7" s="20" t="s">
        <v>21</v>
      </c>
      <c r="AB7" s="21" t="s">
        <v>21</v>
      </c>
      <c r="AC7" s="21" t="s">
        <v>21</v>
      </c>
      <c r="AD7" s="21" t="s">
        <v>21</v>
      </c>
      <c r="AE7" s="21" t="s">
        <v>21</v>
      </c>
      <c r="AF7" s="22" t="s">
        <v>21</v>
      </c>
      <c r="AG7" s="21" t="s">
        <v>21</v>
      </c>
      <c r="AH7" s="20" t="s">
        <v>21</v>
      </c>
      <c r="AI7" s="20" t="s">
        <v>21</v>
      </c>
      <c r="AJ7" s="986" t="s">
        <v>21</v>
      </c>
      <c r="AK7" s="21" t="s">
        <v>21</v>
      </c>
      <c r="AL7" s="21" t="s">
        <v>21</v>
      </c>
      <c r="AM7" s="967" t="s">
        <v>21</v>
      </c>
      <c r="AN7" s="4"/>
    </row>
    <row r="8" spans="2:40" ht="13.5">
      <c r="B8" s="5"/>
      <c r="C8" s="19" t="s">
        <v>58</v>
      </c>
      <c r="D8" s="671">
        <v>443219</v>
      </c>
      <c r="E8" s="50">
        <v>462943</v>
      </c>
      <c r="F8" s="50">
        <v>486615</v>
      </c>
      <c r="G8" s="50">
        <v>506563</v>
      </c>
      <c r="H8" s="50">
        <v>518486</v>
      </c>
      <c r="I8" s="50">
        <v>543527</v>
      </c>
      <c r="J8" s="50">
        <v>565087</v>
      </c>
      <c r="K8" s="50">
        <v>576246</v>
      </c>
      <c r="L8" s="50">
        <v>615740</v>
      </c>
      <c r="M8" s="50">
        <v>620095</v>
      </c>
      <c r="N8" s="50">
        <v>641635</v>
      </c>
      <c r="O8" s="50">
        <v>608638</v>
      </c>
      <c r="P8" s="50">
        <v>609425</v>
      </c>
      <c r="Q8" s="50">
        <v>626644</v>
      </c>
      <c r="R8" s="50">
        <v>623668</v>
      </c>
      <c r="S8" s="50">
        <v>547654</v>
      </c>
      <c r="T8" s="50">
        <v>590833</v>
      </c>
      <c r="U8" s="21" t="s">
        <v>21</v>
      </c>
      <c r="V8" s="21" t="s">
        <v>21</v>
      </c>
      <c r="W8" s="21" t="s">
        <v>21</v>
      </c>
      <c r="X8" s="22" t="s">
        <v>21</v>
      </c>
      <c r="Y8" s="20" t="s">
        <v>21</v>
      </c>
      <c r="Z8" s="21" t="s">
        <v>21</v>
      </c>
      <c r="AA8" s="20" t="s">
        <v>21</v>
      </c>
      <c r="AB8" s="21" t="s">
        <v>21</v>
      </c>
      <c r="AC8" s="21" t="s">
        <v>21</v>
      </c>
      <c r="AD8" s="21" t="s">
        <v>21</v>
      </c>
      <c r="AE8" s="21" t="s">
        <v>21</v>
      </c>
      <c r="AF8" s="22" t="s">
        <v>21</v>
      </c>
      <c r="AG8" s="21" t="s">
        <v>21</v>
      </c>
      <c r="AH8" s="20" t="s">
        <v>21</v>
      </c>
      <c r="AI8" s="20" t="s">
        <v>21</v>
      </c>
      <c r="AJ8" s="986" t="s">
        <v>21</v>
      </c>
      <c r="AK8" s="21" t="s">
        <v>21</v>
      </c>
      <c r="AL8" s="21" t="s">
        <v>21</v>
      </c>
      <c r="AM8" s="967" t="s">
        <v>21</v>
      </c>
      <c r="AN8" s="4"/>
    </row>
    <row r="9" spans="2:40" ht="13.5">
      <c r="B9" s="5"/>
      <c r="C9" s="19" t="s">
        <v>59</v>
      </c>
      <c r="D9" s="671">
        <v>1027171</v>
      </c>
      <c r="E9" s="50">
        <v>1055614</v>
      </c>
      <c r="F9" s="50">
        <v>1095627</v>
      </c>
      <c r="G9" s="50">
        <v>1147881</v>
      </c>
      <c r="H9" s="50">
        <v>1292023</v>
      </c>
      <c r="I9" s="50">
        <v>1327706</v>
      </c>
      <c r="J9" s="50">
        <v>1362261</v>
      </c>
      <c r="K9" s="50">
        <v>1450050</v>
      </c>
      <c r="L9" s="50">
        <v>1516560</v>
      </c>
      <c r="M9" s="50">
        <v>1513563</v>
      </c>
      <c r="N9" s="50">
        <v>1590212</v>
      </c>
      <c r="O9" s="50">
        <v>1496131</v>
      </c>
      <c r="P9" s="50">
        <v>1503747</v>
      </c>
      <c r="Q9" s="50">
        <v>1534691</v>
      </c>
      <c r="R9" s="50">
        <v>1490076</v>
      </c>
      <c r="S9" s="50">
        <v>1386304</v>
      </c>
      <c r="T9" s="50">
        <v>1419326</v>
      </c>
      <c r="U9" s="21" t="s">
        <v>21</v>
      </c>
      <c r="V9" s="21" t="s">
        <v>21</v>
      </c>
      <c r="W9" s="21" t="s">
        <v>21</v>
      </c>
      <c r="X9" s="22" t="s">
        <v>21</v>
      </c>
      <c r="Y9" s="20" t="s">
        <v>21</v>
      </c>
      <c r="Z9" s="21" t="s">
        <v>21</v>
      </c>
      <c r="AA9" s="20" t="s">
        <v>21</v>
      </c>
      <c r="AB9" s="21" t="s">
        <v>21</v>
      </c>
      <c r="AC9" s="21" t="s">
        <v>21</v>
      </c>
      <c r="AD9" s="21" t="s">
        <v>21</v>
      </c>
      <c r="AE9" s="21" t="s">
        <v>21</v>
      </c>
      <c r="AF9" s="22" t="s">
        <v>21</v>
      </c>
      <c r="AG9" s="21" t="s">
        <v>21</v>
      </c>
      <c r="AH9" s="20" t="s">
        <v>21</v>
      </c>
      <c r="AI9" s="20" t="s">
        <v>21</v>
      </c>
      <c r="AJ9" s="986" t="s">
        <v>21</v>
      </c>
      <c r="AK9" s="21" t="s">
        <v>21</v>
      </c>
      <c r="AL9" s="21" t="s">
        <v>21</v>
      </c>
      <c r="AM9" s="967" t="s">
        <v>21</v>
      </c>
      <c r="AN9" s="4"/>
    </row>
    <row r="10" spans="2:40" ht="13.5">
      <c r="B10" s="2"/>
      <c r="C10" s="23" t="s">
        <v>60</v>
      </c>
      <c r="D10" s="672">
        <v>793437</v>
      </c>
      <c r="E10" s="652">
        <v>801928</v>
      </c>
      <c r="F10" s="652">
        <v>818039</v>
      </c>
      <c r="G10" s="652">
        <v>864552</v>
      </c>
      <c r="H10" s="652">
        <v>925104</v>
      </c>
      <c r="I10" s="652">
        <v>962831</v>
      </c>
      <c r="J10" s="652">
        <v>978047</v>
      </c>
      <c r="K10" s="652">
        <v>1023138</v>
      </c>
      <c r="L10" s="652">
        <v>1054127</v>
      </c>
      <c r="M10" s="652">
        <v>1071408</v>
      </c>
      <c r="N10" s="652">
        <v>1088573</v>
      </c>
      <c r="O10" s="629">
        <v>1027765</v>
      </c>
      <c r="P10" s="629">
        <v>1015825</v>
      </c>
      <c r="Q10" s="629">
        <v>1045726</v>
      </c>
      <c r="R10" s="629">
        <v>971467</v>
      </c>
      <c r="S10" s="629">
        <v>915072</v>
      </c>
      <c r="T10" s="629">
        <v>950903</v>
      </c>
      <c r="U10" s="25" t="s">
        <v>21</v>
      </c>
      <c r="V10" s="43" t="s">
        <v>21</v>
      </c>
      <c r="W10" s="43" t="s">
        <v>21</v>
      </c>
      <c r="X10" s="44" t="s">
        <v>21</v>
      </c>
      <c r="Y10" s="42" t="s">
        <v>21</v>
      </c>
      <c r="Z10" s="43" t="s">
        <v>21</v>
      </c>
      <c r="AA10" s="42" t="s">
        <v>21</v>
      </c>
      <c r="AB10" s="43" t="s">
        <v>21</v>
      </c>
      <c r="AC10" s="43" t="s">
        <v>21</v>
      </c>
      <c r="AD10" s="43" t="s">
        <v>21</v>
      </c>
      <c r="AE10" s="43" t="s">
        <v>21</v>
      </c>
      <c r="AF10" s="44" t="s">
        <v>21</v>
      </c>
      <c r="AG10" s="43" t="s">
        <v>21</v>
      </c>
      <c r="AH10" s="42" t="s">
        <v>21</v>
      </c>
      <c r="AI10" s="42" t="s">
        <v>21</v>
      </c>
      <c r="AJ10" s="987" t="s">
        <v>21</v>
      </c>
      <c r="AK10" s="43" t="s">
        <v>21</v>
      </c>
      <c r="AL10" s="43" t="s">
        <v>21</v>
      </c>
      <c r="AM10" s="969" t="s">
        <v>21</v>
      </c>
      <c r="AN10" s="4"/>
    </row>
    <row r="11" spans="2:40" ht="13.5">
      <c r="B11" s="1141">
        <v>2</v>
      </c>
      <c r="C11" s="1143" t="s">
        <v>17</v>
      </c>
      <c r="D11" s="673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20"/>
      <c r="P11" s="620"/>
      <c r="Q11" s="620"/>
      <c r="R11" s="620"/>
      <c r="S11" s="620"/>
      <c r="T11" s="620"/>
      <c r="U11" s="880">
        <v>20276864</v>
      </c>
      <c r="V11" s="674">
        <v>20865741</v>
      </c>
      <c r="W11" s="641">
        <v>21098081</v>
      </c>
      <c r="X11" s="642">
        <v>21138095</v>
      </c>
      <c r="Y11" s="643">
        <v>20025596</v>
      </c>
      <c r="Z11" s="641">
        <v>18516885</v>
      </c>
      <c r="AA11" s="643">
        <v>18767472</v>
      </c>
      <c r="AB11" s="641">
        <v>18467291</v>
      </c>
      <c r="AC11" s="641">
        <v>19435332</v>
      </c>
      <c r="AD11" s="641">
        <v>19032034</v>
      </c>
      <c r="AE11" s="641">
        <v>19788055</v>
      </c>
      <c r="AF11" s="642">
        <v>20059548</v>
      </c>
      <c r="AG11" s="641">
        <v>20359937</v>
      </c>
      <c r="AH11" s="643">
        <v>20473564</v>
      </c>
      <c r="AI11" s="643">
        <v>20674602</v>
      </c>
      <c r="AJ11" s="1162">
        <v>21066431</v>
      </c>
      <c r="AK11" s="1120">
        <v>20401599</v>
      </c>
      <c r="AL11" s="1120">
        <v>21417830</v>
      </c>
      <c r="AM11" s="1132">
        <v>21880331</v>
      </c>
      <c r="AN11" s="4"/>
    </row>
    <row r="12" spans="2:40" ht="13.5">
      <c r="B12" s="1140"/>
      <c r="C12" s="1138"/>
      <c r="D12" s="644" t="s">
        <v>21</v>
      </c>
      <c r="E12" s="624" t="s">
        <v>21</v>
      </c>
      <c r="F12" s="624" t="s">
        <v>21</v>
      </c>
      <c r="G12" s="624" t="s">
        <v>21</v>
      </c>
      <c r="H12" s="624" t="s">
        <v>21</v>
      </c>
      <c r="I12" s="624" t="s">
        <v>21</v>
      </c>
      <c r="J12" s="624" t="s">
        <v>21</v>
      </c>
      <c r="K12" s="624" t="s">
        <v>21</v>
      </c>
      <c r="L12" s="624" t="s">
        <v>21</v>
      </c>
      <c r="M12" s="624" t="s">
        <v>21</v>
      </c>
      <c r="N12" s="624" t="s">
        <v>21</v>
      </c>
      <c r="O12" s="624" t="s">
        <v>21</v>
      </c>
      <c r="P12" s="624" t="s">
        <v>21</v>
      </c>
      <c r="Q12" s="624" t="s">
        <v>21</v>
      </c>
      <c r="R12" s="624" t="s">
        <v>21</v>
      </c>
      <c r="S12" s="624" t="s">
        <v>21</v>
      </c>
      <c r="T12" s="624" t="s">
        <v>21</v>
      </c>
      <c r="U12" s="624">
        <v>20276866</v>
      </c>
      <c r="V12" s="145">
        <v>20865741</v>
      </c>
      <c r="W12" s="145">
        <v>21097922</v>
      </c>
      <c r="X12" s="146">
        <v>21138172</v>
      </c>
      <c r="Y12" s="147">
        <v>20025587</v>
      </c>
      <c r="Z12" s="145">
        <v>18516899</v>
      </c>
      <c r="AA12" s="147">
        <v>18767332</v>
      </c>
      <c r="AB12" s="145">
        <v>18467124</v>
      </c>
      <c r="AC12" s="145">
        <v>19435302</v>
      </c>
      <c r="AD12" s="145">
        <v>19032180</v>
      </c>
      <c r="AE12" s="145">
        <v>19787922</v>
      </c>
      <c r="AF12" s="146">
        <v>20059599</v>
      </c>
      <c r="AG12" s="145">
        <v>20359875</v>
      </c>
      <c r="AH12" s="147">
        <v>20473674</v>
      </c>
      <c r="AI12" s="147">
        <v>20674578</v>
      </c>
      <c r="AJ12" s="1163"/>
      <c r="AK12" s="1121"/>
      <c r="AL12" s="1121"/>
      <c r="AM12" s="1133"/>
      <c r="AN12" s="4"/>
    </row>
    <row r="13" spans="2:40" ht="13.5">
      <c r="B13" s="29"/>
      <c r="C13" s="15" t="s">
        <v>17</v>
      </c>
      <c r="D13" s="670">
        <v>14209075</v>
      </c>
      <c r="E13" s="628">
        <v>14868840</v>
      </c>
      <c r="F13" s="628">
        <v>15879165</v>
      </c>
      <c r="G13" s="628">
        <v>16372893</v>
      </c>
      <c r="H13" s="628">
        <v>17818681</v>
      </c>
      <c r="I13" s="628">
        <v>17834229</v>
      </c>
      <c r="J13" s="628">
        <v>18347551</v>
      </c>
      <c r="K13" s="628">
        <v>19054850</v>
      </c>
      <c r="L13" s="628">
        <v>19430471</v>
      </c>
      <c r="M13" s="628">
        <v>19934252</v>
      </c>
      <c r="N13" s="628">
        <v>20339592</v>
      </c>
      <c r="O13" s="628">
        <v>19438735</v>
      </c>
      <c r="P13" s="628">
        <v>19328435</v>
      </c>
      <c r="Q13" s="628">
        <v>19640903</v>
      </c>
      <c r="R13" s="628">
        <v>19739267</v>
      </c>
      <c r="S13" s="628">
        <v>18670787</v>
      </c>
      <c r="T13" s="628">
        <v>18635218</v>
      </c>
      <c r="U13" s="17" t="s">
        <v>21</v>
      </c>
      <c r="V13" s="17" t="s">
        <v>21</v>
      </c>
      <c r="W13" s="17" t="s">
        <v>21</v>
      </c>
      <c r="X13" s="18" t="s">
        <v>21</v>
      </c>
      <c r="Y13" s="16" t="s">
        <v>21</v>
      </c>
      <c r="Z13" s="17" t="s">
        <v>21</v>
      </c>
      <c r="AA13" s="16" t="s">
        <v>21</v>
      </c>
      <c r="AB13" s="17" t="s">
        <v>21</v>
      </c>
      <c r="AC13" s="17" t="s">
        <v>21</v>
      </c>
      <c r="AD13" s="17" t="s">
        <v>21</v>
      </c>
      <c r="AE13" s="17" t="s">
        <v>21</v>
      </c>
      <c r="AF13" s="18" t="s">
        <v>21</v>
      </c>
      <c r="AG13" s="17" t="s">
        <v>21</v>
      </c>
      <c r="AH13" s="16" t="s">
        <v>21</v>
      </c>
      <c r="AI13" s="16" t="s">
        <v>21</v>
      </c>
      <c r="AJ13" s="16" t="s">
        <v>21</v>
      </c>
      <c r="AK13" s="17" t="s">
        <v>21</v>
      </c>
      <c r="AL13" s="17" t="s">
        <v>21</v>
      </c>
      <c r="AM13" s="966" t="s">
        <v>21</v>
      </c>
      <c r="AN13" s="4"/>
    </row>
    <row r="14" spans="2:40" ht="13.5">
      <c r="B14" s="30"/>
      <c r="C14" s="23" t="s">
        <v>55</v>
      </c>
      <c r="D14" s="672">
        <v>553554</v>
      </c>
      <c r="E14" s="652">
        <v>727958</v>
      </c>
      <c r="F14" s="652">
        <v>396857</v>
      </c>
      <c r="G14" s="652">
        <v>592938</v>
      </c>
      <c r="H14" s="652">
        <v>658703</v>
      </c>
      <c r="I14" s="652">
        <v>756472</v>
      </c>
      <c r="J14" s="652">
        <v>611265</v>
      </c>
      <c r="K14" s="652">
        <v>645983</v>
      </c>
      <c r="L14" s="652">
        <v>777020</v>
      </c>
      <c r="M14" s="652">
        <v>907829</v>
      </c>
      <c r="N14" s="652">
        <v>710205</v>
      </c>
      <c r="O14" s="629">
        <v>768239</v>
      </c>
      <c r="P14" s="629">
        <v>763053</v>
      </c>
      <c r="Q14" s="629">
        <v>783063</v>
      </c>
      <c r="R14" s="629">
        <v>819840</v>
      </c>
      <c r="S14" s="629">
        <v>712454</v>
      </c>
      <c r="T14" s="629">
        <v>785101</v>
      </c>
      <c r="U14" s="25" t="s">
        <v>21</v>
      </c>
      <c r="V14" s="25" t="s">
        <v>21</v>
      </c>
      <c r="W14" s="25" t="s">
        <v>21</v>
      </c>
      <c r="X14" s="26" t="s">
        <v>21</v>
      </c>
      <c r="Y14" s="24" t="s">
        <v>21</v>
      </c>
      <c r="Z14" s="25" t="s">
        <v>21</v>
      </c>
      <c r="AA14" s="24" t="s">
        <v>21</v>
      </c>
      <c r="AB14" s="25" t="s">
        <v>21</v>
      </c>
      <c r="AC14" s="25" t="s">
        <v>21</v>
      </c>
      <c r="AD14" s="25" t="s">
        <v>21</v>
      </c>
      <c r="AE14" s="25" t="s">
        <v>21</v>
      </c>
      <c r="AF14" s="26" t="s">
        <v>21</v>
      </c>
      <c r="AG14" s="25" t="s">
        <v>21</v>
      </c>
      <c r="AH14" s="24" t="s">
        <v>21</v>
      </c>
      <c r="AI14" s="24" t="s">
        <v>21</v>
      </c>
      <c r="AJ14" s="24" t="s">
        <v>21</v>
      </c>
      <c r="AK14" s="25" t="s">
        <v>21</v>
      </c>
      <c r="AL14" s="25" t="s">
        <v>21</v>
      </c>
      <c r="AM14" s="968" t="s">
        <v>21</v>
      </c>
      <c r="AN14" s="4"/>
    </row>
    <row r="15" spans="2:40" ht="13.5">
      <c r="B15" s="1141">
        <v>3</v>
      </c>
      <c r="C15" s="1143" t="s">
        <v>101</v>
      </c>
      <c r="D15" s="673"/>
      <c r="E15" s="630"/>
      <c r="F15" s="630"/>
      <c r="G15" s="630"/>
      <c r="H15" s="630"/>
      <c r="I15" s="630"/>
      <c r="J15" s="630"/>
      <c r="K15" s="630"/>
      <c r="L15" s="630"/>
      <c r="M15" s="630"/>
      <c r="N15" s="620"/>
      <c r="O15" s="620"/>
      <c r="P15" s="620"/>
      <c r="Q15" s="620"/>
      <c r="R15" s="620"/>
      <c r="S15" s="620"/>
      <c r="T15" s="620"/>
      <c r="U15" s="620"/>
      <c r="V15" s="674">
        <v>21680783</v>
      </c>
      <c r="W15" s="641">
        <v>22044272</v>
      </c>
      <c r="X15" s="642">
        <v>22189631</v>
      </c>
      <c r="Y15" s="643">
        <v>21458606</v>
      </c>
      <c r="Z15" s="641">
        <v>20807756</v>
      </c>
      <c r="AA15" s="643">
        <v>21028483</v>
      </c>
      <c r="AB15" s="641">
        <v>20636279</v>
      </c>
      <c r="AC15" s="641">
        <v>20796470</v>
      </c>
      <c r="AD15" s="641">
        <v>21138563</v>
      </c>
      <c r="AE15" s="641">
        <v>21982989</v>
      </c>
      <c r="AF15" s="642">
        <v>22445804</v>
      </c>
      <c r="AG15" s="641">
        <v>22903522</v>
      </c>
      <c r="AH15" s="643">
        <v>23076073</v>
      </c>
      <c r="AI15" s="643">
        <v>23465825</v>
      </c>
      <c r="AJ15" s="643">
        <v>24511014</v>
      </c>
      <c r="AK15" s="1118">
        <v>23806365</v>
      </c>
      <c r="AL15" s="1120">
        <v>24916643</v>
      </c>
      <c r="AM15" s="1128">
        <v>25617126</v>
      </c>
      <c r="AN15" s="4"/>
    </row>
    <row r="16" spans="2:40" ht="13.5">
      <c r="B16" s="1140"/>
      <c r="C16" s="1138"/>
      <c r="D16" s="644" t="s">
        <v>21</v>
      </c>
      <c r="E16" s="624" t="s">
        <v>21</v>
      </c>
      <c r="F16" s="624" t="s">
        <v>21</v>
      </c>
      <c r="G16" s="624" t="s">
        <v>21</v>
      </c>
      <c r="H16" s="624" t="s">
        <v>21</v>
      </c>
      <c r="I16" s="624" t="s">
        <v>21</v>
      </c>
      <c r="J16" s="624" t="s">
        <v>21</v>
      </c>
      <c r="K16" s="624" t="s">
        <v>21</v>
      </c>
      <c r="L16" s="624" t="s">
        <v>21</v>
      </c>
      <c r="M16" s="624" t="s">
        <v>21</v>
      </c>
      <c r="N16" s="624" t="s">
        <v>21</v>
      </c>
      <c r="O16" s="624" t="s">
        <v>21</v>
      </c>
      <c r="P16" s="624" t="s">
        <v>21</v>
      </c>
      <c r="Q16" s="624" t="s">
        <v>21</v>
      </c>
      <c r="R16" s="624" t="s">
        <v>21</v>
      </c>
      <c r="S16" s="624" t="s">
        <v>21</v>
      </c>
      <c r="T16" s="624" t="s">
        <v>21</v>
      </c>
      <c r="U16" s="624" t="s">
        <v>21</v>
      </c>
      <c r="V16" s="145">
        <v>21680788</v>
      </c>
      <c r="W16" s="145">
        <v>22044426</v>
      </c>
      <c r="X16" s="146">
        <v>22189585</v>
      </c>
      <c r="Y16" s="147">
        <v>21458661</v>
      </c>
      <c r="Z16" s="145">
        <v>20812745</v>
      </c>
      <c r="AA16" s="147">
        <v>21033449</v>
      </c>
      <c r="AB16" s="145">
        <v>20641334</v>
      </c>
      <c r="AC16" s="145">
        <v>20801468</v>
      </c>
      <c r="AD16" s="145">
        <v>21143349</v>
      </c>
      <c r="AE16" s="145">
        <v>21988164</v>
      </c>
      <c r="AF16" s="146">
        <v>22450854</v>
      </c>
      <c r="AG16" s="145">
        <v>22908719</v>
      </c>
      <c r="AH16" s="147">
        <v>23081041</v>
      </c>
      <c r="AI16" s="147">
        <v>23471066</v>
      </c>
      <c r="AJ16" s="147">
        <v>24517008</v>
      </c>
      <c r="AK16" s="1119"/>
      <c r="AL16" s="1121"/>
      <c r="AM16" s="1129"/>
      <c r="AN16" s="4"/>
    </row>
    <row r="17" spans="2:40" ht="13.5">
      <c r="B17" s="29"/>
      <c r="C17" s="7" t="s">
        <v>18</v>
      </c>
      <c r="D17" s="675">
        <v>9417058</v>
      </c>
      <c r="E17" s="639">
        <v>10241971</v>
      </c>
      <c r="F17" s="639">
        <v>10507697</v>
      </c>
      <c r="G17" s="639">
        <v>11227373</v>
      </c>
      <c r="H17" s="639">
        <v>12255669</v>
      </c>
      <c r="I17" s="639">
        <v>12809613</v>
      </c>
      <c r="J17" s="639">
        <v>13483094</v>
      </c>
      <c r="K17" s="639">
        <v>14203702</v>
      </c>
      <c r="L17" s="639">
        <v>14797373</v>
      </c>
      <c r="M17" s="639">
        <v>15054619</v>
      </c>
      <c r="N17" s="639">
        <v>15277733</v>
      </c>
      <c r="O17" s="639">
        <v>14767336</v>
      </c>
      <c r="P17" s="639">
        <v>15300331</v>
      </c>
      <c r="Q17" s="639">
        <v>15736489</v>
      </c>
      <c r="R17" s="639">
        <v>15348496</v>
      </c>
      <c r="S17" s="639">
        <v>14620371</v>
      </c>
      <c r="T17" s="639">
        <v>15006691</v>
      </c>
      <c r="U17" s="639">
        <v>15374944</v>
      </c>
      <c r="V17" s="17" t="s">
        <v>21</v>
      </c>
      <c r="W17" s="17" t="s">
        <v>21</v>
      </c>
      <c r="X17" s="18" t="s">
        <v>21</v>
      </c>
      <c r="Y17" s="16" t="s">
        <v>21</v>
      </c>
      <c r="Z17" s="17" t="s">
        <v>21</v>
      </c>
      <c r="AA17" s="16" t="s">
        <v>21</v>
      </c>
      <c r="AB17" s="17" t="s">
        <v>21</v>
      </c>
      <c r="AC17" s="17" t="s">
        <v>21</v>
      </c>
      <c r="AD17" s="17" t="s">
        <v>21</v>
      </c>
      <c r="AE17" s="17" t="s">
        <v>21</v>
      </c>
      <c r="AF17" s="18" t="s">
        <v>21</v>
      </c>
      <c r="AG17" s="17" t="s">
        <v>21</v>
      </c>
      <c r="AH17" s="16" t="s">
        <v>21</v>
      </c>
      <c r="AI17" s="16" t="s">
        <v>21</v>
      </c>
      <c r="AJ17" s="16" t="s">
        <v>21</v>
      </c>
      <c r="AK17" s="17" t="s">
        <v>21</v>
      </c>
      <c r="AL17" s="17" t="s">
        <v>21</v>
      </c>
      <c r="AM17" s="966" t="s">
        <v>21</v>
      </c>
      <c r="AN17" s="4"/>
    </row>
    <row r="18" spans="2:40" ht="13.5">
      <c r="B18" s="31"/>
      <c r="C18" s="19" t="s">
        <v>51</v>
      </c>
      <c r="D18" s="676">
        <v>476159</v>
      </c>
      <c r="E18" s="640">
        <v>493078</v>
      </c>
      <c r="F18" s="640">
        <v>502178</v>
      </c>
      <c r="G18" s="640">
        <v>534486</v>
      </c>
      <c r="H18" s="640">
        <v>578504</v>
      </c>
      <c r="I18" s="640">
        <v>613650</v>
      </c>
      <c r="J18" s="640">
        <v>627199</v>
      </c>
      <c r="K18" s="640">
        <v>653525</v>
      </c>
      <c r="L18" s="640">
        <v>668100</v>
      </c>
      <c r="M18" s="640">
        <v>662521</v>
      </c>
      <c r="N18" s="50">
        <v>646900</v>
      </c>
      <c r="O18" s="640">
        <v>620438</v>
      </c>
      <c r="P18" s="640">
        <v>638139</v>
      </c>
      <c r="Q18" s="640">
        <v>652405</v>
      </c>
      <c r="R18" s="640">
        <v>611535</v>
      </c>
      <c r="S18" s="640">
        <v>579405</v>
      </c>
      <c r="T18" s="640">
        <v>593744</v>
      </c>
      <c r="U18" s="640">
        <v>602712</v>
      </c>
      <c r="V18" s="21" t="s">
        <v>21</v>
      </c>
      <c r="W18" s="21" t="s">
        <v>21</v>
      </c>
      <c r="X18" s="22" t="s">
        <v>21</v>
      </c>
      <c r="Y18" s="20" t="s">
        <v>21</v>
      </c>
      <c r="Z18" s="21" t="s">
        <v>21</v>
      </c>
      <c r="AA18" s="20" t="s">
        <v>21</v>
      </c>
      <c r="AB18" s="21" t="s">
        <v>21</v>
      </c>
      <c r="AC18" s="21" t="s">
        <v>21</v>
      </c>
      <c r="AD18" s="21" t="s">
        <v>21</v>
      </c>
      <c r="AE18" s="21" t="s">
        <v>21</v>
      </c>
      <c r="AF18" s="22" t="s">
        <v>21</v>
      </c>
      <c r="AG18" s="21" t="s">
        <v>21</v>
      </c>
      <c r="AH18" s="20" t="s">
        <v>21</v>
      </c>
      <c r="AI18" s="20" t="s">
        <v>21</v>
      </c>
      <c r="AJ18" s="20" t="s">
        <v>21</v>
      </c>
      <c r="AK18" s="21" t="s">
        <v>21</v>
      </c>
      <c r="AL18" s="21" t="s">
        <v>21</v>
      </c>
      <c r="AM18" s="967" t="s">
        <v>21</v>
      </c>
      <c r="AN18" s="4"/>
    </row>
    <row r="19" spans="2:40" ht="13.5">
      <c r="B19" s="31"/>
      <c r="C19" s="19" t="s">
        <v>52</v>
      </c>
      <c r="D19" s="676">
        <v>384816</v>
      </c>
      <c r="E19" s="640">
        <v>405254</v>
      </c>
      <c r="F19" s="640">
        <v>414587</v>
      </c>
      <c r="G19" s="640">
        <v>435489</v>
      </c>
      <c r="H19" s="640">
        <v>487920</v>
      </c>
      <c r="I19" s="640">
        <v>504473</v>
      </c>
      <c r="J19" s="640">
        <v>525497</v>
      </c>
      <c r="K19" s="640">
        <v>560866</v>
      </c>
      <c r="L19" s="640">
        <v>572105</v>
      </c>
      <c r="M19" s="640">
        <v>551713</v>
      </c>
      <c r="N19" s="50">
        <v>560318</v>
      </c>
      <c r="O19" s="640">
        <v>542490</v>
      </c>
      <c r="P19" s="640">
        <v>546456</v>
      </c>
      <c r="Q19" s="640">
        <v>566659</v>
      </c>
      <c r="R19" s="640">
        <v>522395</v>
      </c>
      <c r="S19" s="640">
        <v>485989</v>
      </c>
      <c r="T19" s="640">
        <v>490524</v>
      </c>
      <c r="U19" s="640">
        <v>514786</v>
      </c>
      <c r="V19" s="21" t="s">
        <v>21</v>
      </c>
      <c r="W19" s="21" t="s">
        <v>21</v>
      </c>
      <c r="X19" s="22" t="s">
        <v>21</v>
      </c>
      <c r="Y19" s="20" t="s">
        <v>21</v>
      </c>
      <c r="Z19" s="21" t="s">
        <v>21</v>
      </c>
      <c r="AA19" s="20" t="s">
        <v>21</v>
      </c>
      <c r="AB19" s="21" t="s">
        <v>21</v>
      </c>
      <c r="AC19" s="21" t="s">
        <v>21</v>
      </c>
      <c r="AD19" s="21" t="s">
        <v>21</v>
      </c>
      <c r="AE19" s="21" t="s">
        <v>21</v>
      </c>
      <c r="AF19" s="22" t="s">
        <v>21</v>
      </c>
      <c r="AG19" s="21" t="s">
        <v>21</v>
      </c>
      <c r="AH19" s="20" t="s">
        <v>21</v>
      </c>
      <c r="AI19" s="20" t="s">
        <v>21</v>
      </c>
      <c r="AJ19" s="20" t="s">
        <v>21</v>
      </c>
      <c r="AK19" s="21" t="s">
        <v>21</v>
      </c>
      <c r="AL19" s="21" t="s">
        <v>21</v>
      </c>
      <c r="AM19" s="967" t="s">
        <v>21</v>
      </c>
      <c r="AN19" s="4"/>
    </row>
    <row r="20" spans="2:40" ht="13.5">
      <c r="B20" s="31"/>
      <c r="C20" s="19" t="s">
        <v>53</v>
      </c>
      <c r="D20" s="676">
        <v>2176336</v>
      </c>
      <c r="E20" s="640">
        <v>2442243</v>
      </c>
      <c r="F20" s="640">
        <v>2441149</v>
      </c>
      <c r="G20" s="640">
        <v>2651164</v>
      </c>
      <c r="H20" s="640">
        <v>2765640</v>
      </c>
      <c r="I20" s="640">
        <v>3050561</v>
      </c>
      <c r="J20" s="640">
        <v>3169103</v>
      </c>
      <c r="K20" s="640">
        <v>3233499</v>
      </c>
      <c r="L20" s="640">
        <v>3407818</v>
      </c>
      <c r="M20" s="640">
        <v>3445518</v>
      </c>
      <c r="N20" s="50">
        <v>3574534</v>
      </c>
      <c r="O20" s="640">
        <v>3450963</v>
      </c>
      <c r="P20" s="640">
        <v>3465693</v>
      </c>
      <c r="Q20" s="640">
        <v>3628942</v>
      </c>
      <c r="R20" s="640">
        <v>3424191</v>
      </c>
      <c r="S20" s="640">
        <v>3355385</v>
      </c>
      <c r="T20" s="640">
        <v>3496202</v>
      </c>
      <c r="U20" s="640">
        <v>3622344</v>
      </c>
      <c r="V20" s="21" t="s">
        <v>21</v>
      </c>
      <c r="W20" s="21" t="s">
        <v>21</v>
      </c>
      <c r="X20" s="22" t="s">
        <v>21</v>
      </c>
      <c r="Y20" s="20" t="s">
        <v>21</v>
      </c>
      <c r="Z20" s="21" t="s">
        <v>21</v>
      </c>
      <c r="AA20" s="20" t="s">
        <v>21</v>
      </c>
      <c r="AB20" s="21" t="s">
        <v>21</v>
      </c>
      <c r="AC20" s="21" t="s">
        <v>21</v>
      </c>
      <c r="AD20" s="21" t="s">
        <v>21</v>
      </c>
      <c r="AE20" s="21" t="s">
        <v>21</v>
      </c>
      <c r="AF20" s="22" t="s">
        <v>21</v>
      </c>
      <c r="AG20" s="21" t="s">
        <v>21</v>
      </c>
      <c r="AH20" s="20" t="s">
        <v>21</v>
      </c>
      <c r="AI20" s="20" t="s">
        <v>21</v>
      </c>
      <c r="AJ20" s="20" t="s">
        <v>21</v>
      </c>
      <c r="AK20" s="21" t="s">
        <v>21</v>
      </c>
      <c r="AL20" s="21" t="s">
        <v>21</v>
      </c>
      <c r="AM20" s="967" t="s">
        <v>21</v>
      </c>
      <c r="AN20" s="4"/>
    </row>
    <row r="21" spans="2:40" ht="13.5">
      <c r="B21" s="31"/>
      <c r="C21" s="7" t="s">
        <v>54</v>
      </c>
      <c r="D21" s="98">
        <v>645454</v>
      </c>
      <c r="E21" s="75">
        <v>615973</v>
      </c>
      <c r="F21" s="75">
        <v>650837</v>
      </c>
      <c r="G21" s="75">
        <v>695437</v>
      </c>
      <c r="H21" s="75">
        <v>747954</v>
      </c>
      <c r="I21" s="75">
        <v>782380</v>
      </c>
      <c r="J21" s="75">
        <v>778663</v>
      </c>
      <c r="K21" s="75">
        <v>807529</v>
      </c>
      <c r="L21" s="75">
        <v>831927</v>
      </c>
      <c r="M21" s="75">
        <v>918865</v>
      </c>
      <c r="N21" s="79">
        <v>967353</v>
      </c>
      <c r="O21" s="75">
        <v>935079</v>
      </c>
      <c r="P21" s="75">
        <v>962162</v>
      </c>
      <c r="Q21" s="75">
        <v>1064938</v>
      </c>
      <c r="R21" s="75">
        <v>998470</v>
      </c>
      <c r="S21" s="75">
        <v>933249</v>
      </c>
      <c r="T21" s="75">
        <v>967500</v>
      </c>
      <c r="U21" s="75">
        <v>970882</v>
      </c>
      <c r="V21" s="43" t="s">
        <v>21</v>
      </c>
      <c r="W21" s="43" t="s">
        <v>21</v>
      </c>
      <c r="X21" s="44" t="s">
        <v>21</v>
      </c>
      <c r="Y21" s="42" t="s">
        <v>21</v>
      </c>
      <c r="Z21" s="43" t="s">
        <v>21</v>
      </c>
      <c r="AA21" s="42" t="s">
        <v>21</v>
      </c>
      <c r="AB21" s="43" t="s">
        <v>21</v>
      </c>
      <c r="AC21" s="43" t="s">
        <v>21</v>
      </c>
      <c r="AD21" s="43" t="s">
        <v>21</v>
      </c>
      <c r="AE21" s="43" t="s">
        <v>21</v>
      </c>
      <c r="AF21" s="44" t="s">
        <v>21</v>
      </c>
      <c r="AG21" s="43" t="s">
        <v>21</v>
      </c>
      <c r="AH21" s="42" t="s">
        <v>21</v>
      </c>
      <c r="AI21" s="42" t="s">
        <v>21</v>
      </c>
      <c r="AJ21" s="42" t="s">
        <v>21</v>
      </c>
      <c r="AK21" s="43" t="s">
        <v>21</v>
      </c>
      <c r="AL21" s="43" t="s">
        <v>21</v>
      </c>
      <c r="AM21" s="969" t="s">
        <v>21</v>
      </c>
      <c r="AN21" s="4"/>
    </row>
    <row r="22" spans="2:40" ht="13.5">
      <c r="B22" s="30"/>
      <c r="C22" s="23" t="s">
        <v>69</v>
      </c>
      <c r="D22" s="78">
        <v>548497</v>
      </c>
      <c r="E22" s="76">
        <v>547296</v>
      </c>
      <c r="F22" s="76">
        <v>552667</v>
      </c>
      <c r="G22" s="76">
        <v>585764</v>
      </c>
      <c r="H22" s="76">
        <v>594103</v>
      </c>
      <c r="I22" s="76">
        <v>615451</v>
      </c>
      <c r="J22" s="76">
        <v>652981</v>
      </c>
      <c r="K22" s="76">
        <v>683823</v>
      </c>
      <c r="L22" s="76">
        <v>724452</v>
      </c>
      <c r="M22" s="76">
        <v>712972</v>
      </c>
      <c r="N22" s="77">
        <v>727111</v>
      </c>
      <c r="O22" s="76">
        <v>697352</v>
      </c>
      <c r="P22" s="76">
        <v>700528</v>
      </c>
      <c r="Q22" s="76">
        <v>714079</v>
      </c>
      <c r="R22" s="76">
        <v>663469</v>
      </c>
      <c r="S22" s="76">
        <v>654929</v>
      </c>
      <c r="T22" s="76">
        <v>663293</v>
      </c>
      <c r="U22" s="76">
        <v>682637</v>
      </c>
      <c r="V22" s="133">
        <v>693307</v>
      </c>
      <c r="W22" s="133">
        <v>684413</v>
      </c>
      <c r="X22" s="134">
        <v>679362</v>
      </c>
      <c r="Y22" s="132">
        <v>643118</v>
      </c>
      <c r="Z22" s="21" t="s">
        <v>21</v>
      </c>
      <c r="AA22" s="20" t="s">
        <v>21</v>
      </c>
      <c r="AB22" s="21" t="s">
        <v>21</v>
      </c>
      <c r="AC22" s="21" t="s">
        <v>21</v>
      </c>
      <c r="AD22" s="21" t="s">
        <v>21</v>
      </c>
      <c r="AE22" s="21" t="s">
        <v>21</v>
      </c>
      <c r="AF22" s="22" t="s">
        <v>21</v>
      </c>
      <c r="AG22" s="21" t="s">
        <v>21</v>
      </c>
      <c r="AH22" s="20" t="s">
        <v>21</v>
      </c>
      <c r="AI22" s="20" t="s">
        <v>21</v>
      </c>
      <c r="AJ22" s="20" t="s">
        <v>21</v>
      </c>
      <c r="AK22" s="21" t="s">
        <v>21</v>
      </c>
      <c r="AL22" s="21" t="s">
        <v>21</v>
      </c>
      <c r="AM22" s="967" t="s">
        <v>21</v>
      </c>
      <c r="AN22" s="4"/>
    </row>
    <row r="23" spans="2:40" ht="13.5">
      <c r="B23" s="1141">
        <v>4</v>
      </c>
      <c r="C23" s="1143" t="s">
        <v>19</v>
      </c>
      <c r="D23" s="677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881">
        <v>5331326</v>
      </c>
      <c r="V23" s="674">
        <v>5477578</v>
      </c>
      <c r="W23" s="641">
        <v>5435262</v>
      </c>
      <c r="X23" s="642">
        <v>5372456</v>
      </c>
      <c r="Y23" s="643">
        <v>5159430</v>
      </c>
      <c r="Z23" s="641">
        <v>4904833</v>
      </c>
      <c r="AA23" s="643">
        <v>4924749</v>
      </c>
      <c r="AB23" s="641">
        <v>4804900</v>
      </c>
      <c r="AC23" s="641">
        <v>4767468</v>
      </c>
      <c r="AD23" s="641">
        <v>4717700</v>
      </c>
      <c r="AE23" s="641">
        <v>4937451</v>
      </c>
      <c r="AF23" s="642">
        <v>4944807</v>
      </c>
      <c r="AG23" s="641">
        <v>4890345</v>
      </c>
      <c r="AH23" s="643">
        <v>4999133</v>
      </c>
      <c r="AI23" s="643">
        <v>4945778</v>
      </c>
      <c r="AJ23" s="1162">
        <v>5163785</v>
      </c>
      <c r="AK23" s="1120">
        <v>4971980</v>
      </c>
      <c r="AL23" s="1120">
        <v>5077517</v>
      </c>
      <c r="AM23" s="1132">
        <v>5091000</v>
      </c>
      <c r="AN23" s="4"/>
    </row>
    <row r="24" spans="2:40" ht="13.5">
      <c r="B24" s="1140"/>
      <c r="C24" s="1138"/>
      <c r="D24" s="668" t="s">
        <v>21</v>
      </c>
      <c r="E24" s="624" t="s">
        <v>21</v>
      </c>
      <c r="F24" s="624" t="s">
        <v>21</v>
      </c>
      <c r="G24" s="624" t="s">
        <v>21</v>
      </c>
      <c r="H24" s="624" t="s">
        <v>21</v>
      </c>
      <c r="I24" s="624" t="s">
        <v>21</v>
      </c>
      <c r="J24" s="624" t="s">
        <v>21</v>
      </c>
      <c r="K24" s="624" t="s">
        <v>21</v>
      </c>
      <c r="L24" s="624" t="s">
        <v>21</v>
      </c>
      <c r="M24" s="624" t="s">
        <v>21</v>
      </c>
      <c r="N24" s="624" t="s">
        <v>21</v>
      </c>
      <c r="O24" s="624" t="s">
        <v>21</v>
      </c>
      <c r="P24" s="624" t="s">
        <v>21</v>
      </c>
      <c r="Q24" s="624" t="s">
        <v>21</v>
      </c>
      <c r="R24" s="624" t="s">
        <v>21</v>
      </c>
      <c r="S24" s="624" t="s">
        <v>21</v>
      </c>
      <c r="T24" s="624" t="s">
        <v>21</v>
      </c>
      <c r="U24" s="624">
        <v>5333311</v>
      </c>
      <c r="V24" s="145">
        <v>5477576</v>
      </c>
      <c r="W24" s="145">
        <v>5435261</v>
      </c>
      <c r="X24" s="146">
        <v>5372503</v>
      </c>
      <c r="Y24" s="147">
        <v>5159400</v>
      </c>
      <c r="Z24" s="145">
        <v>4904820</v>
      </c>
      <c r="AA24" s="147">
        <v>4924717</v>
      </c>
      <c r="AB24" s="145">
        <v>4804904</v>
      </c>
      <c r="AC24" s="145">
        <v>4767497</v>
      </c>
      <c r="AD24" s="145">
        <v>4717697</v>
      </c>
      <c r="AE24" s="145">
        <v>4937484</v>
      </c>
      <c r="AF24" s="146">
        <v>4944863</v>
      </c>
      <c r="AG24" s="145">
        <v>4890309</v>
      </c>
      <c r="AH24" s="147">
        <v>4999177</v>
      </c>
      <c r="AI24" s="147">
        <v>4945831</v>
      </c>
      <c r="AJ24" s="1163"/>
      <c r="AK24" s="1121"/>
      <c r="AL24" s="1121"/>
      <c r="AM24" s="1133"/>
      <c r="AN24" s="4"/>
    </row>
    <row r="25" spans="2:40" ht="13.5">
      <c r="B25" s="27"/>
      <c r="C25" s="15" t="s">
        <v>19</v>
      </c>
      <c r="D25" s="670">
        <v>3044986</v>
      </c>
      <c r="E25" s="628">
        <v>3237482</v>
      </c>
      <c r="F25" s="628">
        <v>3183974</v>
      </c>
      <c r="G25" s="628">
        <v>3500102</v>
      </c>
      <c r="H25" s="628">
        <v>3653739</v>
      </c>
      <c r="I25" s="628">
        <v>3821961</v>
      </c>
      <c r="J25" s="628">
        <v>3880265</v>
      </c>
      <c r="K25" s="628">
        <v>4039725</v>
      </c>
      <c r="L25" s="628">
        <v>4143753</v>
      </c>
      <c r="M25" s="628">
        <v>4231852</v>
      </c>
      <c r="N25" s="628">
        <v>4241968</v>
      </c>
      <c r="O25" s="628">
        <v>4082663</v>
      </c>
      <c r="P25" s="628">
        <v>4135469</v>
      </c>
      <c r="Q25" s="628">
        <v>4138176</v>
      </c>
      <c r="R25" s="628">
        <v>3947337</v>
      </c>
      <c r="S25" s="628">
        <v>3792495</v>
      </c>
      <c r="T25" s="867">
        <v>3919132</v>
      </c>
      <c r="U25" s="900" t="s">
        <v>21</v>
      </c>
      <c r="V25" s="21" t="s">
        <v>21</v>
      </c>
      <c r="W25" s="21" t="s">
        <v>21</v>
      </c>
      <c r="X25" s="22" t="s">
        <v>21</v>
      </c>
      <c r="Y25" s="20" t="s">
        <v>21</v>
      </c>
      <c r="Z25" s="21" t="s">
        <v>21</v>
      </c>
      <c r="AA25" s="20" t="s">
        <v>21</v>
      </c>
      <c r="AB25" s="21" t="s">
        <v>21</v>
      </c>
      <c r="AC25" s="21" t="s">
        <v>21</v>
      </c>
      <c r="AD25" s="21" t="s">
        <v>21</v>
      </c>
      <c r="AE25" s="21" t="s">
        <v>21</v>
      </c>
      <c r="AF25" s="22" t="s">
        <v>21</v>
      </c>
      <c r="AG25" s="21" t="s">
        <v>21</v>
      </c>
      <c r="AH25" s="20" t="s">
        <v>21</v>
      </c>
      <c r="AI25" s="20" t="s">
        <v>21</v>
      </c>
      <c r="AJ25" s="20" t="s">
        <v>21</v>
      </c>
      <c r="AK25" s="21" t="s">
        <v>21</v>
      </c>
      <c r="AL25" s="21" t="s">
        <v>21</v>
      </c>
      <c r="AM25" s="967" t="s">
        <v>21</v>
      </c>
      <c r="AN25" s="4"/>
    </row>
    <row r="26" spans="2:40" ht="13.5">
      <c r="B26" s="5"/>
      <c r="C26" s="19" t="s">
        <v>66</v>
      </c>
      <c r="D26" s="671">
        <v>113085</v>
      </c>
      <c r="E26" s="50">
        <v>145210</v>
      </c>
      <c r="F26" s="50">
        <v>179443</v>
      </c>
      <c r="G26" s="50">
        <v>141828</v>
      </c>
      <c r="H26" s="50">
        <v>158190</v>
      </c>
      <c r="I26" s="50">
        <v>145624</v>
      </c>
      <c r="J26" s="50">
        <v>156981</v>
      </c>
      <c r="K26" s="50">
        <v>155604</v>
      </c>
      <c r="L26" s="50">
        <v>164756</v>
      </c>
      <c r="M26" s="50">
        <v>161346</v>
      </c>
      <c r="N26" s="50">
        <v>173154</v>
      </c>
      <c r="O26" s="50">
        <v>170124</v>
      </c>
      <c r="P26" s="50">
        <v>178248</v>
      </c>
      <c r="Q26" s="50">
        <v>181785</v>
      </c>
      <c r="R26" s="50">
        <v>167414</v>
      </c>
      <c r="S26" s="50">
        <v>165245</v>
      </c>
      <c r="T26" s="50">
        <v>165669</v>
      </c>
      <c r="U26" s="21" t="s">
        <v>21</v>
      </c>
      <c r="V26" s="21" t="s">
        <v>21</v>
      </c>
      <c r="W26" s="21" t="s">
        <v>21</v>
      </c>
      <c r="X26" s="22" t="s">
        <v>21</v>
      </c>
      <c r="Y26" s="20" t="s">
        <v>21</v>
      </c>
      <c r="Z26" s="21" t="s">
        <v>21</v>
      </c>
      <c r="AA26" s="20" t="s">
        <v>21</v>
      </c>
      <c r="AB26" s="21" t="s">
        <v>21</v>
      </c>
      <c r="AC26" s="21" t="s">
        <v>21</v>
      </c>
      <c r="AD26" s="21" t="s">
        <v>21</v>
      </c>
      <c r="AE26" s="21" t="s">
        <v>21</v>
      </c>
      <c r="AF26" s="22" t="s">
        <v>21</v>
      </c>
      <c r="AG26" s="21" t="s">
        <v>21</v>
      </c>
      <c r="AH26" s="20" t="s">
        <v>21</v>
      </c>
      <c r="AI26" s="20" t="s">
        <v>21</v>
      </c>
      <c r="AJ26" s="20" t="s">
        <v>21</v>
      </c>
      <c r="AK26" s="21" t="s">
        <v>21</v>
      </c>
      <c r="AL26" s="21" t="s">
        <v>21</v>
      </c>
      <c r="AM26" s="967" t="s">
        <v>21</v>
      </c>
      <c r="AN26" s="4"/>
    </row>
    <row r="27" spans="2:40" ht="13.5">
      <c r="B27" s="5"/>
      <c r="C27" s="19" t="s">
        <v>68</v>
      </c>
      <c r="D27" s="671">
        <v>231063</v>
      </c>
      <c r="E27" s="50">
        <v>236252</v>
      </c>
      <c r="F27" s="50">
        <v>249576</v>
      </c>
      <c r="G27" s="50">
        <v>262408</v>
      </c>
      <c r="H27" s="50">
        <v>244255</v>
      </c>
      <c r="I27" s="50">
        <v>273250</v>
      </c>
      <c r="J27" s="50">
        <v>274948</v>
      </c>
      <c r="K27" s="50">
        <v>285111</v>
      </c>
      <c r="L27" s="50">
        <v>296073</v>
      </c>
      <c r="M27" s="50">
        <v>334673</v>
      </c>
      <c r="N27" s="50">
        <v>315048</v>
      </c>
      <c r="O27" s="50">
        <v>315775</v>
      </c>
      <c r="P27" s="50">
        <v>319776</v>
      </c>
      <c r="Q27" s="50">
        <v>310298</v>
      </c>
      <c r="R27" s="50">
        <v>292696</v>
      </c>
      <c r="S27" s="50">
        <v>289539</v>
      </c>
      <c r="T27" s="50">
        <v>290644</v>
      </c>
      <c r="U27" s="21" t="s">
        <v>21</v>
      </c>
      <c r="V27" s="21" t="s">
        <v>21</v>
      </c>
      <c r="W27" s="21" t="s">
        <v>21</v>
      </c>
      <c r="X27" s="22" t="s">
        <v>21</v>
      </c>
      <c r="Y27" s="20" t="s">
        <v>21</v>
      </c>
      <c r="Z27" s="21" t="s">
        <v>21</v>
      </c>
      <c r="AA27" s="20" t="s">
        <v>21</v>
      </c>
      <c r="AB27" s="21" t="s">
        <v>21</v>
      </c>
      <c r="AC27" s="21" t="s">
        <v>21</v>
      </c>
      <c r="AD27" s="21" t="s">
        <v>21</v>
      </c>
      <c r="AE27" s="21" t="s">
        <v>21</v>
      </c>
      <c r="AF27" s="22" t="s">
        <v>21</v>
      </c>
      <c r="AG27" s="21" t="s">
        <v>21</v>
      </c>
      <c r="AH27" s="20" t="s">
        <v>21</v>
      </c>
      <c r="AI27" s="20" t="s">
        <v>21</v>
      </c>
      <c r="AJ27" s="20" t="s">
        <v>21</v>
      </c>
      <c r="AK27" s="21" t="s">
        <v>21</v>
      </c>
      <c r="AL27" s="21" t="s">
        <v>21</v>
      </c>
      <c r="AM27" s="967" t="s">
        <v>21</v>
      </c>
      <c r="AN27" s="4"/>
    </row>
    <row r="28" spans="2:40" ht="13.5">
      <c r="B28" s="5"/>
      <c r="C28" s="19" t="s">
        <v>70</v>
      </c>
      <c r="D28" s="671">
        <v>127924</v>
      </c>
      <c r="E28" s="50">
        <v>130719</v>
      </c>
      <c r="F28" s="50">
        <v>137395</v>
      </c>
      <c r="G28" s="50">
        <v>147259</v>
      </c>
      <c r="H28" s="50">
        <v>160349</v>
      </c>
      <c r="I28" s="50">
        <v>167070</v>
      </c>
      <c r="J28" s="50">
        <v>170532</v>
      </c>
      <c r="K28" s="50">
        <v>174064</v>
      </c>
      <c r="L28" s="50">
        <v>191366</v>
      </c>
      <c r="M28" s="50">
        <v>191276</v>
      </c>
      <c r="N28" s="50">
        <v>211023</v>
      </c>
      <c r="O28" s="50">
        <v>200536</v>
      </c>
      <c r="P28" s="50">
        <v>206594</v>
      </c>
      <c r="Q28" s="50">
        <v>201075</v>
      </c>
      <c r="R28" s="50">
        <v>190306</v>
      </c>
      <c r="S28" s="50">
        <v>198720</v>
      </c>
      <c r="T28" s="50">
        <v>206885</v>
      </c>
      <c r="U28" s="21" t="s">
        <v>21</v>
      </c>
      <c r="V28" s="21" t="s">
        <v>21</v>
      </c>
      <c r="W28" s="21" t="s">
        <v>21</v>
      </c>
      <c r="X28" s="22" t="s">
        <v>21</v>
      </c>
      <c r="Y28" s="20" t="s">
        <v>21</v>
      </c>
      <c r="Z28" s="21" t="s">
        <v>21</v>
      </c>
      <c r="AA28" s="20" t="s">
        <v>21</v>
      </c>
      <c r="AB28" s="21" t="s">
        <v>21</v>
      </c>
      <c r="AC28" s="21" t="s">
        <v>21</v>
      </c>
      <c r="AD28" s="21" t="s">
        <v>21</v>
      </c>
      <c r="AE28" s="21" t="s">
        <v>21</v>
      </c>
      <c r="AF28" s="22" t="s">
        <v>21</v>
      </c>
      <c r="AG28" s="21" t="s">
        <v>21</v>
      </c>
      <c r="AH28" s="20" t="s">
        <v>21</v>
      </c>
      <c r="AI28" s="20" t="s">
        <v>21</v>
      </c>
      <c r="AJ28" s="20" t="s">
        <v>21</v>
      </c>
      <c r="AK28" s="21" t="s">
        <v>21</v>
      </c>
      <c r="AL28" s="21" t="s">
        <v>21</v>
      </c>
      <c r="AM28" s="967" t="s">
        <v>21</v>
      </c>
      <c r="AN28" s="4"/>
    </row>
    <row r="29" spans="2:40" ht="13.5">
      <c r="B29" s="5"/>
      <c r="C29" s="19" t="s">
        <v>71</v>
      </c>
      <c r="D29" s="671">
        <v>203703</v>
      </c>
      <c r="E29" s="50">
        <v>207090</v>
      </c>
      <c r="F29" s="50">
        <v>217046</v>
      </c>
      <c r="G29" s="50">
        <v>226554</v>
      </c>
      <c r="H29" s="50">
        <v>230915</v>
      </c>
      <c r="I29" s="50">
        <v>243059</v>
      </c>
      <c r="J29" s="50">
        <v>243607</v>
      </c>
      <c r="K29" s="50">
        <v>254116</v>
      </c>
      <c r="L29" s="50">
        <v>260292</v>
      </c>
      <c r="M29" s="50">
        <v>264086</v>
      </c>
      <c r="N29" s="50">
        <v>267637</v>
      </c>
      <c r="O29" s="50">
        <v>247963</v>
      </c>
      <c r="P29" s="50">
        <v>252450</v>
      </c>
      <c r="Q29" s="50">
        <v>254300</v>
      </c>
      <c r="R29" s="50">
        <v>233180</v>
      </c>
      <c r="S29" s="50">
        <v>227512</v>
      </c>
      <c r="T29" s="50">
        <v>233886</v>
      </c>
      <c r="U29" s="21" t="s">
        <v>21</v>
      </c>
      <c r="V29" s="21" t="s">
        <v>21</v>
      </c>
      <c r="W29" s="21" t="s">
        <v>21</v>
      </c>
      <c r="X29" s="22" t="s">
        <v>21</v>
      </c>
      <c r="Y29" s="20" t="s">
        <v>21</v>
      </c>
      <c r="Z29" s="21" t="s">
        <v>21</v>
      </c>
      <c r="AA29" s="20" t="s">
        <v>21</v>
      </c>
      <c r="AB29" s="21" t="s">
        <v>21</v>
      </c>
      <c r="AC29" s="21" t="s">
        <v>21</v>
      </c>
      <c r="AD29" s="21" t="s">
        <v>21</v>
      </c>
      <c r="AE29" s="21" t="s">
        <v>21</v>
      </c>
      <c r="AF29" s="22" t="s">
        <v>21</v>
      </c>
      <c r="AG29" s="21" t="s">
        <v>21</v>
      </c>
      <c r="AH29" s="20" t="s">
        <v>21</v>
      </c>
      <c r="AI29" s="20" t="s">
        <v>21</v>
      </c>
      <c r="AJ29" s="20" t="s">
        <v>21</v>
      </c>
      <c r="AK29" s="21" t="s">
        <v>21</v>
      </c>
      <c r="AL29" s="21" t="s">
        <v>21</v>
      </c>
      <c r="AM29" s="967" t="s">
        <v>21</v>
      </c>
      <c r="AN29" s="4"/>
    </row>
    <row r="30" spans="2:40" ht="13.5">
      <c r="B30" s="5"/>
      <c r="C30" s="19" t="s">
        <v>72</v>
      </c>
      <c r="D30" s="671">
        <v>136530</v>
      </c>
      <c r="E30" s="50">
        <v>137353</v>
      </c>
      <c r="F30" s="50">
        <v>144414</v>
      </c>
      <c r="G30" s="50">
        <v>151403</v>
      </c>
      <c r="H30" s="50">
        <v>162043</v>
      </c>
      <c r="I30" s="50">
        <v>170050</v>
      </c>
      <c r="J30" s="50">
        <v>175087</v>
      </c>
      <c r="K30" s="50">
        <v>182660</v>
      </c>
      <c r="L30" s="50">
        <v>187680</v>
      </c>
      <c r="M30" s="50">
        <v>190157</v>
      </c>
      <c r="N30" s="50">
        <v>199839</v>
      </c>
      <c r="O30" s="50">
        <v>183909</v>
      </c>
      <c r="P30" s="50">
        <v>192253</v>
      </c>
      <c r="Q30" s="50">
        <v>204338</v>
      </c>
      <c r="R30" s="50">
        <v>189204</v>
      </c>
      <c r="S30" s="50">
        <v>191243</v>
      </c>
      <c r="T30" s="50">
        <v>187964</v>
      </c>
      <c r="U30" s="21" t="s">
        <v>21</v>
      </c>
      <c r="V30" s="21" t="s">
        <v>21</v>
      </c>
      <c r="W30" s="21" t="s">
        <v>21</v>
      </c>
      <c r="X30" s="22" t="s">
        <v>21</v>
      </c>
      <c r="Y30" s="20" t="s">
        <v>21</v>
      </c>
      <c r="Z30" s="21" t="s">
        <v>21</v>
      </c>
      <c r="AA30" s="20" t="s">
        <v>21</v>
      </c>
      <c r="AB30" s="21" t="s">
        <v>21</v>
      </c>
      <c r="AC30" s="21" t="s">
        <v>21</v>
      </c>
      <c r="AD30" s="21" t="s">
        <v>21</v>
      </c>
      <c r="AE30" s="21" t="s">
        <v>21</v>
      </c>
      <c r="AF30" s="22" t="s">
        <v>21</v>
      </c>
      <c r="AG30" s="21" t="s">
        <v>21</v>
      </c>
      <c r="AH30" s="20" t="s">
        <v>21</v>
      </c>
      <c r="AI30" s="20" t="s">
        <v>21</v>
      </c>
      <c r="AJ30" s="20" t="s">
        <v>21</v>
      </c>
      <c r="AK30" s="21" t="s">
        <v>21</v>
      </c>
      <c r="AL30" s="21" t="s">
        <v>21</v>
      </c>
      <c r="AM30" s="967" t="s">
        <v>21</v>
      </c>
      <c r="AN30" s="4"/>
    </row>
    <row r="31" spans="2:40" ht="13.5">
      <c r="B31" s="2"/>
      <c r="C31" s="23" t="s">
        <v>73</v>
      </c>
      <c r="D31" s="678">
        <v>169980</v>
      </c>
      <c r="E31" s="629">
        <v>198942</v>
      </c>
      <c r="F31" s="629">
        <v>192825</v>
      </c>
      <c r="G31" s="629">
        <v>192046</v>
      </c>
      <c r="H31" s="629">
        <v>207620</v>
      </c>
      <c r="I31" s="629">
        <v>216621</v>
      </c>
      <c r="J31" s="629">
        <v>221369</v>
      </c>
      <c r="K31" s="629">
        <v>224783</v>
      </c>
      <c r="L31" s="629">
        <v>247108</v>
      </c>
      <c r="M31" s="629">
        <v>239787</v>
      </c>
      <c r="N31" s="629">
        <v>252156</v>
      </c>
      <c r="O31" s="629">
        <v>240930</v>
      </c>
      <c r="P31" s="629">
        <v>243101</v>
      </c>
      <c r="Q31" s="629">
        <v>245245</v>
      </c>
      <c r="R31" s="629">
        <v>233628</v>
      </c>
      <c r="S31" s="629">
        <v>240530</v>
      </c>
      <c r="T31" s="652">
        <v>243820</v>
      </c>
      <c r="U31" s="43" t="s">
        <v>21</v>
      </c>
      <c r="V31" s="21" t="s">
        <v>21</v>
      </c>
      <c r="W31" s="21" t="s">
        <v>21</v>
      </c>
      <c r="X31" s="22" t="s">
        <v>21</v>
      </c>
      <c r="Y31" s="20" t="s">
        <v>21</v>
      </c>
      <c r="Z31" s="21" t="s">
        <v>21</v>
      </c>
      <c r="AA31" s="20" t="s">
        <v>21</v>
      </c>
      <c r="AB31" s="21" t="s">
        <v>21</v>
      </c>
      <c r="AC31" s="21" t="s">
        <v>21</v>
      </c>
      <c r="AD31" s="21" t="s">
        <v>21</v>
      </c>
      <c r="AE31" s="21" t="s">
        <v>21</v>
      </c>
      <c r="AF31" s="22" t="s">
        <v>21</v>
      </c>
      <c r="AG31" s="21" t="s">
        <v>21</v>
      </c>
      <c r="AH31" s="20" t="s">
        <v>21</v>
      </c>
      <c r="AI31" s="20" t="s">
        <v>21</v>
      </c>
      <c r="AJ31" s="20" t="s">
        <v>21</v>
      </c>
      <c r="AK31" s="21" t="s">
        <v>21</v>
      </c>
      <c r="AL31" s="21" t="s">
        <v>21</v>
      </c>
      <c r="AM31" s="967" t="s">
        <v>21</v>
      </c>
      <c r="AN31" s="4"/>
    </row>
    <row r="32" spans="2:40" ht="13.5">
      <c r="B32" s="2">
        <v>5</v>
      </c>
      <c r="C32" s="6" t="s">
        <v>22</v>
      </c>
      <c r="D32" s="679">
        <v>9757469</v>
      </c>
      <c r="E32" s="34">
        <v>10671689</v>
      </c>
      <c r="F32" s="34">
        <v>10722618</v>
      </c>
      <c r="G32" s="34">
        <v>11336905</v>
      </c>
      <c r="H32" s="34">
        <v>12297429</v>
      </c>
      <c r="I32" s="34">
        <v>13127462</v>
      </c>
      <c r="J32" s="34">
        <v>13500492</v>
      </c>
      <c r="K32" s="34">
        <v>13595492</v>
      </c>
      <c r="L32" s="34">
        <v>13811871</v>
      </c>
      <c r="M32" s="34">
        <v>13786195</v>
      </c>
      <c r="N32" s="34">
        <v>14136659</v>
      </c>
      <c r="O32" s="34">
        <v>13392349</v>
      </c>
      <c r="P32" s="34">
        <v>13620133</v>
      </c>
      <c r="Q32" s="34">
        <v>14084109</v>
      </c>
      <c r="R32" s="34">
        <v>13316493</v>
      </c>
      <c r="S32" s="34">
        <v>12866688</v>
      </c>
      <c r="T32" s="34">
        <v>12994884</v>
      </c>
      <c r="U32" s="34">
        <v>13417062</v>
      </c>
      <c r="V32" s="112">
        <v>14195470</v>
      </c>
      <c r="W32" s="112">
        <v>15026887</v>
      </c>
      <c r="X32" s="113">
        <v>15353486</v>
      </c>
      <c r="Y32" s="111">
        <v>14502674</v>
      </c>
      <c r="Z32" s="112">
        <v>13050033</v>
      </c>
      <c r="AA32" s="111">
        <v>13145379</v>
      </c>
      <c r="AB32" s="112">
        <v>12749109</v>
      </c>
      <c r="AC32" s="112">
        <v>12965703</v>
      </c>
      <c r="AD32" s="112">
        <v>13480762</v>
      </c>
      <c r="AE32" s="112">
        <v>14061990</v>
      </c>
      <c r="AF32" s="113">
        <v>14534978</v>
      </c>
      <c r="AG32" s="112">
        <v>14744972</v>
      </c>
      <c r="AH32" s="111">
        <v>14336860</v>
      </c>
      <c r="AI32" s="111">
        <v>14513149</v>
      </c>
      <c r="AJ32" s="111">
        <v>15069537</v>
      </c>
      <c r="AK32" s="112">
        <v>14472698</v>
      </c>
      <c r="AL32" s="112">
        <v>14635306</v>
      </c>
      <c r="AM32" s="1067">
        <v>15658279</v>
      </c>
      <c r="AN32" s="4"/>
    </row>
    <row r="33" spans="2:40" ht="13.5">
      <c r="B33" s="2">
        <v>6</v>
      </c>
      <c r="C33" s="6" t="s">
        <v>23</v>
      </c>
      <c r="D33" s="680">
        <v>4760534</v>
      </c>
      <c r="E33" s="48">
        <v>5343874</v>
      </c>
      <c r="F33" s="48">
        <v>5688811</v>
      </c>
      <c r="G33" s="48">
        <v>5634223</v>
      </c>
      <c r="H33" s="48">
        <v>5938472</v>
      </c>
      <c r="I33" s="48">
        <v>6309158</v>
      </c>
      <c r="J33" s="48">
        <v>6520363</v>
      </c>
      <c r="K33" s="48">
        <v>6862121</v>
      </c>
      <c r="L33" s="48">
        <v>7173172</v>
      </c>
      <c r="M33" s="48">
        <v>7242325</v>
      </c>
      <c r="N33" s="37">
        <v>7452587</v>
      </c>
      <c r="O33" s="37">
        <v>7056314</v>
      </c>
      <c r="P33" s="37">
        <v>6987454</v>
      </c>
      <c r="Q33" s="37">
        <v>7206440</v>
      </c>
      <c r="R33" s="37">
        <v>7138708</v>
      </c>
      <c r="S33" s="37">
        <v>6634720</v>
      </c>
      <c r="T33" s="37">
        <v>6915451</v>
      </c>
      <c r="U33" s="37">
        <v>6905097</v>
      </c>
      <c r="V33" s="115">
        <v>7482199</v>
      </c>
      <c r="W33" s="115">
        <v>7454375</v>
      </c>
      <c r="X33" s="116">
        <v>7792650</v>
      </c>
      <c r="Y33" s="114">
        <v>7527455</v>
      </c>
      <c r="Z33" s="115">
        <v>6913022</v>
      </c>
      <c r="AA33" s="114">
        <v>6893147</v>
      </c>
      <c r="AB33" s="115">
        <v>7131111</v>
      </c>
      <c r="AC33" s="115">
        <v>7022809</v>
      </c>
      <c r="AD33" s="115">
        <v>7142387</v>
      </c>
      <c r="AE33" s="115">
        <v>7498042</v>
      </c>
      <c r="AF33" s="116">
        <v>7670576</v>
      </c>
      <c r="AG33" s="115">
        <v>7505247</v>
      </c>
      <c r="AH33" s="114">
        <v>7846791</v>
      </c>
      <c r="AI33" s="114">
        <v>7682672</v>
      </c>
      <c r="AJ33" s="114">
        <v>8166681</v>
      </c>
      <c r="AK33" s="115">
        <v>7850994</v>
      </c>
      <c r="AL33" s="115">
        <v>8289243</v>
      </c>
      <c r="AM33" s="1068">
        <v>8707899</v>
      </c>
      <c r="AN33" s="4"/>
    </row>
    <row r="34" spans="2:40" ht="13.5">
      <c r="B34" s="1141">
        <v>7</v>
      </c>
      <c r="C34" s="1143" t="s">
        <v>92</v>
      </c>
      <c r="D34" s="673"/>
      <c r="E34" s="630"/>
      <c r="F34" s="630"/>
      <c r="G34" s="630"/>
      <c r="H34" s="630"/>
      <c r="I34" s="630"/>
      <c r="J34" s="630"/>
      <c r="K34" s="630"/>
      <c r="L34" s="630"/>
      <c r="M34" s="630"/>
      <c r="N34" s="620"/>
      <c r="O34" s="620"/>
      <c r="P34" s="620"/>
      <c r="Q34" s="620"/>
      <c r="R34" s="620"/>
      <c r="S34" s="620"/>
      <c r="T34" s="620"/>
      <c r="U34" s="620"/>
      <c r="V34" s="674">
        <v>17116475</v>
      </c>
      <c r="W34" s="641">
        <v>17221310</v>
      </c>
      <c r="X34" s="642">
        <v>17003761</v>
      </c>
      <c r="Y34" s="643">
        <v>16602376</v>
      </c>
      <c r="Z34" s="641">
        <v>15492156</v>
      </c>
      <c r="AA34" s="643">
        <v>15636766</v>
      </c>
      <c r="AB34" s="641">
        <v>15211359</v>
      </c>
      <c r="AC34" s="641">
        <v>15353456</v>
      </c>
      <c r="AD34" s="641">
        <v>15230057</v>
      </c>
      <c r="AE34" s="641">
        <v>15764434</v>
      </c>
      <c r="AF34" s="642">
        <v>16032622</v>
      </c>
      <c r="AG34" s="641">
        <v>16003404</v>
      </c>
      <c r="AH34" s="643">
        <v>16239178</v>
      </c>
      <c r="AI34" s="643">
        <v>16203827</v>
      </c>
      <c r="AJ34" s="643">
        <v>16905800</v>
      </c>
      <c r="AK34" s="1118">
        <v>16304452</v>
      </c>
      <c r="AL34" s="1120">
        <v>16978014</v>
      </c>
      <c r="AM34" s="1128">
        <v>17353511</v>
      </c>
      <c r="AN34" s="4"/>
    </row>
    <row r="35" spans="2:40" ht="13.5">
      <c r="B35" s="1140"/>
      <c r="C35" s="1138"/>
      <c r="D35" s="644" t="s">
        <v>21</v>
      </c>
      <c r="E35" s="624" t="s">
        <v>21</v>
      </c>
      <c r="F35" s="624" t="s">
        <v>21</v>
      </c>
      <c r="G35" s="624" t="s">
        <v>21</v>
      </c>
      <c r="H35" s="624" t="s">
        <v>21</v>
      </c>
      <c r="I35" s="624" t="s">
        <v>21</v>
      </c>
      <c r="J35" s="624" t="s">
        <v>21</v>
      </c>
      <c r="K35" s="624" t="s">
        <v>21</v>
      </c>
      <c r="L35" s="624" t="s">
        <v>21</v>
      </c>
      <c r="M35" s="624" t="s">
        <v>21</v>
      </c>
      <c r="N35" s="624" t="s">
        <v>21</v>
      </c>
      <c r="O35" s="624" t="s">
        <v>21</v>
      </c>
      <c r="P35" s="624" t="s">
        <v>21</v>
      </c>
      <c r="Q35" s="624" t="s">
        <v>21</v>
      </c>
      <c r="R35" s="624" t="s">
        <v>21</v>
      </c>
      <c r="S35" s="624" t="s">
        <v>21</v>
      </c>
      <c r="T35" s="624" t="s">
        <v>21</v>
      </c>
      <c r="U35" s="624" t="s">
        <v>21</v>
      </c>
      <c r="V35" s="145">
        <v>17116483</v>
      </c>
      <c r="W35" s="145">
        <v>17221457</v>
      </c>
      <c r="X35" s="146">
        <v>17003803</v>
      </c>
      <c r="Y35" s="147">
        <v>16602354</v>
      </c>
      <c r="Z35" s="145">
        <v>15492120</v>
      </c>
      <c r="AA35" s="147">
        <v>15636712</v>
      </c>
      <c r="AB35" s="145">
        <v>15211263</v>
      </c>
      <c r="AC35" s="145">
        <v>15353433</v>
      </c>
      <c r="AD35" s="145">
        <v>15230116</v>
      </c>
      <c r="AE35" s="145">
        <v>15764475</v>
      </c>
      <c r="AF35" s="146">
        <v>16032592</v>
      </c>
      <c r="AG35" s="145">
        <v>16003403</v>
      </c>
      <c r="AH35" s="147">
        <v>16239129</v>
      </c>
      <c r="AI35" s="147">
        <v>16203956</v>
      </c>
      <c r="AJ35" s="147">
        <v>16905667</v>
      </c>
      <c r="AK35" s="1119"/>
      <c r="AL35" s="1121"/>
      <c r="AM35" s="1129"/>
      <c r="AN35" s="4"/>
    </row>
    <row r="36" spans="2:40" ht="13.5">
      <c r="B36" s="29"/>
      <c r="C36" s="28" t="s">
        <v>24</v>
      </c>
      <c r="D36" s="680">
        <v>10188413</v>
      </c>
      <c r="E36" s="48">
        <v>10757004</v>
      </c>
      <c r="F36" s="48">
        <v>11212172</v>
      </c>
      <c r="G36" s="48">
        <v>11628513</v>
      </c>
      <c r="H36" s="48">
        <v>11877007</v>
      </c>
      <c r="I36" s="48">
        <v>12467283</v>
      </c>
      <c r="J36" s="48">
        <v>12810738</v>
      </c>
      <c r="K36" s="48">
        <v>13349248</v>
      </c>
      <c r="L36" s="48">
        <v>13697041</v>
      </c>
      <c r="M36" s="48">
        <v>14201665</v>
      </c>
      <c r="N36" s="48">
        <v>14260656</v>
      </c>
      <c r="O36" s="48">
        <v>13687504</v>
      </c>
      <c r="P36" s="48">
        <v>13399464</v>
      </c>
      <c r="Q36" s="48">
        <v>13858000</v>
      </c>
      <c r="R36" s="48">
        <v>13255533</v>
      </c>
      <c r="S36" s="48">
        <v>12183022</v>
      </c>
      <c r="T36" s="871">
        <v>12430924</v>
      </c>
      <c r="U36" s="871">
        <v>12554171</v>
      </c>
      <c r="V36" s="21" t="s">
        <v>21</v>
      </c>
      <c r="W36" s="21" t="s">
        <v>21</v>
      </c>
      <c r="X36" s="22" t="s">
        <v>21</v>
      </c>
      <c r="Y36" s="20" t="s">
        <v>21</v>
      </c>
      <c r="Z36" s="21" t="s">
        <v>21</v>
      </c>
      <c r="AA36" s="20" t="s">
        <v>21</v>
      </c>
      <c r="AB36" s="21" t="s">
        <v>21</v>
      </c>
      <c r="AC36" s="21" t="s">
        <v>21</v>
      </c>
      <c r="AD36" s="21" t="s">
        <v>21</v>
      </c>
      <c r="AE36" s="21" t="s">
        <v>21</v>
      </c>
      <c r="AF36" s="22" t="s">
        <v>21</v>
      </c>
      <c r="AG36" s="21" t="s">
        <v>21</v>
      </c>
      <c r="AH36" s="20" t="s">
        <v>21</v>
      </c>
      <c r="AI36" s="20" t="s">
        <v>21</v>
      </c>
      <c r="AJ36" s="20" t="s">
        <v>21</v>
      </c>
      <c r="AK36" s="21" t="s">
        <v>21</v>
      </c>
      <c r="AL36" s="21" t="s">
        <v>21</v>
      </c>
      <c r="AM36" s="967" t="s">
        <v>21</v>
      </c>
      <c r="AN36" s="4"/>
    </row>
    <row r="37" spans="2:40" ht="13.5">
      <c r="B37" s="31"/>
      <c r="C37" s="19" t="s">
        <v>37</v>
      </c>
      <c r="D37" s="681">
        <v>572150</v>
      </c>
      <c r="E37" s="646">
        <v>600637</v>
      </c>
      <c r="F37" s="646">
        <v>610602</v>
      </c>
      <c r="G37" s="646">
        <v>650887</v>
      </c>
      <c r="H37" s="646">
        <v>712355</v>
      </c>
      <c r="I37" s="646">
        <v>751207</v>
      </c>
      <c r="J37" s="646">
        <v>790781</v>
      </c>
      <c r="K37" s="646">
        <v>814204</v>
      </c>
      <c r="L37" s="646">
        <v>804444</v>
      </c>
      <c r="M37" s="646">
        <v>815829</v>
      </c>
      <c r="N37" s="646">
        <v>830491</v>
      </c>
      <c r="O37" s="646">
        <v>801652</v>
      </c>
      <c r="P37" s="646">
        <v>817248</v>
      </c>
      <c r="Q37" s="646">
        <v>1009514</v>
      </c>
      <c r="R37" s="646">
        <v>930004</v>
      </c>
      <c r="S37" s="646">
        <v>816720</v>
      </c>
      <c r="T37" s="646">
        <v>850178</v>
      </c>
      <c r="U37" s="646">
        <v>776063</v>
      </c>
      <c r="V37" s="21" t="s">
        <v>21</v>
      </c>
      <c r="W37" s="21" t="s">
        <v>21</v>
      </c>
      <c r="X37" s="22" t="s">
        <v>21</v>
      </c>
      <c r="Y37" s="20" t="s">
        <v>21</v>
      </c>
      <c r="Z37" s="21" t="s">
        <v>21</v>
      </c>
      <c r="AA37" s="20" t="s">
        <v>21</v>
      </c>
      <c r="AB37" s="21" t="s">
        <v>21</v>
      </c>
      <c r="AC37" s="21" t="s">
        <v>21</v>
      </c>
      <c r="AD37" s="21" t="s">
        <v>21</v>
      </c>
      <c r="AE37" s="21" t="s">
        <v>21</v>
      </c>
      <c r="AF37" s="22" t="s">
        <v>21</v>
      </c>
      <c r="AG37" s="21" t="s">
        <v>21</v>
      </c>
      <c r="AH37" s="20" t="s">
        <v>21</v>
      </c>
      <c r="AI37" s="20" t="s">
        <v>21</v>
      </c>
      <c r="AJ37" s="20" t="s">
        <v>21</v>
      </c>
      <c r="AK37" s="21" t="s">
        <v>21</v>
      </c>
      <c r="AL37" s="21" t="s">
        <v>21</v>
      </c>
      <c r="AM37" s="967" t="s">
        <v>21</v>
      </c>
      <c r="AN37" s="4"/>
    </row>
    <row r="38" spans="2:40" ht="13.5">
      <c r="B38" s="31"/>
      <c r="C38" s="19" t="s">
        <v>38</v>
      </c>
      <c r="D38" s="676">
        <v>485533</v>
      </c>
      <c r="E38" s="640">
        <v>498294</v>
      </c>
      <c r="F38" s="640">
        <v>546999</v>
      </c>
      <c r="G38" s="640">
        <v>575607</v>
      </c>
      <c r="H38" s="640">
        <v>674145</v>
      </c>
      <c r="I38" s="640">
        <v>742895</v>
      </c>
      <c r="J38" s="640">
        <v>857521</v>
      </c>
      <c r="K38" s="640">
        <v>849669</v>
      </c>
      <c r="L38" s="640">
        <v>892550</v>
      </c>
      <c r="M38" s="640">
        <v>934191</v>
      </c>
      <c r="N38" s="640">
        <v>969408</v>
      </c>
      <c r="O38" s="640">
        <v>909672</v>
      </c>
      <c r="P38" s="640">
        <v>963267</v>
      </c>
      <c r="Q38" s="640">
        <v>978964</v>
      </c>
      <c r="R38" s="640">
        <v>960824</v>
      </c>
      <c r="S38" s="640">
        <v>911346</v>
      </c>
      <c r="T38" s="640">
        <v>940278</v>
      </c>
      <c r="U38" s="640">
        <v>967682</v>
      </c>
      <c r="V38" s="21" t="s">
        <v>21</v>
      </c>
      <c r="W38" s="21" t="s">
        <v>21</v>
      </c>
      <c r="X38" s="22" t="s">
        <v>21</v>
      </c>
      <c r="Y38" s="20" t="s">
        <v>21</v>
      </c>
      <c r="Z38" s="21" t="s">
        <v>21</v>
      </c>
      <c r="AA38" s="20" t="s">
        <v>21</v>
      </c>
      <c r="AB38" s="21" t="s">
        <v>21</v>
      </c>
      <c r="AC38" s="21" t="s">
        <v>21</v>
      </c>
      <c r="AD38" s="21" t="s">
        <v>21</v>
      </c>
      <c r="AE38" s="21" t="s">
        <v>21</v>
      </c>
      <c r="AF38" s="22" t="s">
        <v>21</v>
      </c>
      <c r="AG38" s="21" t="s">
        <v>21</v>
      </c>
      <c r="AH38" s="20" t="s">
        <v>21</v>
      </c>
      <c r="AI38" s="20" t="s">
        <v>21</v>
      </c>
      <c r="AJ38" s="20" t="s">
        <v>21</v>
      </c>
      <c r="AK38" s="21" t="s">
        <v>21</v>
      </c>
      <c r="AL38" s="21" t="s">
        <v>21</v>
      </c>
      <c r="AM38" s="967" t="s">
        <v>21</v>
      </c>
      <c r="AN38" s="4"/>
    </row>
    <row r="39" spans="2:40" ht="13.5">
      <c r="B39" s="31"/>
      <c r="C39" s="19" t="s">
        <v>39</v>
      </c>
      <c r="D39" s="676">
        <v>66075</v>
      </c>
      <c r="E39" s="640">
        <v>73552</v>
      </c>
      <c r="F39" s="640">
        <v>69973</v>
      </c>
      <c r="G39" s="640">
        <v>71952</v>
      </c>
      <c r="H39" s="640">
        <v>87513</v>
      </c>
      <c r="I39" s="640">
        <v>88826</v>
      </c>
      <c r="J39" s="640">
        <v>94649</v>
      </c>
      <c r="K39" s="640">
        <v>94806</v>
      </c>
      <c r="L39" s="640">
        <v>91913</v>
      </c>
      <c r="M39" s="640">
        <v>95532</v>
      </c>
      <c r="N39" s="640">
        <v>99913</v>
      </c>
      <c r="O39" s="640">
        <v>86020</v>
      </c>
      <c r="P39" s="640">
        <v>100013</v>
      </c>
      <c r="Q39" s="640">
        <v>104142</v>
      </c>
      <c r="R39" s="640">
        <v>83149</v>
      </c>
      <c r="S39" s="640">
        <v>78057</v>
      </c>
      <c r="T39" s="640">
        <v>79421</v>
      </c>
      <c r="U39" s="640">
        <v>84581</v>
      </c>
      <c r="V39" s="21" t="s">
        <v>21</v>
      </c>
      <c r="W39" s="21" t="s">
        <v>21</v>
      </c>
      <c r="X39" s="22" t="s">
        <v>21</v>
      </c>
      <c r="Y39" s="20" t="s">
        <v>21</v>
      </c>
      <c r="Z39" s="21" t="s">
        <v>21</v>
      </c>
      <c r="AA39" s="20" t="s">
        <v>21</v>
      </c>
      <c r="AB39" s="21" t="s">
        <v>21</v>
      </c>
      <c r="AC39" s="21" t="s">
        <v>21</v>
      </c>
      <c r="AD39" s="21" t="s">
        <v>21</v>
      </c>
      <c r="AE39" s="21" t="s">
        <v>21</v>
      </c>
      <c r="AF39" s="22" t="s">
        <v>21</v>
      </c>
      <c r="AG39" s="21" t="s">
        <v>21</v>
      </c>
      <c r="AH39" s="20" t="s">
        <v>21</v>
      </c>
      <c r="AI39" s="20" t="s">
        <v>21</v>
      </c>
      <c r="AJ39" s="20" t="s">
        <v>21</v>
      </c>
      <c r="AK39" s="21" t="s">
        <v>21</v>
      </c>
      <c r="AL39" s="21" t="s">
        <v>21</v>
      </c>
      <c r="AM39" s="967" t="s">
        <v>21</v>
      </c>
      <c r="AN39" s="4"/>
    </row>
    <row r="40" spans="2:40" ht="13.5">
      <c r="B40" s="31"/>
      <c r="C40" s="19" t="s">
        <v>40</v>
      </c>
      <c r="D40" s="676">
        <v>672297</v>
      </c>
      <c r="E40" s="640">
        <v>692496</v>
      </c>
      <c r="F40" s="640">
        <v>738318</v>
      </c>
      <c r="G40" s="640">
        <v>798145</v>
      </c>
      <c r="H40" s="640">
        <v>892975</v>
      </c>
      <c r="I40" s="640">
        <v>958677</v>
      </c>
      <c r="J40" s="640">
        <v>968327</v>
      </c>
      <c r="K40" s="640">
        <v>985398</v>
      </c>
      <c r="L40" s="640">
        <v>1027895</v>
      </c>
      <c r="M40" s="640">
        <v>1065934</v>
      </c>
      <c r="N40" s="640">
        <v>1083228</v>
      </c>
      <c r="O40" s="640">
        <v>1041448</v>
      </c>
      <c r="P40" s="640">
        <v>1059810</v>
      </c>
      <c r="Q40" s="640">
        <v>1085599</v>
      </c>
      <c r="R40" s="640">
        <v>1051884</v>
      </c>
      <c r="S40" s="640">
        <v>1006635</v>
      </c>
      <c r="T40" s="640">
        <v>1044301</v>
      </c>
      <c r="U40" s="640">
        <v>1075410</v>
      </c>
      <c r="V40" s="21" t="s">
        <v>21</v>
      </c>
      <c r="W40" s="21" t="s">
        <v>21</v>
      </c>
      <c r="X40" s="22" t="s">
        <v>21</v>
      </c>
      <c r="Y40" s="20" t="s">
        <v>21</v>
      </c>
      <c r="Z40" s="21" t="s">
        <v>21</v>
      </c>
      <c r="AA40" s="20" t="s">
        <v>21</v>
      </c>
      <c r="AB40" s="21" t="s">
        <v>21</v>
      </c>
      <c r="AC40" s="21" t="s">
        <v>21</v>
      </c>
      <c r="AD40" s="21" t="s">
        <v>21</v>
      </c>
      <c r="AE40" s="21" t="s">
        <v>21</v>
      </c>
      <c r="AF40" s="22" t="s">
        <v>21</v>
      </c>
      <c r="AG40" s="21" t="s">
        <v>21</v>
      </c>
      <c r="AH40" s="20" t="s">
        <v>21</v>
      </c>
      <c r="AI40" s="20" t="s">
        <v>21</v>
      </c>
      <c r="AJ40" s="20" t="s">
        <v>21</v>
      </c>
      <c r="AK40" s="21" t="s">
        <v>21</v>
      </c>
      <c r="AL40" s="21" t="s">
        <v>21</v>
      </c>
      <c r="AM40" s="967" t="s">
        <v>21</v>
      </c>
      <c r="AN40" s="4"/>
    </row>
    <row r="41" spans="2:40" ht="13.5">
      <c r="B41" s="31"/>
      <c r="C41" s="19" t="s">
        <v>41</v>
      </c>
      <c r="D41" s="676">
        <v>248791</v>
      </c>
      <c r="E41" s="640">
        <v>258214</v>
      </c>
      <c r="F41" s="640">
        <v>272507</v>
      </c>
      <c r="G41" s="640">
        <v>298398</v>
      </c>
      <c r="H41" s="640">
        <v>284539</v>
      </c>
      <c r="I41" s="640">
        <v>318952</v>
      </c>
      <c r="J41" s="640">
        <v>330346</v>
      </c>
      <c r="K41" s="640">
        <v>346307</v>
      </c>
      <c r="L41" s="640">
        <v>356887</v>
      </c>
      <c r="M41" s="640">
        <v>377111</v>
      </c>
      <c r="N41" s="640">
        <v>379259</v>
      </c>
      <c r="O41" s="640">
        <v>347597</v>
      </c>
      <c r="P41" s="640">
        <v>357485</v>
      </c>
      <c r="Q41" s="640">
        <v>372163</v>
      </c>
      <c r="R41" s="640">
        <v>350114</v>
      </c>
      <c r="S41" s="640">
        <v>319393</v>
      </c>
      <c r="T41" s="640">
        <v>326623</v>
      </c>
      <c r="U41" s="640">
        <v>334206</v>
      </c>
      <c r="V41" s="21" t="s">
        <v>21</v>
      </c>
      <c r="W41" s="21" t="s">
        <v>21</v>
      </c>
      <c r="X41" s="22" t="s">
        <v>21</v>
      </c>
      <c r="Y41" s="20" t="s">
        <v>21</v>
      </c>
      <c r="Z41" s="21" t="s">
        <v>21</v>
      </c>
      <c r="AA41" s="20" t="s">
        <v>21</v>
      </c>
      <c r="AB41" s="21" t="s">
        <v>21</v>
      </c>
      <c r="AC41" s="21" t="s">
        <v>21</v>
      </c>
      <c r="AD41" s="21" t="s">
        <v>21</v>
      </c>
      <c r="AE41" s="21" t="s">
        <v>21</v>
      </c>
      <c r="AF41" s="22" t="s">
        <v>21</v>
      </c>
      <c r="AG41" s="21" t="s">
        <v>21</v>
      </c>
      <c r="AH41" s="20" t="s">
        <v>21</v>
      </c>
      <c r="AI41" s="20" t="s">
        <v>21</v>
      </c>
      <c r="AJ41" s="20" t="s">
        <v>21</v>
      </c>
      <c r="AK41" s="21" t="s">
        <v>21</v>
      </c>
      <c r="AL41" s="21" t="s">
        <v>21</v>
      </c>
      <c r="AM41" s="967" t="s">
        <v>21</v>
      </c>
      <c r="AN41" s="4"/>
    </row>
    <row r="42" spans="2:40" ht="13.5">
      <c r="B42" s="31"/>
      <c r="C42" s="19" t="s">
        <v>43</v>
      </c>
      <c r="D42" s="676">
        <v>130699</v>
      </c>
      <c r="E42" s="640">
        <v>126675</v>
      </c>
      <c r="F42" s="640">
        <v>124333</v>
      </c>
      <c r="G42" s="640">
        <v>128858</v>
      </c>
      <c r="H42" s="640">
        <v>127141</v>
      </c>
      <c r="I42" s="640">
        <v>133040</v>
      </c>
      <c r="J42" s="640">
        <v>137660</v>
      </c>
      <c r="K42" s="640">
        <v>148880</v>
      </c>
      <c r="L42" s="640">
        <v>151589</v>
      </c>
      <c r="M42" s="640">
        <v>146764</v>
      </c>
      <c r="N42" s="640">
        <v>143238</v>
      </c>
      <c r="O42" s="640">
        <v>130967</v>
      </c>
      <c r="P42" s="640">
        <v>135510</v>
      </c>
      <c r="Q42" s="640">
        <v>135335</v>
      </c>
      <c r="R42" s="640">
        <v>127456</v>
      </c>
      <c r="S42" s="640">
        <v>118074</v>
      </c>
      <c r="T42" s="640">
        <v>120566</v>
      </c>
      <c r="U42" s="640">
        <v>123206</v>
      </c>
      <c r="V42" s="21" t="s">
        <v>21</v>
      </c>
      <c r="W42" s="21" t="s">
        <v>21</v>
      </c>
      <c r="X42" s="22" t="s">
        <v>21</v>
      </c>
      <c r="Y42" s="20" t="s">
        <v>21</v>
      </c>
      <c r="Z42" s="21" t="s">
        <v>21</v>
      </c>
      <c r="AA42" s="20" t="s">
        <v>21</v>
      </c>
      <c r="AB42" s="21" t="s">
        <v>21</v>
      </c>
      <c r="AC42" s="21" t="s">
        <v>21</v>
      </c>
      <c r="AD42" s="21" t="s">
        <v>21</v>
      </c>
      <c r="AE42" s="21" t="s">
        <v>21</v>
      </c>
      <c r="AF42" s="22" t="s">
        <v>21</v>
      </c>
      <c r="AG42" s="21" t="s">
        <v>21</v>
      </c>
      <c r="AH42" s="20" t="s">
        <v>21</v>
      </c>
      <c r="AI42" s="20" t="s">
        <v>21</v>
      </c>
      <c r="AJ42" s="20" t="s">
        <v>21</v>
      </c>
      <c r="AK42" s="21" t="s">
        <v>21</v>
      </c>
      <c r="AL42" s="21" t="s">
        <v>21</v>
      </c>
      <c r="AM42" s="967" t="s">
        <v>21</v>
      </c>
      <c r="AN42" s="4"/>
    </row>
    <row r="43" spans="2:40" ht="13.5">
      <c r="B43" s="30"/>
      <c r="C43" s="3" t="s">
        <v>44</v>
      </c>
      <c r="D43" s="59">
        <v>273151</v>
      </c>
      <c r="E43" s="32">
        <v>299828</v>
      </c>
      <c r="F43" s="32">
        <v>334175</v>
      </c>
      <c r="G43" s="32">
        <v>337272</v>
      </c>
      <c r="H43" s="32">
        <v>380132</v>
      </c>
      <c r="I43" s="32">
        <v>383336</v>
      </c>
      <c r="J43" s="32">
        <v>396314</v>
      </c>
      <c r="K43" s="32">
        <v>414079</v>
      </c>
      <c r="L43" s="32">
        <v>440089</v>
      </c>
      <c r="M43" s="32">
        <v>451448</v>
      </c>
      <c r="N43" s="32">
        <v>451949</v>
      </c>
      <c r="O43" s="32">
        <v>428849</v>
      </c>
      <c r="P43" s="32">
        <v>430623</v>
      </c>
      <c r="Q43" s="32">
        <v>455933</v>
      </c>
      <c r="R43" s="32">
        <v>436058</v>
      </c>
      <c r="S43" s="32">
        <v>417216</v>
      </c>
      <c r="T43" s="75">
        <v>428727</v>
      </c>
      <c r="U43" s="75">
        <v>435743</v>
      </c>
      <c r="V43" s="21" t="s">
        <v>21</v>
      </c>
      <c r="W43" s="21" t="s">
        <v>21</v>
      </c>
      <c r="X43" s="22" t="s">
        <v>21</v>
      </c>
      <c r="Y43" s="20" t="s">
        <v>21</v>
      </c>
      <c r="Z43" s="21" t="s">
        <v>21</v>
      </c>
      <c r="AA43" s="20" t="s">
        <v>21</v>
      </c>
      <c r="AB43" s="21" t="s">
        <v>21</v>
      </c>
      <c r="AC43" s="21" t="s">
        <v>21</v>
      </c>
      <c r="AD43" s="21" t="s">
        <v>21</v>
      </c>
      <c r="AE43" s="21" t="s">
        <v>21</v>
      </c>
      <c r="AF43" s="22" t="s">
        <v>21</v>
      </c>
      <c r="AG43" s="21" t="s">
        <v>21</v>
      </c>
      <c r="AH43" s="20" t="s">
        <v>21</v>
      </c>
      <c r="AI43" s="20" t="s">
        <v>21</v>
      </c>
      <c r="AJ43" s="20" t="s">
        <v>21</v>
      </c>
      <c r="AK43" s="21" t="s">
        <v>21</v>
      </c>
      <c r="AL43" s="21" t="s">
        <v>21</v>
      </c>
      <c r="AM43" s="967" t="s">
        <v>21</v>
      </c>
      <c r="AN43" s="4"/>
    </row>
    <row r="44" spans="2:40" ht="13.5">
      <c r="B44" s="1141">
        <v>8</v>
      </c>
      <c r="C44" s="1143" t="s">
        <v>26</v>
      </c>
      <c r="D44" s="677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  <c r="S44" s="630"/>
      <c r="T44" s="630"/>
      <c r="U44" s="881">
        <v>8154684</v>
      </c>
      <c r="V44" s="674">
        <v>8682352</v>
      </c>
      <c r="W44" s="641">
        <v>9691391</v>
      </c>
      <c r="X44" s="642">
        <v>9248127</v>
      </c>
      <c r="Y44" s="682">
        <v>7740208</v>
      </c>
      <c r="Z44" s="683">
        <v>6281112</v>
      </c>
      <c r="AA44" s="682">
        <v>6015654</v>
      </c>
      <c r="AB44" s="683">
        <v>6292664</v>
      </c>
      <c r="AC44" s="683">
        <v>6066949</v>
      </c>
      <c r="AD44" s="683">
        <v>7755558</v>
      </c>
      <c r="AE44" s="683">
        <v>6743459</v>
      </c>
      <c r="AF44" s="684">
        <v>6625310</v>
      </c>
      <c r="AG44" s="683">
        <v>6340231</v>
      </c>
      <c r="AH44" s="682">
        <v>6663983</v>
      </c>
      <c r="AI44" s="682">
        <v>6670642</v>
      </c>
      <c r="AJ44" s="1160">
        <v>6869057</v>
      </c>
      <c r="AK44" s="1153">
        <v>6461091</v>
      </c>
      <c r="AL44" s="1153">
        <v>6698044</v>
      </c>
      <c r="AM44" s="1167">
        <v>7352363</v>
      </c>
      <c r="AN44" s="4"/>
    </row>
    <row r="45" spans="2:40" ht="13.5">
      <c r="B45" s="1142"/>
      <c r="C45" s="1144"/>
      <c r="D45" s="666" t="s">
        <v>21</v>
      </c>
      <c r="E45" s="620" t="s">
        <v>21</v>
      </c>
      <c r="F45" s="620" t="s">
        <v>21</v>
      </c>
      <c r="G45" s="620" t="s">
        <v>21</v>
      </c>
      <c r="H45" s="620" t="s">
        <v>21</v>
      </c>
      <c r="I45" s="620" t="s">
        <v>21</v>
      </c>
      <c r="J45" s="620" t="s">
        <v>21</v>
      </c>
      <c r="K45" s="620" t="s">
        <v>21</v>
      </c>
      <c r="L45" s="620" t="s">
        <v>21</v>
      </c>
      <c r="M45" s="620" t="s">
        <v>21</v>
      </c>
      <c r="N45" s="620" t="s">
        <v>21</v>
      </c>
      <c r="O45" s="620" t="s">
        <v>21</v>
      </c>
      <c r="P45" s="620" t="s">
        <v>21</v>
      </c>
      <c r="Q45" s="620" t="s">
        <v>21</v>
      </c>
      <c r="R45" s="620" t="s">
        <v>21</v>
      </c>
      <c r="S45" s="620" t="s">
        <v>21</v>
      </c>
      <c r="T45" s="620" t="s">
        <v>21</v>
      </c>
      <c r="U45" s="620">
        <v>8154684</v>
      </c>
      <c r="V45" s="647">
        <v>8682352</v>
      </c>
      <c r="W45" s="685">
        <v>9691428</v>
      </c>
      <c r="X45" s="686">
        <v>9248118</v>
      </c>
      <c r="Y45" s="687"/>
      <c r="Z45" s="688"/>
      <c r="AA45" s="687"/>
      <c r="AB45" s="688"/>
      <c r="AC45" s="688"/>
      <c r="AD45" s="688"/>
      <c r="AE45" s="688"/>
      <c r="AF45" s="168"/>
      <c r="AG45" s="688"/>
      <c r="AH45" s="687"/>
      <c r="AI45" s="687"/>
      <c r="AJ45" s="1169"/>
      <c r="AK45" s="1155"/>
      <c r="AL45" s="1155"/>
      <c r="AM45" s="1170"/>
      <c r="AN45" s="4"/>
    </row>
    <row r="46" spans="2:40" ht="13.5">
      <c r="B46" s="1140"/>
      <c r="C46" s="1138"/>
      <c r="D46" s="666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0"/>
      <c r="S46" s="620"/>
      <c r="T46" s="624"/>
      <c r="U46" s="624"/>
      <c r="V46" s="637">
        <v>594895</v>
      </c>
      <c r="W46" s="637">
        <v>597049</v>
      </c>
      <c r="X46" s="689">
        <v>591652</v>
      </c>
      <c r="Y46" s="690">
        <v>7740181</v>
      </c>
      <c r="Z46" s="691">
        <v>6281136</v>
      </c>
      <c r="AA46" s="690">
        <v>6015636</v>
      </c>
      <c r="AB46" s="691">
        <v>6292695</v>
      </c>
      <c r="AC46" s="691">
        <v>6066918</v>
      </c>
      <c r="AD46" s="691">
        <v>7755573</v>
      </c>
      <c r="AE46" s="691">
        <v>6743439</v>
      </c>
      <c r="AF46" s="689">
        <v>6625317</v>
      </c>
      <c r="AG46" s="691">
        <v>6340194</v>
      </c>
      <c r="AH46" s="690">
        <v>6663986</v>
      </c>
      <c r="AI46" s="690">
        <v>6670669</v>
      </c>
      <c r="AJ46" s="1161"/>
      <c r="AK46" s="1154"/>
      <c r="AL46" s="1154"/>
      <c r="AM46" s="1168"/>
      <c r="AN46" s="4"/>
    </row>
    <row r="47" spans="2:40" ht="13.5">
      <c r="B47" s="29"/>
      <c r="C47" s="15" t="s">
        <v>26</v>
      </c>
      <c r="D47" s="692">
        <v>4721915</v>
      </c>
      <c r="E47" s="651">
        <v>5404506</v>
      </c>
      <c r="F47" s="651">
        <v>5238226</v>
      </c>
      <c r="G47" s="651">
        <v>5338593</v>
      </c>
      <c r="H47" s="651">
        <v>5616349</v>
      </c>
      <c r="I47" s="651">
        <v>5784212</v>
      </c>
      <c r="J47" s="651">
        <v>6026474</v>
      </c>
      <c r="K47" s="651">
        <v>6259425</v>
      </c>
      <c r="L47" s="651">
        <v>6403856</v>
      </c>
      <c r="M47" s="651">
        <v>6510629</v>
      </c>
      <c r="N47" s="651">
        <v>6670309</v>
      </c>
      <c r="O47" s="651">
        <v>6920944</v>
      </c>
      <c r="P47" s="651">
        <v>6488487</v>
      </c>
      <c r="Q47" s="651">
        <v>6918660</v>
      </c>
      <c r="R47" s="651">
        <v>7325128</v>
      </c>
      <c r="S47" s="651">
        <v>7209640</v>
      </c>
      <c r="T47" s="868">
        <v>6547416</v>
      </c>
      <c r="U47" s="54" t="s">
        <v>21</v>
      </c>
      <c r="V47" s="54" t="s">
        <v>21</v>
      </c>
      <c r="W47" s="54" t="s">
        <v>21</v>
      </c>
      <c r="X47" s="55" t="s">
        <v>21</v>
      </c>
      <c r="Y47" s="53" t="s">
        <v>21</v>
      </c>
      <c r="Z47" s="54" t="s">
        <v>21</v>
      </c>
      <c r="AA47" s="53" t="s">
        <v>21</v>
      </c>
      <c r="AB47" s="54" t="s">
        <v>21</v>
      </c>
      <c r="AC47" s="54" t="s">
        <v>21</v>
      </c>
      <c r="AD47" s="54" t="s">
        <v>21</v>
      </c>
      <c r="AE47" s="54" t="s">
        <v>21</v>
      </c>
      <c r="AF47" s="55" t="s">
        <v>21</v>
      </c>
      <c r="AG47" s="54" t="s">
        <v>21</v>
      </c>
      <c r="AH47" s="53" t="s">
        <v>21</v>
      </c>
      <c r="AI47" s="53" t="s">
        <v>21</v>
      </c>
      <c r="AJ47" s="53" t="s">
        <v>21</v>
      </c>
      <c r="AK47" s="54" t="s">
        <v>21</v>
      </c>
      <c r="AL47" s="54" t="s">
        <v>21</v>
      </c>
      <c r="AM47" s="1069" t="s">
        <v>21</v>
      </c>
      <c r="AN47" s="4"/>
    </row>
    <row r="48" spans="2:40" ht="13.5">
      <c r="B48" s="30"/>
      <c r="C48" s="23" t="s">
        <v>46</v>
      </c>
      <c r="D48" s="672">
        <v>368676</v>
      </c>
      <c r="E48" s="652">
        <v>374962</v>
      </c>
      <c r="F48" s="652">
        <v>401278</v>
      </c>
      <c r="G48" s="652">
        <v>427520</v>
      </c>
      <c r="H48" s="652">
        <v>457745</v>
      </c>
      <c r="I48" s="652">
        <v>492444</v>
      </c>
      <c r="J48" s="652">
        <v>517717</v>
      </c>
      <c r="K48" s="652">
        <v>566372</v>
      </c>
      <c r="L48" s="652">
        <v>578865</v>
      </c>
      <c r="M48" s="652">
        <v>572410</v>
      </c>
      <c r="N48" s="652">
        <v>569385</v>
      </c>
      <c r="O48" s="629">
        <v>553874</v>
      </c>
      <c r="P48" s="629">
        <v>563657</v>
      </c>
      <c r="Q48" s="629">
        <v>583786</v>
      </c>
      <c r="R48" s="629">
        <v>544978</v>
      </c>
      <c r="S48" s="629">
        <v>510244</v>
      </c>
      <c r="T48" s="652">
        <v>516541</v>
      </c>
      <c r="U48" s="43" t="s">
        <v>21</v>
      </c>
      <c r="V48" s="21" t="s">
        <v>21</v>
      </c>
      <c r="W48" s="21" t="s">
        <v>21</v>
      </c>
      <c r="X48" s="22" t="s">
        <v>21</v>
      </c>
      <c r="Y48" s="20" t="s">
        <v>21</v>
      </c>
      <c r="Z48" s="21" t="s">
        <v>21</v>
      </c>
      <c r="AA48" s="20" t="s">
        <v>21</v>
      </c>
      <c r="AB48" s="21" t="s">
        <v>21</v>
      </c>
      <c r="AC48" s="21" t="s">
        <v>21</v>
      </c>
      <c r="AD48" s="21" t="s">
        <v>21</v>
      </c>
      <c r="AE48" s="21" t="s">
        <v>21</v>
      </c>
      <c r="AF48" s="22" t="s">
        <v>21</v>
      </c>
      <c r="AG48" s="21" t="s">
        <v>21</v>
      </c>
      <c r="AH48" s="20" t="s">
        <v>21</v>
      </c>
      <c r="AI48" s="20" t="s">
        <v>21</v>
      </c>
      <c r="AJ48" s="20" t="s">
        <v>21</v>
      </c>
      <c r="AK48" s="21" t="s">
        <v>21</v>
      </c>
      <c r="AL48" s="21" t="s">
        <v>21</v>
      </c>
      <c r="AM48" s="967" t="s">
        <v>21</v>
      </c>
      <c r="AN48" s="4"/>
    </row>
    <row r="49" spans="2:40" ht="13.5">
      <c r="B49" s="1141">
        <v>9</v>
      </c>
      <c r="C49" s="1143" t="s">
        <v>27</v>
      </c>
      <c r="D49" s="673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881">
        <v>3737485</v>
      </c>
      <c r="V49" s="674">
        <v>3862385</v>
      </c>
      <c r="W49" s="641">
        <v>3853625</v>
      </c>
      <c r="X49" s="684">
        <v>3843735</v>
      </c>
      <c r="Y49" s="682">
        <v>3645567</v>
      </c>
      <c r="Z49" s="683">
        <v>3487989</v>
      </c>
      <c r="AA49" s="682">
        <v>3399084</v>
      </c>
      <c r="AB49" s="683">
        <v>3388443</v>
      </c>
      <c r="AC49" s="683">
        <v>3341246</v>
      </c>
      <c r="AD49" s="683">
        <v>3359007</v>
      </c>
      <c r="AE49" s="683">
        <v>3457573</v>
      </c>
      <c r="AF49" s="684">
        <v>3470426</v>
      </c>
      <c r="AG49" s="683">
        <v>3585728</v>
      </c>
      <c r="AH49" s="682">
        <v>3823013</v>
      </c>
      <c r="AI49" s="682">
        <v>3635257</v>
      </c>
      <c r="AJ49" s="1160">
        <v>3725566</v>
      </c>
      <c r="AK49" s="1153">
        <v>3549990</v>
      </c>
      <c r="AL49" s="1153">
        <v>3673654</v>
      </c>
      <c r="AM49" s="1167">
        <v>3671892</v>
      </c>
      <c r="AN49" s="4"/>
    </row>
    <row r="50" spans="2:40" ht="13.5">
      <c r="B50" s="1140"/>
      <c r="C50" s="1138"/>
      <c r="D50" s="644" t="s">
        <v>21</v>
      </c>
      <c r="E50" s="624" t="s">
        <v>21</v>
      </c>
      <c r="F50" s="624" t="s">
        <v>21</v>
      </c>
      <c r="G50" s="624" t="s">
        <v>21</v>
      </c>
      <c r="H50" s="624" t="s">
        <v>21</v>
      </c>
      <c r="I50" s="624" t="s">
        <v>21</v>
      </c>
      <c r="J50" s="624" t="s">
        <v>21</v>
      </c>
      <c r="K50" s="624" t="s">
        <v>21</v>
      </c>
      <c r="L50" s="624" t="s">
        <v>21</v>
      </c>
      <c r="M50" s="624" t="s">
        <v>21</v>
      </c>
      <c r="N50" s="624" t="s">
        <v>21</v>
      </c>
      <c r="O50" s="624" t="s">
        <v>21</v>
      </c>
      <c r="P50" s="624" t="s">
        <v>21</v>
      </c>
      <c r="Q50" s="624" t="s">
        <v>21</v>
      </c>
      <c r="R50" s="693" t="s">
        <v>21</v>
      </c>
      <c r="S50" s="624" t="s">
        <v>21</v>
      </c>
      <c r="T50" s="624" t="s">
        <v>21</v>
      </c>
      <c r="U50" s="624">
        <v>3737487</v>
      </c>
      <c r="V50" s="145">
        <v>3862384</v>
      </c>
      <c r="W50" s="145">
        <v>3853615</v>
      </c>
      <c r="X50" s="122">
        <v>3843742</v>
      </c>
      <c r="Y50" s="110">
        <v>3645568</v>
      </c>
      <c r="Z50" s="118">
        <v>3488000</v>
      </c>
      <c r="AA50" s="110">
        <v>3399102</v>
      </c>
      <c r="AB50" s="118">
        <v>3388469</v>
      </c>
      <c r="AC50" s="118">
        <v>3341256</v>
      </c>
      <c r="AD50" s="118">
        <v>3358985</v>
      </c>
      <c r="AE50" s="118">
        <v>3457605</v>
      </c>
      <c r="AF50" s="122">
        <v>3470437</v>
      </c>
      <c r="AG50" s="118">
        <v>3585721</v>
      </c>
      <c r="AH50" s="110">
        <v>3823042</v>
      </c>
      <c r="AI50" s="110">
        <v>3635284</v>
      </c>
      <c r="AJ50" s="1161"/>
      <c r="AK50" s="1154"/>
      <c r="AL50" s="1154"/>
      <c r="AM50" s="1168"/>
      <c r="AN50" s="4"/>
    </row>
    <row r="51" spans="2:40" ht="13.5">
      <c r="B51" s="29"/>
      <c r="C51" s="15" t="s">
        <v>27</v>
      </c>
      <c r="D51" s="692">
        <v>1844272</v>
      </c>
      <c r="E51" s="651">
        <v>1918850</v>
      </c>
      <c r="F51" s="651">
        <v>1960129</v>
      </c>
      <c r="G51" s="651">
        <v>2063648</v>
      </c>
      <c r="H51" s="651">
        <v>2151834</v>
      </c>
      <c r="I51" s="651">
        <v>2277185</v>
      </c>
      <c r="J51" s="651">
        <v>2325886</v>
      </c>
      <c r="K51" s="651">
        <v>2422280</v>
      </c>
      <c r="L51" s="651">
        <v>2429751</v>
      </c>
      <c r="M51" s="651">
        <v>2530586</v>
      </c>
      <c r="N51" s="651">
        <v>2567725</v>
      </c>
      <c r="O51" s="651">
        <v>2476028</v>
      </c>
      <c r="P51" s="651">
        <v>2405855</v>
      </c>
      <c r="Q51" s="651">
        <v>2497518</v>
      </c>
      <c r="R51" s="651">
        <v>2338111</v>
      </c>
      <c r="S51" s="651">
        <v>2224781</v>
      </c>
      <c r="T51" s="868">
        <v>2280577</v>
      </c>
      <c r="U51" s="54" t="s">
        <v>21</v>
      </c>
      <c r="V51" s="21" t="s">
        <v>21</v>
      </c>
      <c r="W51" s="21" t="s">
        <v>21</v>
      </c>
      <c r="X51" s="22" t="s">
        <v>21</v>
      </c>
      <c r="Y51" s="20" t="s">
        <v>21</v>
      </c>
      <c r="Z51" s="21" t="s">
        <v>21</v>
      </c>
      <c r="AA51" s="20" t="s">
        <v>21</v>
      </c>
      <c r="AB51" s="21" t="s">
        <v>21</v>
      </c>
      <c r="AC51" s="21" t="s">
        <v>21</v>
      </c>
      <c r="AD51" s="21" t="s">
        <v>21</v>
      </c>
      <c r="AE51" s="21" t="s">
        <v>21</v>
      </c>
      <c r="AF51" s="22" t="s">
        <v>21</v>
      </c>
      <c r="AG51" s="21" t="s">
        <v>21</v>
      </c>
      <c r="AH51" s="20" t="s">
        <v>21</v>
      </c>
      <c r="AI51" s="20" t="s">
        <v>21</v>
      </c>
      <c r="AJ51" s="20" t="s">
        <v>21</v>
      </c>
      <c r="AK51" s="21" t="s">
        <v>21</v>
      </c>
      <c r="AL51" s="21" t="s">
        <v>21</v>
      </c>
      <c r="AM51" s="967" t="s">
        <v>21</v>
      </c>
      <c r="AN51" s="4"/>
    </row>
    <row r="52" spans="2:40" ht="13.5">
      <c r="B52" s="31"/>
      <c r="C52" s="19" t="s">
        <v>63</v>
      </c>
      <c r="D52" s="671">
        <v>334921</v>
      </c>
      <c r="E52" s="50">
        <v>347222</v>
      </c>
      <c r="F52" s="50">
        <v>362533</v>
      </c>
      <c r="G52" s="50">
        <v>370268</v>
      </c>
      <c r="H52" s="50">
        <v>400069</v>
      </c>
      <c r="I52" s="50">
        <v>425829</v>
      </c>
      <c r="J52" s="50">
        <v>441867</v>
      </c>
      <c r="K52" s="50">
        <v>466484</v>
      </c>
      <c r="L52" s="50">
        <v>443504</v>
      </c>
      <c r="M52" s="50">
        <v>471175</v>
      </c>
      <c r="N52" s="50">
        <v>481058</v>
      </c>
      <c r="O52" s="50">
        <v>470545</v>
      </c>
      <c r="P52" s="50">
        <v>466927</v>
      </c>
      <c r="Q52" s="50">
        <v>480262</v>
      </c>
      <c r="R52" s="50">
        <v>453453</v>
      </c>
      <c r="S52" s="50">
        <v>431689</v>
      </c>
      <c r="T52" s="50">
        <v>454715</v>
      </c>
      <c r="U52" s="21" t="s">
        <v>21</v>
      </c>
      <c r="V52" s="21" t="s">
        <v>21</v>
      </c>
      <c r="W52" s="21" t="s">
        <v>21</v>
      </c>
      <c r="X52" s="22" t="s">
        <v>21</v>
      </c>
      <c r="Y52" s="20" t="s">
        <v>21</v>
      </c>
      <c r="Z52" s="21" t="s">
        <v>21</v>
      </c>
      <c r="AA52" s="20" t="s">
        <v>21</v>
      </c>
      <c r="AB52" s="21" t="s">
        <v>21</v>
      </c>
      <c r="AC52" s="21" t="s">
        <v>21</v>
      </c>
      <c r="AD52" s="21" t="s">
        <v>21</v>
      </c>
      <c r="AE52" s="21" t="s">
        <v>21</v>
      </c>
      <c r="AF52" s="22" t="s">
        <v>21</v>
      </c>
      <c r="AG52" s="21" t="s">
        <v>21</v>
      </c>
      <c r="AH52" s="20" t="s">
        <v>21</v>
      </c>
      <c r="AI52" s="20" t="s">
        <v>21</v>
      </c>
      <c r="AJ52" s="20" t="s">
        <v>21</v>
      </c>
      <c r="AK52" s="21" t="s">
        <v>21</v>
      </c>
      <c r="AL52" s="21" t="s">
        <v>21</v>
      </c>
      <c r="AM52" s="967" t="s">
        <v>21</v>
      </c>
      <c r="AN52" s="4"/>
    </row>
    <row r="53" spans="2:40" ht="13.5">
      <c r="B53" s="31"/>
      <c r="C53" s="19" t="s">
        <v>64</v>
      </c>
      <c r="D53" s="671">
        <v>272375</v>
      </c>
      <c r="E53" s="50">
        <v>274314</v>
      </c>
      <c r="F53" s="50">
        <v>288153</v>
      </c>
      <c r="G53" s="50">
        <v>303189</v>
      </c>
      <c r="H53" s="50">
        <v>359451</v>
      </c>
      <c r="I53" s="50">
        <v>385773</v>
      </c>
      <c r="J53" s="50">
        <v>383222</v>
      </c>
      <c r="K53" s="50">
        <v>402065</v>
      </c>
      <c r="L53" s="50">
        <v>408998</v>
      </c>
      <c r="M53" s="50">
        <v>380005</v>
      </c>
      <c r="N53" s="50">
        <v>412994</v>
      </c>
      <c r="O53" s="50">
        <v>414850</v>
      </c>
      <c r="P53" s="50">
        <v>426810</v>
      </c>
      <c r="Q53" s="50">
        <v>445887</v>
      </c>
      <c r="R53" s="50">
        <v>413104</v>
      </c>
      <c r="S53" s="50">
        <v>398052</v>
      </c>
      <c r="T53" s="50">
        <v>411528</v>
      </c>
      <c r="U53" s="21" t="s">
        <v>21</v>
      </c>
      <c r="V53" s="21" t="s">
        <v>21</v>
      </c>
      <c r="W53" s="21" t="s">
        <v>21</v>
      </c>
      <c r="X53" s="22" t="s">
        <v>21</v>
      </c>
      <c r="Y53" s="20" t="s">
        <v>21</v>
      </c>
      <c r="Z53" s="21" t="s">
        <v>21</v>
      </c>
      <c r="AA53" s="20" t="s">
        <v>21</v>
      </c>
      <c r="AB53" s="21" t="s">
        <v>21</v>
      </c>
      <c r="AC53" s="21" t="s">
        <v>21</v>
      </c>
      <c r="AD53" s="21" t="s">
        <v>21</v>
      </c>
      <c r="AE53" s="21" t="s">
        <v>21</v>
      </c>
      <c r="AF53" s="22" t="s">
        <v>21</v>
      </c>
      <c r="AG53" s="21" t="s">
        <v>21</v>
      </c>
      <c r="AH53" s="20" t="s">
        <v>21</v>
      </c>
      <c r="AI53" s="20" t="s">
        <v>21</v>
      </c>
      <c r="AJ53" s="20" t="s">
        <v>21</v>
      </c>
      <c r="AK53" s="21" t="s">
        <v>21</v>
      </c>
      <c r="AL53" s="21" t="s">
        <v>21</v>
      </c>
      <c r="AM53" s="967" t="s">
        <v>21</v>
      </c>
      <c r="AN53" s="4"/>
    </row>
    <row r="54" spans="2:40" ht="13.5">
      <c r="B54" s="30"/>
      <c r="C54" s="23" t="s">
        <v>65</v>
      </c>
      <c r="D54" s="672">
        <v>447286</v>
      </c>
      <c r="E54" s="652">
        <v>456030</v>
      </c>
      <c r="F54" s="652">
        <v>462232</v>
      </c>
      <c r="G54" s="652">
        <v>487349</v>
      </c>
      <c r="H54" s="652">
        <v>513076</v>
      </c>
      <c r="I54" s="652">
        <v>547130</v>
      </c>
      <c r="J54" s="652">
        <v>577202</v>
      </c>
      <c r="K54" s="652">
        <v>573120</v>
      </c>
      <c r="L54" s="652">
        <v>594716</v>
      </c>
      <c r="M54" s="652">
        <v>668754</v>
      </c>
      <c r="N54" s="652">
        <v>665983</v>
      </c>
      <c r="O54" s="629">
        <v>637182</v>
      </c>
      <c r="P54" s="629">
        <v>617209</v>
      </c>
      <c r="Q54" s="629">
        <v>629506</v>
      </c>
      <c r="R54" s="629">
        <v>576374</v>
      </c>
      <c r="S54" s="629">
        <v>555863</v>
      </c>
      <c r="T54" s="652">
        <v>573693</v>
      </c>
      <c r="U54" s="43" t="s">
        <v>21</v>
      </c>
      <c r="V54" s="21" t="s">
        <v>21</v>
      </c>
      <c r="W54" s="21" t="s">
        <v>21</v>
      </c>
      <c r="X54" s="22" t="s">
        <v>21</v>
      </c>
      <c r="Y54" s="20" t="s">
        <v>21</v>
      </c>
      <c r="Z54" s="21" t="s">
        <v>21</v>
      </c>
      <c r="AA54" s="20" t="s">
        <v>21</v>
      </c>
      <c r="AB54" s="21" t="s">
        <v>21</v>
      </c>
      <c r="AC54" s="21" t="s">
        <v>21</v>
      </c>
      <c r="AD54" s="21" t="s">
        <v>21</v>
      </c>
      <c r="AE54" s="21" t="s">
        <v>21</v>
      </c>
      <c r="AF54" s="22" t="s">
        <v>21</v>
      </c>
      <c r="AG54" s="21" t="s">
        <v>21</v>
      </c>
      <c r="AH54" s="20" t="s">
        <v>21</v>
      </c>
      <c r="AI54" s="20" t="s">
        <v>21</v>
      </c>
      <c r="AJ54" s="20" t="s">
        <v>21</v>
      </c>
      <c r="AK54" s="21" t="s">
        <v>21</v>
      </c>
      <c r="AL54" s="21" t="s">
        <v>21</v>
      </c>
      <c r="AM54" s="967" t="s">
        <v>21</v>
      </c>
      <c r="AN54" s="4"/>
    </row>
    <row r="55" spans="2:40" ht="13.5">
      <c r="B55" s="1141">
        <v>10</v>
      </c>
      <c r="C55" s="1143" t="s">
        <v>28</v>
      </c>
      <c r="D55" s="673"/>
      <c r="E55" s="630"/>
      <c r="F55" s="630"/>
      <c r="G55" s="630"/>
      <c r="H55" s="630"/>
      <c r="I55" s="630"/>
      <c r="J55" s="630"/>
      <c r="K55" s="630"/>
      <c r="L55" s="630"/>
      <c r="M55" s="630"/>
      <c r="N55" s="630"/>
      <c r="O55" s="630"/>
      <c r="P55" s="630"/>
      <c r="Q55" s="630"/>
      <c r="R55" s="630"/>
      <c r="S55" s="630"/>
      <c r="T55" s="630"/>
      <c r="U55" s="881">
        <v>4500312</v>
      </c>
      <c r="V55" s="674">
        <v>4544350</v>
      </c>
      <c r="W55" s="641">
        <v>4493712</v>
      </c>
      <c r="X55" s="684">
        <v>4424145</v>
      </c>
      <c r="Y55" s="682">
        <v>4239828</v>
      </c>
      <c r="Z55" s="683">
        <v>3971467</v>
      </c>
      <c r="AA55" s="682">
        <v>4003769</v>
      </c>
      <c r="AB55" s="683">
        <v>3860162</v>
      </c>
      <c r="AC55" s="683">
        <v>3921769</v>
      </c>
      <c r="AD55" s="683">
        <v>3935221</v>
      </c>
      <c r="AE55" s="683">
        <v>4116236</v>
      </c>
      <c r="AF55" s="684">
        <v>4165253</v>
      </c>
      <c r="AG55" s="683">
        <v>4140405</v>
      </c>
      <c r="AH55" s="682">
        <v>4164649</v>
      </c>
      <c r="AI55" s="682">
        <v>4151587</v>
      </c>
      <c r="AJ55" s="1160">
        <v>4277228</v>
      </c>
      <c r="AK55" s="1153">
        <v>4241589</v>
      </c>
      <c r="AL55" s="1153">
        <v>4353962</v>
      </c>
      <c r="AM55" s="1167">
        <v>4275100</v>
      </c>
      <c r="AN55" s="4"/>
    </row>
    <row r="56" spans="2:40" ht="13.5">
      <c r="B56" s="1140"/>
      <c r="C56" s="1138"/>
      <c r="D56" s="644" t="s">
        <v>21</v>
      </c>
      <c r="E56" s="624" t="s">
        <v>21</v>
      </c>
      <c r="F56" s="624" t="s">
        <v>21</v>
      </c>
      <c r="G56" s="624" t="s">
        <v>21</v>
      </c>
      <c r="H56" s="624" t="s">
        <v>21</v>
      </c>
      <c r="I56" s="624" t="s">
        <v>21</v>
      </c>
      <c r="J56" s="624" t="s">
        <v>21</v>
      </c>
      <c r="K56" s="624" t="s">
        <v>21</v>
      </c>
      <c r="L56" s="624" t="s">
        <v>21</v>
      </c>
      <c r="M56" s="624" t="s">
        <v>21</v>
      </c>
      <c r="N56" s="624" t="s">
        <v>21</v>
      </c>
      <c r="O56" s="624" t="s">
        <v>21</v>
      </c>
      <c r="P56" s="624" t="s">
        <v>21</v>
      </c>
      <c r="Q56" s="624" t="s">
        <v>21</v>
      </c>
      <c r="R56" s="624" t="s">
        <v>21</v>
      </c>
      <c r="S56" s="624" t="s">
        <v>21</v>
      </c>
      <c r="T56" s="624" t="s">
        <v>21</v>
      </c>
      <c r="U56" s="624">
        <v>4500312</v>
      </c>
      <c r="V56" s="145">
        <v>4544350</v>
      </c>
      <c r="W56" s="145">
        <v>4493730</v>
      </c>
      <c r="X56" s="122">
        <v>4424137</v>
      </c>
      <c r="Y56" s="110">
        <v>4239848</v>
      </c>
      <c r="Z56" s="118">
        <v>3971461</v>
      </c>
      <c r="AA56" s="110">
        <v>4003741</v>
      </c>
      <c r="AB56" s="118">
        <v>3860145</v>
      </c>
      <c r="AC56" s="118">
        <v>3921738</v>
      </c>
      <c r="AD56" s="118">
        <v>3935228</v>
      </c>
      <c r="AE56" s="118">
        <v>4116206</v>
      </c>
      <c r="AF56" s="122">
        <v>4165233</v>
      </c>
      <c r="AG56" s="118">
        <v>4140399</v>
      </c>
      <c r="AH56" s="110">
        <v>4164624</v>
      </c>
      <c r="AI56" s="110">
        <v>4151572</v>
      </c>
      <c r="AJ56" s="1161"/>
      <c r="AK56" s="1154"/>
      <c r="AL56" s="1154"/>
      <c r="AM56" s="1168"/>
      <c r="AN56" s="4"/>
    </row>
    <row r="57" spans="2:40" ht="13.5">
      <c r="B57" s="29"/>
      <c r="C57" s="15" t="s">
        <v>28</v>
      </c>
      <c r="D57" s="692">
        <v>2535079</v>
      </c>
      <c r="E57" s="651">
        <v>2693993</v>
      </c>
      <c r="F57" s="651">
        <v>2791432</v>
      </c>
      <c r="G57" s="651">
        <v>4284825</v>
      </c>
      <c r="H57" s="651">
        <v>4374923</v>
      </c>
      <c r="I57" s="651">
        <v>4817387</v>
      </c>
      <c r="J57" s="651">
        <v>4715879</v>
      </c>
      <c r="K57" s="651">
        <v>5309909</v>
      </c>
      <c r="L57" s="651">
        <v>5140497</v>
      </c>
      <c r="M57" s="651">
        <v>5700779</v>
      </c>
      <c r="N57" s="651">
        <v>5399371</v>
      </c>
      <c r="O57" s="651">
        <v>5091492</v>
      </c>
      <c r="P57" s="651">
        <v>4923884</v>
      </c>
      <c r="Q57" s="651">
        <v>5043071</v>
      </c>
      <c r="R57" s="651">
        <v>4621477</v>
      </c>
      <c r="S57" s="651">
        <v>4306377</v>
      </c>
      <c r="T57" s="868">
        <v>4326935</v>
      </c>
      <c r="U57" s="54" t="s">
        <v>21</v>
      </c>
      <c r="V57" s="21" t="s">
        <v>21</v>
      </c>
      <c r="W57" s="21" t="s">
        <v>21</v>
      </c>
      <c r="X57" s="22" t="s">
        <v>21</v>
      </c>
      <c r="Y57" s="20" t="s">
        <v>21</v>
      </c>
      <c r="Z57" s="21" t="s">
        <v>21</v>
      </c>
      <c r="AA57" s="20" t="s">
        <v>21</v>
      </c>
      <c r="AB57" s="21" t="s">
        <v>21</v>
      </c>
      <c r="AC57" s="21" t="s">
        <v>21</v>
      </c>
      <c r="AD57" s="21" t="s">
        <v>21</v>
      </c>
      <c r="AE57" s="21" t="s">
        <v>21</v>
      </c>
      <c r="AF57" s="22" t="s">
        <v>21</v>
      </c>
      <c r="AG57" s="21" t="s">
        <v>21</v>
      </c>
      <c r="AH57" s="20" t="s">
        <v>21</v>
      </c>
      <c r="AI57" s="20" t="s">
        <v>21</v>
      </c>
      <c r="AJ57" s="20" t="s">
        <v>21</v>
      </c>
      <c r="AK57" s="21" t="s">
        <v>21</v>
      </c>
      <c r="AL57" s="21" t="s">
        <v>21</v>
      </c>
      <c r="AM57" s="967" t="s">
        <v>21</v>
      </c>
      <c r="AN57" s="4"/>
    </row>
    <row r="58" spans="2:40" ht="13.5">
      <c r="B58" s="30"/>
      <c r="C58" s="23" t="s">
        <v>42</v>
      </c>
      <c r="D58" s="672">
        <v>183589</v>
      </c>
      <c r="E58" s="652">
        <v>197103</v>
      </c>
      <c r="F58" s="652">
        <v>201499</v>
      </c>
      <c r="G58" s="652">
        <v>202986</v>
      </c>
      <c r="H58" s="652">
        <v>218138</v>
      </c>
      <c r="I58" s="652">
        <v>232499</v>
      </c>
      <c r="J58" s="652">
        <v>229636</v>
      </c>
      <c r="K58" s="652">
        <v>245697</v>
      </c>
      <c r="L58" s="652">
        <v>249365</v>
      </c>
      <c r="M58" s="652">
        <v>257004</v>
      </c>
      <c r="N58" s="652">
        <v>263953</v>
      </c>
      <c r="O58" s="652">
        <v>253090</v>
      </c>
      <c r="P58" s="652">
        <v>255242</v>
      </c>
      <c r="Q58" s="652">
        <v>259432</v>
      </c>
      <c r="R58" s="652">
        <v>247824</v>
      </c>
      <c r="S58" s="652">
        <v>239556</v>
      </c>
      <c r="T58" s="652">
        <v>244245</v>
      </c>
      <c r="U58" s="43" t="s">
        <v>21</v>
      </c>
      <c r="V58" s="43" t="s">
        <v>21</v>
      </c>
      <c r="W58" s="43" t="s">
        <v>21</v>
      </c>
      <c r="X58" s="44" t="s">
        <v>21</v>
      </c>
      <c r="Y58" s="42" t="s">
        <v>21</v>
      </c>
      <c r="Z58" s="43" t="s">
        <v>21</v>
      </c>
      <c r="AA58" s="42" t="s">
        <v>21</v>
      </c>
      <c r="AB58" s="43" t="s">
        <v>21</v>
      </c>
      <c r="AC58" s="43" t="s">
        <v>21</v>
      </c>
      <c r="AD58" s="43" t="s">
        <v>21</v>
      </c>
      <c r="AE58" s="43" t="s">
        <v>21</v>
      </c>
      <c r="AF58" s="44" t="s">
        <v>21</v>
      </c>
      <c r="AG58" s="43" t="s">
        <v>21</v>
      </c>
      <c r="AH58" s="42" t="s">
        <v>21</v>
      </c>
      <c r="AI58" s="42" t="s">
        <v>21</v>
      </c>
      <c r="AJ58" s="42" t="s">
        <v>21</v>
      </c>
      <c r="AK58" s="43" t="s">
        <v>21</v>
      </c>
      <c r="AL58" s="43" t="s">
        <v>21</v>
      </c>
      <c r="AM58" s="969" t="s">
        <v>21</v>
      </c>
      <c r="AN58" s="4"/>
    </row>
    <row r="59" spans="2:40" ht="13.5">
      <c r="B59" s="1141">
        <v>11</v>
      </c>
      <c r="C59" s="1143" t="s">
        <v>93</v>
      </c>
      <c r="D59" s="694"/>
      <c r="E59" s="639"/>
      <c r="F59" s="639"/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47"/>
      <c r="W59" s="47"/>
      <c r="X59" s="684">
        <v>3234811</v>
      </c>
      <c r="Y59" s="682">
        <v>3167552</v>
      </c>
      <c r="Z59" s="683">
        <v>3092935</v>
      </c>
      <c r="AA59" s="682">
        <v>3065222</v>
      </c>
      <c r="AB59" s="683">
        <v>2956470</v>
      </c>
      <c r="AC59" s="683">
        <v>2902550</v>
      </c>
      <c r="AD59" s="683">
        <v>2985212</v>
      </c>
      <c r="AE59" s="683">
        <v>3103981</v>
      </c>
      <c r="AF59" s="684">
        <v>3224648</v>
      </c>
      <c r="AG59" s="683">
        <v>3012353</v>
      </c>
      <c r="AH59" s="682">
        <v>3050777</v>
      </c>
      <c r="AI59" s="682">
        <v>3154832</v>
      </c>
      <c r="AJ59" s="1160">
        <v>3352034</v>
      </c>
      <c r="AK59" s="1153">
        <v>3324825</v>
      </c>
      <c r="AL59" s="1153">
        <v>3502616</v>
      </c>
      <c r="AM59" s="1167">
        <v>3580953</v>
      </c>
      <c r="AN59" s="4"/>
    </row>
    <row r="60" spans="2:40" ht="13.5">
      <c r="B60" s="1140"/>
      <c r="C60" s="1138"/>
      <c r="D60" s="644" t="s">
        <v>21</v>
      </c>
      <c r="E60" s="624" t="s">
        <v>21</v>
      </c>
      <c r="F60" s="624" t="s">
        <v>21</v>
      </c>
      <c r="G60" s="624" t="s">
        <v>21</v>
      </c>
      <c r="H60" s="624" t="s">
        <v>21</v>
      </c>
      <c r="I60" s="624" t="s">
        <v>21</v>
      </c>
      <c r="J60" s="624" t="s">
        <v>21</v>
      </c>
      <c r="K60" s="624" t="s">
        <v>21</v>
      </c>
      <c r="L60" s="624" t="s">
        <v>21</v>
      </c>
      <c r="M60" s="624" t="s">
        <v>21</v>
      </c>
      <c r="N60" s="624" t="s">
        <v>21</v>
      </c>
      <c r="O60" s="624" t="s">
        <v>21</v>
      </c>
      <c r="P60" s="624" t="s">
        <v>21</v>
      </c>
      <c r="Q60" s="624" t="s">
        <v>21</v>
      </c>
      <c r="R60" s="624" t="s">
        <v>21</v>
      </c>
      <c r="S60" s="624" t="s">
        <v>21</v>
      </c>
      <c r="T60" s="624" t="s">
        <v>21</v>
      </c>
      <c r="U60" s="624" t="s">
        <v>21</v>
      </c>
      <c r="V60" s="624" t="s">
        <v>21</v>
      </c>
      <c r="W60" s="624" t="s">
        <v>21</v>
      </c>
      <c r="X60" s="122">
        <v>3239187</v>
      </c>
      <c r="Y60" s="110">
        <v>3172168</v>
      </c>
      <c r="Z60" s="118">
        <v>3097535</v>
      </c>
      <c r="AA60" s="110">
        <v>3070770</v>
      </c>
      <c r="AB60" s="118">
        <v>2962036</v>
      </c>
      <c r="AC60" s="118">
        <v>2908001</v>
      </c>
      <c r="AD60" s="118">
        <v>2990700</v>
      </c>
      <c r="AE60" s="118">
        <v>3109054</v>
      </c>
      <c r="AF60" s="122">
        <v>3229719</v>
      </c>
      <c r="AG60" s="118">
        <v>3017661</v>
      </c>
      <c r="AH60" s="110">
        <v>3056037</v>
      </c>
      <c r="AI60" s="110">
        <v>3160296</v>
      </c>
      <c r="AJ60" s="1161"/>
      <c r="AK60" s="1154"/>
      <c r="AL60" s="1154"/>
      <c r="AM60" s="1168"/>
      <c r="AN60" s="4"/>
    </row>
    <row r="61" spans="2:40" ht="13.5">
      <c r="B61" s="29"/>
      <c r="C61" s="28" t="s">
        <v>29</v>
      </c>
      <c r="D61" s="695">
        <v>1590200</v>
      </c>
      <c r="E61" s="37">
        <v>1691544</v>
      </c>
      <c r="F61" s="37">
        <v>1777357</v>
      </c>
      <c r="G61" s="37">
        <v>1805787</v>
      </c>
      <c r="H61" s="37">
        <v>1907885</v>
      </c>
      <c r="I61" s="37">
        <v>1933371</v>
      </c>
      <c r="J61" s="37">
        <v>2010952</v>
      </c>
      <c r="K61" s="37">
        <v>1970926</v>
      </c>
      <c r="L61" s="37">
        <v>2119035</v>
      </c>
      <c r="M61" s="37">
        <v>2225543</v>
      </c>
      <c r="N61" s="37">
        <v>2260884</v>
      </c>
      <c r="O61" s="37">
        <v>2229538</v>
      </c>
      <c r="P61" s="37">
        <v>2169748</v>
      </c>
      <c r="Q61" s="37">
        <v>2163251</v>
      </c>
      <c r="R61" s="37">
        <v>2047665</v>
      </c>
      <c r="S61" s="37">
        <v>1998993</v>
      </c>
      <c r="T61" s="37">
        <v>1923779</v>
      </c>
      <c r="U61" s="37">
        <v>1984065</v>
      </c>
      <c r="V61" s="115">
        <v>2005754</v>
      </c>
      <c r="W61" s="115">
        <v>2069864</v>
      </c>
      <c r="X61" s="117" t="s">
        <v>21</v>
      </c>
      <c r="Y61" s="130" t="s">
        <v>21</v>
      </c>
      <c r="Z61" s="129" t="s">
        <v>21</v>
      </c>
      <c r="AA61" s="130" t="s">
        <v>21</v>
      </c>
      <c r="AB61" s="129" t="s">
        <v>21</v>
      </c>
      <c r="AC61" s="129" t="s">
        <v>21</v>
      </c>
      <c r="AD61" s="129" t="s">
        <v>21</v>
      </c>
      <c r="AE61" s="129" t="s">
        <v>21</v>
      </c>
      <c r="AF61" s="117" t="s">
        <v>21</v>
      </c>
      <c r="AG61" s="129" t="s">
        <v>21</v>
      </c>
      <c r="AH61" s="130" t="s">
        <v>21</v>
      </c>
      <c r="AI61" s="130" t="s">
        <v>21</v>
      </c>
      <c r="AJ61" s="130" t="s">
        <v>21</v>
      </c>
      <c r="AK61" s="129" t="s">
        <v>21</v>
      </c>
      <c r="AL61" s="129" t="s">
        <v>21</v>
      </c>
      <c r="AM61" s="1070" t="s">
        <v>21</v>
      </c>
      <c r="AN61" s="4"/>
    </row>
    <row r="62" spans="2:40" ht="13.5">
      <c r="B62" s="31"/>
      <c r="C62" s="19" t="s">
        <v>61</v>
      </c>
      <c r="D62" s="59">
        <v>386758</v>
      </c>
      <c r="E62" s="32">
        <v>400157</v>
      </c>
      <c r="F62" s="32">
        <v>410265</v>
      </c>
      <c r="G62" s="32">
        <v>419748</v>
      </c>
      <c r="H62" s="32">
        <v>455643</v>
      </c>
      <c r="I62" s="32">
        <v>456400</v>
      </c>
      <c r="J62" s="32">
        <v>494656</v>
      </c>
      <c r="K62" s="32">
        <v>533422</v>
      </c>
      <c r="L62" s="32">
        <v>545280</v>
      </c>
      <c r="M62" s="32">
        <v>571912</v>
      </c>
      <c r="N62" s="32">
        <v>570754</v>
      </c>
      <c r="O62" s="32">
        <v>531904</v>
      </c>
      <c r="P62" s="32">
        <v>559669</v>
      </c>
      <c r="Q62" s="32">
        <v>580450</v>
      </c>
      <c r="R62" s="32">
        <v>542661</v>
      </c>
      <c r="S62" s="32">
        <v>516513</v>
      </c>
      <c r="T62" s="32">
        <v>517486</v>
      </c>
      <c r="U62" s="32">
        <v>534383</v>
      </c>
      <c r="V62" s="118">
        <v>557733</v>
      </c>
      <c r="W62" s="118">
        <v>574832</v>
      </c>
      <c r="X62" s="52" t="s">
        <v>21</v>
      </c>
      <c r="Y62" s="68" t="s">
        <v>21</v>
      </c>
      <c r="Z62" s="73" t="s">
        <v>21</v>
      </c>
      <c r="AA62" s="68" t="s">
        <v>21</v>
      </c>
      <c r="AB62" s="73" t="s">
        <v>21</v>
      </c>
      <c r="AC62" s="129" t="s">
        <v>21</v>
      </c>
      <c r="AD62" s="73" t="s">
        <v>21</v>
      </c>
      <c r="AE62" s="73" t="s">
        <v>21</v>
      </c>
      <c r="AF62" s="52" t="s">
        <v>21</v>
      </c>
      <c r="AG62" s="73" t="s">
        <v>21</v>
      </c>
      <c r="AH62" s="68" t="s">
        <v>21</v>
      </c>
      <c r="AI62" s="68" t="s">
        <v>21</v>
      </c>
      <c r="AJ62" s="68" t="s">
        <v>21</v>
      </c>
      <c r="AK62" s="73" t="s">
        <v>21</v>
      </c>
      <c r="AL62" s="73" t="s">
        <v>21</v>
      </c>
      <c r="AM62" s="974" t="s">
        <v>21</v>
      </c>
      <c r="AN62" s="4"/>
    </row>
    <row r="63" spans="2:40" ht="13.5">
      <c r="B63" s="30"/>
      <c r="C63" s="3" t="s">
        <v>62</v>
      </c>
      <c r="D63" s="59">
        <v>446630</v>
      </c>
      <c r="E63" s="32">
        <v>454937</v>
      </c>
      <c r="F63" s="32">
        <v>458905</v>
      </c>
      <c r="G63" s="32">
        <v>478254</v>
      </c>
      <c r="H63" s="32">
        <v>520320</v>
      </c>
      <c r="I63" s="32">
        <v>539313</v>
      </c>
      <c r="J63" s="32">
        <v>548146</v>
      </c>
      <c r="K63" s="32">
        <v>539911</v>
      </c>
      <c r="L63" s="32">
        <v>589273</v>
      </c>
      <c r="M63" s="32">
        <v>609728</v>
      </c>
      <c r="N63" s="32">
        <v>631199</v>
      </c>
      <c r="O63" s="32">
        <v>584817</v>
      </c>
      <c r="P63" s="32">
        <v>582891</v>
      </c>
      <c r="Q63" s="32">
        <v>589202</v>
      </c>
      <c r="R63" s="32">
        <v>559112</v>
      </c>
      <c r="S63" s="32">
        <v>518498</v>
      </c>
      <c r="T63" s="32">
        <v>531647</v>
      </c>
      <c r="U63" s="32">
        <v>535720</v>
      </c>
      <c r="V63" s="118">
        <v>555002</v>
      </c>
      <c r="W63" s="118">
        <v>564552</v>
      </c>
      <c r="X63" s="52" t="s">
        <v>21</v>
      </c>
      <c r="Y63" s="68" t="s">
        <v>21</v>
      </c>
      <c r="Z63" s="73" t="s">
        <v>21</v>
      </c>
      <c r="AA63" s="68" t="s">
        <v>21</v>
      </c>
      <c r="AB63" s="73" t="s">
        <v>21</v>
      </c>
      <c r="AC63" s="73" t="s">
        <v>21</v>
      </c>
      <c r="AD63" s="73" t="s">
        <v>21</v>
      </c>
      <c r="AE63" s="73" t="s">
        <v>21</v>
      </c>
      <c r="AF63" s="52" t="s">
        <v>21</v>
      </c>
      <c r="AG63" s="73" t="s">
        <v>21</v>
      </c>
      <c r="AH63" s="68" t="s">
        <v>21</v>
      </c>
      <c r="AI63" s="68" t="s">
        <v>21</v>
      </c>
      <c r="AJ63" s="68" t="s">
        <v>21</v>
      </c>
      <c r="AK63" s="73" t="s">
        <v>21</v>
      </c>
      <c r="AL63" s="73" t="s">
        <v>21</v>
      </c>
      <c r="AM63" s="974" t="s">
        <v>21</v>
      </c>
      <c r="AN63" s="4"/>
    </row>
    <row r="64" spans="2:40" ht="13.5">
      <c r="B64" s="1141">
        <v>12</v>
      </c>
      <c r="C64" s="1143" t="s">
        <v>31</v>
      </c>
      <c r="D64" s="677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881">
        <v>20747049</v>
      </c>
      <c r="U64" s="881">
        <v>21143171</v>
      </c>
      <c r="V64" s="674">
        <v>23284684</v>
      </c>
      <c r="W64" s="641">
        <v>23594910</v>
      </c>
      <c r="X64" s="684">
        <v>24048620</v>
      </c>
      <c r="Y64" s="682">
        <v>22319239</v>
      </c>
      <c r="Z64" s="683">
        <v>20357090</v>
      </c>
      <c r="AA64" s="682">
        <v>20136396</v>
      </c>
      <c r="AB64" s="683">
        <v>20386212</v>
      </c>
      <c r="AC64" s="683">
        <v>20165298</v>
      </c>
      <c r="AD64" s="683">
        <v>20546495</v>
      </c>
      <c r="AE64" s="683">
        <v>20848913</v>
      </c>
      <c r="AF64" s="684">
        <v>20770359</v>
      </c>
      <c r="AG64" s="683">
        <v>21532355</v>
      </c>
      <c r="AH64" s="682">
        <v>21669457</v>
      </c>
      <c r="AI64" s="682"/>
      <c r="AJ64" s="988"/>
      <c r="AK64" s="1079"/>
      <c r="AL64" s="1079"/>
      <c r="AM64" s="1071"/>
      <c r="AN64" s="4"/>
    </row>
    <row r="65" spans="2:40" ht="13.5">
      <c r="B65" s="1142"/>
      <c r="C65" s="1144"/>
      <c r="D65" s="666" t="s">
        <v>21</v>
      </c>
      <c r="E65" s="620" t="s">
        <v>21</v>
      </c>
      <c r="F65" s="620" t="s">
        <v>21</v>
      </c>
      <c r="G65" s="620" t="s">
        <v>21</v>
      </c>
      <c r="H65" s="620" t="s">
        <v>21</v>
      </c>
      <c r="I65" s="620" t="s">
        <v>21</v>
      </c>
      <c r="J65" s="620" t="s">
        <v>21</v>
      </c>
      <c r="K65" s="620" t="s">
        <v>21</v>
      </c>
      <c r="L65" s="620" t="s">
        <v>21</v>
      </c>
      <c r="M65" s="620" t="s">
        <v>21</v>
      </c>
      <c r="N65" s="620" t="s">
        <v>21</v>
      </c>
      <c r="O65" s="620" t="s">
        <v>21</v>
      </c>
      <c r="P65" s="620" t="s">
        <v>21</v>
      </c>
      <c r="Q65" s="620" t="s">
        <v>21</v>
      </c>
      <c r="R65" s="620" t="s">
        <v>21</v>
      </c>
      <c r="S65" s="620" t="s">
        <v>21</v>
      </c>
      <c r="T65" s="620">
        <v>20747049</v>
      </c>
      <c r="U65" s="620">
        <v>21143171</v>
      </c>
      <c r="V65" s="647">
        <v>23284684</v>
      </c>
      <c r="W65" s="685">
        <v>23594970</v>
      </c>
      <c r="X65" s="686">
        <v>24048569</v>
      </c>
      <c r="Y65" s="687"/>
      <c r="Z65" s="688"/>
      <c r="AA65" s="687"/>
      <c r="AB65" s="688"/>
      <c r="AC65" s="688"/>
      <c r="AD65" s="688"/>
      <c r="AE65" s="688"/>
      <c r="AF65" s="168"/>
      <c r="AG65" s="688"/>
      <c r="AH65" s="687"/>
      <c r="AI65" s="687">
        <v>22256646</v>
      </c>
      <c r="AJ65" s="989">
        <v>22547654</v>
      </c>
      <c r="AK65" s="1080">
        <v>21297817</v>
      </c>
      <c r="AL65" s="1080">
        <v>22889129</v>
      </c>
      <c r="AM65" s="1072">
        <v>24577954</v>
      </c>
      <c r="AN65" s="4"/>
    </row>
    <row r="66" spans="2:40" ht="13.5">
      <c r="B66" s="1140"/>
      <c r="C66" s="1138"/>
      <c r="D66" s="666"/>
      <c r="E66" s="620"/>
      <c r="F66" s="620"/>
      <c r="G66" s="620"/>
      <c r="H66" s="620"/>
      <c r="I66" s="620"/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4"/>
      <c r="U66" s="624"/>
      <c r="V66" s="637">
        <v>17424542</v>
      </c>
      <c r="W66" s="637">
        <v>17656182</v>
      </c>
      <c r="X66" s="638">
        <v>18016437</v>
      </c>
      <c r="Y66" s="690">
        <v>22319387</v>
      </c>
      <c r="Z66" s="691">
        <v>20356997</v>
      </c>
      <c r="AA66" s="690">
        <v>20136238</v>
      </c>
      <c r="AB66" s="691">
        <v>20386233</v>
      </c>
      <c r="AC66" s="691">
        <v>20165412</v>
      </c>
      <c r="AD66" s="691">
        <v>20546580</v>
      </c>
      <c r="AE66" s="691">
        <v>20849022</v>
      </c>
      <c r="AF66" s="689">
        <v>20770283</v>
      </c>
      <c r="AG66" s="691">
        <v>21532202</v>
      </c>
      <c r="AH66" s="690">
        <v>21669333</v>
      </c>
      <c r="AI66" s="690"/>
      <c r="AJ66" s="990"/>
      <c r="AK66" s="1081"/>
      <c r="AL66" s="1081"/>
      <c r="AM66" s="1073"/>
      <c r="AN66" s="4"/>
    </row>
    <row r="67" spans="2:40" ht="13.5">
      <c r="B67" s="29"/>
      <c r="C67" s="15" t="s">
        <v>20</v>
      </c>
      <c r="D67" s="692">
        <v>12256735</v>
      </c>
      <c r="E67" s="651">
        <v>13092120</v>
      </c>
      <c r="F67" s="651">
        <v>13305877</v>
      </c>
      <c r="G67" s="651">
        <v>13974501</v>
      </c>
      <c r="H67" s="651">
        <v>14808556</v>
      </c>
      <c r="I67" s="651">
        <v>15536723</v>
      </c>
      <c r="J67" s="651">
        <v>15370655</v>
      </c>
      <c r="K67" s="651">
        <v>15543714</v>
      </c>
      <c r="L67" s="651">
        <v>15711577</v>
      </c>
      <c r="M67" s="651">
        <v>16159329</v>
      </c>
      <c r="N67" s="651">
        <v>16165556</v>
      </c>
      <c r="O67" s="651">
        <v>15131787</v>
      </c>
      <c r="P67" s="651">
        <v>15292374</v>
      </c>
      <c r="Q67" s="651">
        <v>15350652</v>
      </c>
      <c r="R67" s="651">
        <v>14554672</v>
      </c>
      <c r="S67" s="651">
        <v>13491010</v>
      </c>
      <c r="T67" s="54" t="s">
        <v>21</v>
      </c>
      <c r="U67" s="54" t="s">
        <v>21</v>
      </c>
      <c r="V67" s="54" t="s">
        <v>21</v>
      </c>
      <c r="W67" s="54" t="s">
        <v>21</v>
      </c>
      <c r="X67" s="55" t="s">
        <v>21</v>
      </c>
      <c r="Y67" s="53" t="s">
        <v>21</v>
      </c>
      <c r="Z67" s="54" t="s">
        <v>21</v>
      </c>
      <c r="AA67" s="53" t="s">
        <v>21</v>
      </c>
      <c r="AB67" s="54" t="s">
        <v>21</v>
      </c>
      <c r="AC67" s="54" t="s">
        <v>21</v>
      </c>
      <c r="AD67" s="54" t="s">
        <v>21</v>
      </c>
      <c r="AE67" s="54" t="s">
        <v>21</v>
      </c>
      <c r="AF67" s="55" t="s">
        <v>21</v>
      </c>
      <c r="AG67" s="54" t="s">
        <v>21</v>
      </c>
      <c r="AH67" s="53" t="s">
        <v>21</v>
      </c>
      <c r="AI67" s="53" t="s">
        <v>21</v>
      </c>
      <c r="AJ67" s="53" t="s">
        <v>21</v>
      </c>
      <c r="AK67" s="54" t="s">
        <v>21</v>
      </c>
      <c r="AL67" s="54" t="s">
        <v>21</v>
      </c>
      <c r="AM67" s="1069" t="s">
        <v>21</v>
      </c>
      <c r="AN67" s="4"/>
    </row>
    <row r="68" spans="2:40" ht="13.5">
      <c r="B68" s="31"/>
      <c r="C68" s="19" t="s">
        <v>30</v>
      </c>
      <c r="D68" s="671">
        <v>4496680</v>
      </c>
      <c r="E68" s="50">
        <v>5491826</v>
      </c>
      <c r="F68" s="50">
        <v>5767233</v>
      </c>
      <c r="G68" s="50">
        <v>5171938</v>
      </c>
      <c r="H68" s="50">
        <v>5556306</v>
      </c>
      <c r="I68" s="50">
        <v>5711764</v>
      </c>
      <c r="J68" s="50">
        <v>5591489</v>
      </c>
      <c r="K68" s="50">
        <v>5620360</v>
      </c>
      <c r="L68" s="50">
        <v>5523672</v>
      </c>
      <c r="M68" s="50">
        <v>5760584</v>
      </c>
      <c r="N68" s="50">
        <v>5889894</v>
      </c>
      <c r="O68" s="50">
        <v>5709676</v>
      </c>
      <c r="P68" s="50">
        <v>5884850</v>
      </c>
      <c r="Q68" s="50">
        <v>5949568</v>
      </c>
      <c r="R68" s="50">
        <v>5810375</v>
      </c>
      <c r="S68" s="50">
        <v>5297296</v>
      </c>
      <c r="T68" s="21" t="s">
        <v>21</v>
      </c>
      <c r="U68" s="21" t="s">
        <v>21</v>
      </c>
      <c r="V68" s="21" t="s">
        <v>21</v>
      </c>
      <c r="W68" s="21" t="s">
        <v>21</v>
      </c>
      <c r="X68" s="22" t="s">
        <v>21</v>
      </c>
      <c r="Y68" s="20" t="s">
        <v>21</v>
      </c>
      <c r="Z68" s="21" t="s">
        <v>21</v>
      </c>
      <c r="AA68" s="20" t="s">
        <v>21</v>
      </c>
      <c r="AB68" s="21" t="s">
        <v>21</v>
      </c>
      <c r="AC68" s="21" t="s">
        <v>21</v>
      </c>
      <c r="AD68" s="21" t="s">
        <v>21</v>
      </c>
      <c r="AE68" s="21" t="s">
        <v>21</v>
      </c>
      <c r="AF68" s="22" t="s">
        <v>21</v>
      </c>
      <c r="AG68" s="21" t="s">
        <v>21</v>
      </c>
      <c r="AH68" s="20" t="s">
        <v>21</v>
      </c>
      <c r="AI68" s="20" t="s">
        <v>21</v>
      </c>
      <c r="AJ68" s="20" t="s">
        <v>21</v>
      </c>
      <c r="AK68" s="21" t="s">
        <v>21</v>
      </c>
      <c r="AL68" s="21" t="s">
        <v>21</v>
      </c>
      <c r="AM68" s="967" t="s">
        <v>21</v>
      </c>
      <c r="AN68" s="4"/>
    </row>
    <row r="69" spans="2:40" ht="13.5">
      <c r="B69" s="31"/>
      <c r="C69" s="19" t="s">
        <v>49</v>
      </c>
      <c r="D69" s="696">
        <v>810166</v>
      </c>
      <c r="E69" s="656">
        <v>865163</v>
      </c>
      <c r="F69" s="656">
        <v>942702</v>
      </c>
      <c r="G69" s="656">
        <v>1011061</v>
      </c>
      <c r="H69" s="656">
        <v>1108122</v>
      </c>
      <c r="I69" s="656">
        <v>1189448</v>
      </c>
      <c r="J69" s="656">
        <v>1204015</v>
      </c>
      <c r="K69" s="656">
        <v>1261270</v>
      </c>
      <c r="L69" s="656">
        <v>1278673</v>
      </c>
      <c r="M69" s="656">
        <v>1314104</v>
      </c>
      <c r="N69" s="656">
        <v>1359324</v>
      </c>
      <c r="O69" s="656">
        <v>1305505</v>
      </c>
      <c r="P69" s="656">
        <v>1306078</v>
      </c>
      <c r="Q69" s="656">
        <v>1324550</v>
      </c>
      <c r="R69" s="656">
        <v>1259219</v>
      </c>
      <c r="S69" s="656">
        <v>1180686</v>
      </c>
      <c r="T69" s="897" t="s">
        <v>21</v>
      </c>
      <c r="U69" s="897" t="s">
        <v>21</v>
      </c>
      <c r="V69" s="21" t="s">
        <v>21</v>
      </c>
      <c r="W69" s="21" t="s">
        <v>21</v>
      </c>
      <c r="X69" s="22" t="s">
        <v>21</v>
      </c>
      <c r="Y69" s="20" t="s">
        <v>21</v>
      </c>
      <c r="Z69" s="21" t="s">
        <v>21</v>
      </c>
      <c r="AA69" s="20" t="s">
        <v>21</v>
      </c>
      <c r="AB69" s="21" t="s">
        <v>21</v>
      </c>
      <c r="AC69" s="21" t="s">
        <v>21</v>
      </c>
      <c r="AD69" s="21" t="s">
        <v>21</v>
      </c>
      <c r="AE69" s="21" t="s">
        <v>21</v>
      </c>
      <c r="AF69" s="22" t="s">
        <v>21</v>
      </c>
      <c r="AG69" s="21" t="s">
        <v>21</v>
      </c>
      <c r="AH69" s="20" t="s">
        <v>21</v>
      </c>
      <c r="AI69" s="20" t="s">
        <v>21</v>
      </c>
      <c r="AJ69" s="20" t="s">
        <v>21</v>
      </c>
      <c r="AK69" s="21" t="s">
        <v>21</v>
      </c>
      <c r="AL69" s="21" t="s">
        <v>21</v>
      </c>
      <c r="AM69" s="967" t="s">
        <v>21</v>
      </c>
      <c r="AN69" s="4"/>
    </row>
    <row r="70" spans="2:40" ht="13.5">
      <c r="B70" s="30"/>
      <c r="C70" s="23" t="s">
        <v>50</v>
      </c>
      <c r="D70" s="678">
        <v>305708</v>
      </c>
      <c r="E70" s="629">
        <v>332553</v>
      </c>
      <c r="F70" s="629">
        <v>341790</v>
      </c>
      <c r="G70" s="629">
        <v>365107</v>
      </c>
      <c r="H70" s="629">
        <v>373407</v>
      </c>
      <c r="I70" s="629">
        <v>381234</v>
      </c>
      <c r="J70" s="629">
        <v>388368</v>
      </c>
      <c r="K70" s="629">
        <v>397772</v>
      </c>
      <c r="L70" s="629">
        <v>417144</v>
      </c>
      <c r="M70" s="629">
        <v>417811</v>
      </c>
      <c r="N70" s="629">
        <v>416139</v>
      </c>
      <c r="O70" s="629">
        <v>381737</v>
      </c>
      <c r="P70" s="629">
        <v>386641</v>
      </c>
      <c r="Q70" s="629">
        <v>395073</v>
      </c>
      <c r="R70" s="629">
        <v>362883</v>
      </c>
      <c r="S70" s="629">
        <v>336907</v>
      </c>
      <c r="T70" s="43" t="s">
        <v>21</v>
      </c>
      <c r="U70" s="43" t="s">
        <v>21</v>
      </c>
      <c r="V70" s="21" t="s">
        <v>21</v>
      </c>
      <c r="W70" s="21" t="s">
        <v>21</v>
      </c>
      <c r="X70" s="22" t="s">
        <v>21</v>
      </c>
      <c r="Y70" s="20" t="s">
        <v>21</v>
      </c>
      <c r="Z70" s="21" t="s">
        <v>21</v>
      </c>
      <c r="AA70" s="20" t="s">
        <v>21</v>
      </c>
      <c r="AB70" s="21" t="s">
        <v>21</v>
      </c>
      <c r="AC70" s="21" t="s">
        <v>21</v>
      </c>
      <c r="AD70" s="21" t="s">
        <v>21</v>
      </c>
      <c r="AE70" s="21" t="s">
        <v>21</v>
      </c>
      <c r="AF70" s="22" t="s">
        <v>21</v>
      </c>
      <c r="AG70" s="21" t="s">
        <v>21</v>
      </c>
      <c r="AH70" s="20" t="s">
        <v>21</v>
      </c>
      <c r="AI70" s="20" t="s">
        <v>21</v>
      </c>
      <c r="AJ70" s="20" t="s">
        <v>21</v>
      </c>
      <c r="AK70" s="21" t="s">
        <v>21</v>
      </c>
      <c r="AL70" s="21" t="s">
        <v>21</v>
      </c>
      <c r="AM70" s="967" t="s">
        <v>21</v>
      </c>
      <c r="AN70" s="4"/>
    </row>
    <row r="71" spans="2:40" ht="13.5">
      <c r="B71" s="1141">
        <v>13</v>
      </c>
      <c r="C71" s="1143" t="s">
        <v>102</v>
      </c>
      <c r="D71" s="677"/>
      <c r="E71" s="630"/>
      <c r="F71" s="630"/>
      <c r="G71" s="630"/>
      <c r="H71" s="630"/>
      <c r="I71" s="630"/>
      <c r="J71" s="630"/>
      <c r="K71" s="630"/>
      <c r="L71" s="630"/>
      <c r="M71" s="630"/>
      <c r="N71" s="630"/>
      <c r="O71" s="630"/>
      <c r="P71" s="630"/>
      <c r="Q71" s="630"/>
      <c r="R71" s="630"/>
      <c r="S71" s="630"/>
      <c r="T71" s="630"/>
      <c r="U71" s="881">
        <v>7997673</v>
      </c>
      <c r="V71" s="674">
        <v>8675318</v>
      </c>
      <c r="W71" s="641">
        <v>8924241</v>
      </c>
      <c r="X71" s="642">
        <v>8484528</v>
      </c>
      <c r="Y71" s="643">
        <v>8267792</v>
      </c>
      <c r="Z71" s="641">
        <v>7897933</v>
      </c>
      <c r="AA71" s="643">
        <v>7683212</v>
      </c>
      <c r="AB71" s="641">
        <v>7875100</v>
      </c>
      <c r="AC71" s="641">
        <v>7803617</v>
      </c>
      <c r="AD71" s="641">
        <v>7887954</v>
      </c>
      <c r="AE71" s="641">
        <v>8073771</v>
      </c>
      <c r="AF71" s="642">
        <v>8293238</v>
      </c>
      <c r="AG71" s="641">
        <v>8206849</v>
      </c>
      <c r="AH71" s="643">
        <v>8454393</v>
      </c>
      <c r="AI71" s="643">
        <v>8688023</v>
      </c>
      <c r="AJ71" s="1162">
        <v>8761585</v>
      </c>
      <c r="AK71" s="1120">
        <v>8447365</v>
      </c>
      <c r="AL71" s="1120">
        <v>8755682</v>
      </c>
      <c r="AM71" s="1132">
        <v>9051644</v>
      </c>
      <c r="AN71" s="4"/>
    </row>
    <row r="72" spans="2:40" ht="13.5">
      <c r="B72" s="1140"/>
      <c r="C72" s="1138"/>
      <c r="D72" s="668" t="s">
        <v>21</v>
      </c>
      <c r="E72" s="624" t="s">
        <v>21</v>
      </c>
      <c r="F72" s="624" t="s">
        <v>21</v>
      </c>
      <c r="G72" s="624" t="s">
        <v>21</v>
      </c>
      <c r="H72" s="624" t="s">
        <v>21</v>
      </c>
      <c r="I72" s="624" t="s">
        <v>21</v>
      </c>
      <c r="J72" s="624" t="s">
        <v>21</v>
      </c>
      <c r="K72" s="624" t="s">
        <v>21</v>
      </c>
      <c r="L72" s="624" t="s">
        <v>21</v>
      </c>
      <c r="M72" s="624" t="s">
        <v>21</v>
      </c>
      <c r="N72" s="624" t="s">
        <v>21</v>
      </c>
      <c r="O72" s="624" t="s">
        <v>21</v>
      </c>
      <c r="P72" s="624" t="s">
        <v>21</v>
      </c>
      <c r="Q72" s="624" t="s">
        <v>21</v>
      </c>
      <c r="R72" s="624" t="s">
        <v>21</v>
      </c>
      <c r="S72" s="624" t="s">
        <v>21</v>
      </c>
      <c r="T72" s="624" t="s">
        <v>21</v>
      </c>
      <c r="U72" s="624">
        <v>7997674</v>
      </c>
      <c r="V72" s="145">
        <v>8675317</v>
      </c>
      <c r="W72" s="145">
        <v>8924196</v>
      </c>
      <c r="X72" s="146">
        <v>8484578</v>
      </c>
      <c r="Y72" s="147">
        <v>8267791</v>
      </c>
      <c r="Z72" s="145">
        <v>7897901</v>
      </c>
      <c r="AA72" s="147">
        <v>7683194</v>
      </c>
      <c r="AB72" s="145">
        <v>7875087</v>
      </c>
      <c r="AC72" s="145">
        <v>7803595</v>
      </c>
      <c r="AD72" s="145">
        <v>7887944</v>
      </c>
      <c r="AE72" s="145">
        <v>8073768</v>
      </c>
      <c r="AF72" s="146">
        <v>8293205</v>
      </c>
      <c r="AG72" s="145">
        <v>8206909</v>
      </c>
      <c r="AH72" s="147">
        <v>8454452</v>
      </c>
      <c r="AI72" s="147">
        <v>8687981</v>
      </c>
      <c r="AJ72" s="1163"/>
      <c r="AK72" s="1121"/>
      <c r="AL72" s="1121"/>
      <c r="AM72" s="1133"/>
      <c r="AN72" s="4"/>
    </row>
    <row r="73" spans="2:40" ht="13.5">
      <c r="B73" s="29"/>
      <c r="C73" s="15" t="s">
        <v>25</v>
      </c>
      <c r="D73" s="697">
        <v>5868795</v>
      </c>
      <c r="E73" s="657">
        <v>6165135</v>
      </c>
      <c r="F73" s="657">
        <v>5688235</v>
      </c>
      <c r="G73" s="657">
        <v>5752786</v>
      </c>
      <c r="H73" s="657">
        <v>5917180</v>
      </c>
      <c r="I73" s="657">
        <v>6028562</v>
      </c>
      <c r="J73" s="657">
        <v>5991789</v>
      </c>
      <c r="K73" s="657">
        <v>6025675</v>
      </c>
      <c r="L73" s="657">
        <v>5944994</v>
      </c>
      <c r="M73" s="657">
        <v>5930335</v>
      </c>
      <c r="N73" s="657">
        <v>5975599</v>
      </c>
      <c r="O73" s="657">
        <v>5892879</v>
      </c>
      <c r="P73" s="657">
        <v>5610675</v>
      </c>
      <c r="Q73" s="657">
        <v>5781202</v>
      </c>
      <c r="R73" s="657">
        <v>5616866</v>
      </c>
      <c r="S73" s="657">
        <v>5097851</v>
      </c>
      <c r="T73" s="869">
        <v>5086534</v>
      </c>
      <c r="U73" s="950" t="s">
        <v>21</v>
      </c>
      <c r="V73" s="21" t="s">
        <v>21</v>
      </c>
      <c r="W73" s="21" t="s">
        <v>21</v>
      </c>
      <c r="X73" s="22" t="s">
        <v>21</v>
      </c>
      <c r="Y73" s="20" t="s">
        <v>21</v>
      </c>
      <c r="Z73" s="21" t="s">
        <v>21</v>
      </c>
      <c r="AA73" s="20" t="s">
        <v>21</v>
      </c>
      <c r="AB73" s="21" t="s">
        <v>21</v>
      </c>
      <c r="AC73" s="40" t="s">
        <v>21</v>
      </c>
      <c r="AD73" s="54" t="s">
        <v>21</v>
      </c>
      <c r="AE73" s="54" t="s">
        <v>21</v>
      </c>
      <c r="AF73" s="22" t="s">
        <v>21</v>
      </c>
      <c r="AG73" s="21" t="s">
        <v>21</v>
      </c>
      <c r="AH73" s="20" t="s">
        <v>21</v>
      </c>
      <c r="AI73" s="20" t="s">
        <v>21</v>
      </c>
      <c r="AJ73" s="20" t="s">
        <v>21</v>
      </c>
      <c r="AK73" s="21" t="s">
        <v>21</v>
      </c>
      <c r="AL73" s="21" t="s">
        <v>21</v>
      </c>
      <c r="AM73" s="967" t="s">
        <v>21</v>
      </c>
      <c r="AN73" s="4"/>
    </row>
    <row r="74" spans="2:40" ht="14.25" thickBot="1">
      <c r="B74" s="31"/>
      <c r="C74" s="45" t="s">
        <v>56</v>
      </c>
      <c r="D74" s="698">
        <v>1761561</v>
      </c>
      <c r="E74" s="658">
        <v>2057235</v>
      </c>
      <c r="F74" s="658">
        <v>2152835</v>
      </c>
      <c r="G74" s="658">
        <v>2182879</v>
      </c>
      <c r="H74" s="658">
        <v>2414930</v>
      </c>
      <c r="I74" s="658">
        <v>2141021</v>
      </c>
      <c r="J74" s="658">
        <v>2319046</v>
      </c>
      <c r="K74" s="658">
        <v>2416167</v>
      </c>
      <c r="L74" s="658">
        <v>2481265</v>
      </c>
      <c r="M74" s="658">
        <v>2605203</v>
      </c>
      <c r="N74" s="658">
        <v>2515151</v>
      </c>
      <c r="O74" s="658">
        <v>2638144</v>
      </c>
      <c r="P74" s="658">
        <v>2507047</v>
      </c>
      <c r="Q74" s="658">
        <v>2730965</v>
      </c>
      <c r="R74" s="658">
        <v>2711633</v>
      </c>
      <c r="S74" s="658">
        <v>2221838</v>
      </c>
      <c r="T74" s="658">
        <v>2422534</v>
      </c>
      <c r="U74" s="42" t="s">
        <v>21</v>
      </c>
      <c r="V74" s="43" t="s">
        <v>21</v>
      </c>
      <c r="W74" s="43" t="s">
        <v>21</v>
      </c>
      <c r="X74" s="44" t="s">
        <v>21</v>
      </c>
      <c r="Y74" s="42" t="s">
        <v>21</v>
      </c>
      <c r="Z74" s="43" t="s">
        <v>21</v>
      </c>
      <c r="AA74" s="42" t="s">
        <v>21</v>
      </c>
      <c r="AB74" s="43" t="s">
        <v>21</v>
      </c>
      <c r="AC74" s="43" t="s">
        <v>21</v>
      </c>
      <c r="AD74" s="43" t="s">
        <v>21</v>
      </c>
      <c r="AE74" s="43" t="s">
        <v>21</v>
      </c>
      <c r="AF74" s="44" t="s">
        <v>21</v>
      </c>
      <c r="AG74" s="43" t="s">
        <v>21</v>
      </c>
      <c r="AH74" s="42" t="s">
        <v>21</v>
      </c>
      <c r="AI74" s="42" t="s">
        <v>21</v>
      </c>
      <c r="AJ74" s="42" t="s">
        <v>21</v>
      </c>
      <c r="AK74" s="43" t="s">
        <v>21</v>
      </c>
      <c r="AL74" s="43" t="s">
        <v>21</v>
      </c>
      <c r="AM74" s="969" t="s">
        <v>21</v>
      </c>
      <c r="AN74" s="4"/>
    </row>
    <row r="75" spans="2:40" ht="13.5">
      <c r="B75" s="1145">
        <v>1</v>
      </c>
      <c r="C75" s="1137" t="s">
        <v>103</v>
      </c>
      <c r="D75" s="699"/>
      <c r="E75" s="619"/>
      <c r="F75" s="619"/>
      <c r="G75" s="619"/>
      <c r="H75" s="619"/>
      <c r="I75" s="619"/>
      <c r="J75" s="619"/>
      <c r="K75" s="619"/>
      <c r="L75" s="619"/>
      <c r="M75" s="619"/>
      <c r="N75" s="619"/>
      <c r="O75" s="619"/>
      <c r="P75" s="619"/>
      <c r="Q75" s="619"/>
      <c r="R75" s="619"/>
      <c r="S75" s="619"/>
      <c r="T75" s="619"/>
      <c r="U75" s="882">
        <v>1532643</v>
      </c>
      <c r="V75" s="667">
        <v>1578744</v>
      </c>
      <c r="W75" s="659">
        <v>1639183</v>
      </c>
      <c r="X75" s="660">
        <v>1575478</v>
      </c>
      <c r="Y75" s="661">
        <v>1507591</v>
      </c>
      <c r="Z75" s="659">
        <v>1427880</v>
      </c>
      <c r="AA75" s="661">
        <v>1430141</v>
      </c>
      <c r="AB75" s="659">
        <v>1325380</v>
      </c>
      <c r="AC75" s="659">
        <v>1326918</v>
      </c>
      <c r="AD75" s="659">
        <v>1366890</v>
      </c>
      <c r="AE75" s="659">
        <v>1392239</v>
      </c>
      <c r="AF75" s="660">
        <v>1423469</v>
      </c>
      <c r="AG75" s="659">
        <v>1392139</v>
      </c>
      <c r="AH75" s="661">
        <v>1420422</v>
      </c>
      <c r="AI75" s="661">
        <v>1397074</v>
      </c>
      <c r="AJ75" s="1164">
        <v>1464048</v>
      </c>
      <c r="AK75" s="1122">
        <v>1399976</v>
      </c>
      <c r="AL75" s="1122">
        <v>1416046</v>
      </c>
      <c r="AM75" s="1148">
        <v>2997265</v>
      </c>
      <c r="AN75" s="4"/>
    </row>
    <row r="76" spans="2:40" ht="13.5">
      <c r="B76" s="1146"/>
      <c r="C76" s="1138"/>
      <c r="D76" s="668" t="s">
        <v>21</v>
      </c>
      <c r="E76" s="624" t="s">
        <v>21</v>
      </c>
      <c r="F76" s="624" t="s">
        <v>21</v>
      </c>
      <c r="G76" s="624" t="s">
        <v>21</v>
      </c>
      <c r="H76" s="624" t="s">
        <v>21</v>
      </c>
      <c r="I76" s="624" t="s">
        <v>21</v>
      </c>
      <c r="J76" s="624" t="s">
        <v>21</v>
      </c>
      <c r="K76" s="624" t="s">
        <v>21</v>
      </c>
      <c r="L76" s="624" t="s">
        <v>21</v>
      </c>
      <c r="M76" s="624" t="s">
        <v>21</v>
      </c>
      <c r="N76" s="624" t="s">
        <v>21</v>
      </c>
      <c r="O76" s="624" t="s">
        <v>21</v>
      </c>
      <c r="P76" s="624" t="s">
        <v>21</v>
      </c>
      <c r="Q76" s="624" t="s">
        <v>21</v>
      </c>
      <c r="R76" s="624" t="s">
        <v>21</v>
      </c>
      <c r="S76" s="624" t="s">
        <v>21</v>
      </c>
      <c r="T76" s="624" t="s">
        <v>21</v>
      </c>
      <c r="U76" s="624">
        <v>1532644</v>
      </c>
      <c r="V76" s="145">
        <v>1578745</v>
      </c>
      <c r="W76" s="145">
        <v>1639189</v>
      </c>
      <c r="X76" s="146">
        <v>1575479</v>
      </c>
      <c r="Y76" s="147">
        <v>1507600</v>
      </c>
      <c r="Z76" s="145">
        <v>1427879</v>
      </c>
      <c r="AA76" s="147">
        <v>1430151</v>
      </c>
      <c r="AB76" s="145">
        <v>1325384</v>
      </c>
      <c r="AC76" s="145">
        <v>1326911</v>
      </c>
      <c r="AD76" s="145">
        <v>1366901</v>
      </c>
      <c r="AE76" s="145">
        <v>1392228</v>
      </c>
      <c r="AF76" s="146">
        <v>1423477</v>
      </c>
      <c r="AG76" s="145">
        <v>1392134</v>
      </c>
      <c r="AH76" s="147">
        <v>1420413</v>
      </c>
      <c r="AI76" s="147">
        <v>1397074</v>
      </c>
      <c r="AJ76" s="1163"/>
      <c r="AK76" s="1121"/>
      <c r="AL76" s="1121"/>
      <c r="AM76" s="1133"/>
      <c r="AN76" s="4"/>
    </row>
    <row r="77" spans="2:40" ht="13.5">
      <c r="B77" s="27"/>
      <c r="C77" s="15" t="s">
        <v>32</v>
      </c>
      <c r="D77" s="692">
        <v>264121</v>
      </c>
      <c r="E77" s="651">
        <v>265933</v>
      </c>
      <c r="F77" s="651">
        <v>266886</v>
      </c>
      <c r="G77" s="651">
        <v>292283</v>
      </c>
      <c r="H77" s="651">
        <v>317555</v>
      </c>
      <c r="I77" s="651">
        <v>342780</v>
      </c>
      <c r="J77" s="651">
        <v>329847</v>
      </c>
      <c r="K77" s="651">
        <v>353093</v>
      </c>
      <c r="L77" s="651">
        <v>335083</v>
      </c>
      <c r="M77" s="651">
        <v>352206</v>
      </c>
      <c r="N77" s="651">
        <v>350741</v>
      </c>
      <c r="O77" s="651">
        <v>338869</v>
      </c>
      <c r="P77" s="651">
        <v>349102</v>
      </c>
      <c r="Q77" s="651">
        <v>355337</v>
      </c>
      <c r="R77" s="651">
        <v>324259</v>
      </c>
      <c r="S77" s="651">
        <v>305289</v>
      </c>
      <c r="T77" s="868">
        <v>311226</v>
      </c>
      <c r="U77" s="54" t="s">
        <v>21</v>
      </c>
      <c r="V77" s="21" t="s">
        <v>21</v>
      </c>
      <c r="W77" s="21" t="s">
        <v>21</v>
      </c>
      <c r="X77" s="22" t="s">
        <v>21</v>
      </c>
      <c r="Y77" s="20" t="s">
        <v>21</v>
      </c>
      <c r="Z77" s="21" t="s">
        <v>21</v>
      </c>
      <c r="AA77" s="20" t="s">
        <v>21</v>
      </c>
      <c r="AB77" s="21" t="s">
        <v>21</v>
      </c>
      <c r="AC77" s="21" t="s">
        <v>21</v>
      </c>
      <c r="AD77" s="21" t="s">
        <v>21</v>
      </c>
      <c r="AE77" s="21" t="s">
        <v>21</v>
      </c>
      <c r="AF77" s="22" t="s">
        <v>21</v>
      </c>
      <c r="AG77" s="21" t="s">
        <v>21</v>
      </c>
      <c r="AH77" s="20" t="s">
        <v>21</v>
      </c>
      <c r="AI77" s="20" t="s">
        <v>21</v>
      </c>
      <c r="AJ77" s="20" t="s">
        <v>21</v>
      </c>
      <c r="AK77" s="21" t="s">
        <v>21</v>
      </c>
      <c r="AL77" s="21" t="s">
        <v>21</v>
      </c>
      <c r="AM77" s="967" t="s">
        <v>21</v>
      </c>
      <c r="AN77" s="4"/>
    </row>
    <row r="78" spans="2:40" ht="13.5">
      <c r="B78" s="31"/>
      <c r="C78" s="19" t="s">
        <v>33</v>
      </c>
      <c r="D78" s="681">
        <v>417880</v>
      </c>
      <c r="E78" s="646">
        <v>408253</v>
      </c>
      <c r="F78" s="646">
        <v>412423</v>
      </c>
      <c r="G78" s="646">
        <v>443701</v>
      </c>
      <c r="H78" s="646">
        <v>472111</v>
      </c>
      <c r="I78" s="646">
        <v>496513</v>
      </c>
      <c r="J78" s="646">
        <v>486572</v>
      </c>
      <c r="K78" s="646">
        <v>552959</v>
      </c>
      <c r="L78" s="646">
        <v>506952</v>
      </c>
      <c r="M78" s="646">
        <v>537330</v>
      </c>
      <c r="N78" s="646">
        <v>541429</v>
      </c>
      <c r="O78" s="646">
        <v>494052</v>
      </c>
      <c r="P78" s="646">
        <v>525405</v>
      </c>
      <c r="Q78" s="646">
        <v>531712</v>
      </c>
      <c r="R78" s="646">
        <v>495492</v>
      </c>
      <c r="S78" s="646">
        <v>460576</v>
      </c>
      <c r="T78" s="646">
        <v>485493</v>
      </c>
      <c r="U78" s="898" t="s">
        <v>21</v>
      </c>
      <c r="V78" s="21" t="s">
        <v>21</v>
      </c>
      <c r="W78" s="21" t="s">
        <v>21</v>
      </c>
      <c r="X78" s="22" t="s">
        <v>21</v>
      </c>
      <c r="Y78" s="20" t="s">
        <v>21</v>
      </c>
      <c r="Z78" s="21" t="s">
        <v>21</v>
      </c>
      <c r="AA78" s="20" t="s">
        <v>21</v>
      </c>
      <c r="AB78" s="21" t="s">
        <v>21</v>
      </c>
      <c r="AC78" s="21" t="s">
        <v>21</v>
      </c>
      <c r="AD78" s="21" t="s">
        <v>21</v>
      </c>
      <c r="AE78" s="21" t="s">
        <v>21</v>
      </c>
      <c r="AF78" s="22" t="s">
        <v>21</v>
      </c>
      <c r="AG78" s="21" t="s">
        <v>21</v>
      </c>
      <c r="AH78" s="20" t="s">
        <v>21</v>
      </c>
      <c r="AI78" s="20" t="s">
        <v>21</v>
      </c>
      <c r="AJ78" s="20" t="s">
        <v>21</v>
      </c>
      <c r="AK78" s="21" t="s">
        <v>21</v>
      </c>
      <c r="AL78" s="21" t="s">
        <v>21</v>
      </c>
      <c r="AM78" s="967" t="s">
        <v>21</v>
      </c>
      <c r="AN78" s="4"/>
    </row>
    <row r="79" spans="2:40" ht="13.5">
      <c r="B79" s="31"/>
      <c r="C79" s="19" t="s">
        <v>34</v>
      </c>
      <c r="D79" s="681">
        <v>233560</v>
      </c>
      <c r="E79" s="646">
        <v>232774</v>
      </c>
      <c r="F79" s="646">
        <v>256749</v>
      </c>
      <c r="G79" s="646">
        <v>256944</v>
      </c>
      <c r="H79" s="646">
        <v>265808</v>
      </c>
      <c r="I79" s="646">
        <v>305741</v>
      </c>
      <c r="J79" s="646">
        <v>348100</v>
      </c>
      <c r="K79" s="646">
        <v>328701</v>
      </c>
      <c r="L79" s="646">
        <v>353723</v>
      </c>
      <c r="M79" s="646">
        <v>368836</v>
      </c>
      <c r="N79" s="646">
        <v>355063</v>
      </c>
      <c r="O79" s="646">
        <v>342391</v>
      </c>
      <c r="P79" s="646">
        <v>345532</v>
      </c>
      <c r="Q79" s="646">
        <v>359023</v>
      </c>
      <c r="R79" s="646">
        <v>324946</v>
      </c>
      <c r="S79" s="646">
        <v>311770</v>
      </c>
      <c r="T79" s="646">
        <v>311554</v>
      </c>
      <c r="U79" s="898" t="s">
        <v>21</v>
      </c>
      <c r="V79" s="21" t="s">
        <v>21</v>
      </c>
      <c r="W79" s="21" t="s">
        <v>21</v>
      </c>
      <c r="X79" s="22" t="s">
        <v>21</v>
      </c>
      <c r="Y79" s="20" t="s">
        <v>21</v>
      </c>
      <c r="Z79" s="21" t="s">
        <v>21</v>
      </c>
      <c r="AA79" s="20" t="s">
        <v>21</v>
      </c>
      <c r="AB79" s="21" t="s">
        <v>21</v>
      </c>
      <c r="AC79" s="21" t="s">
        <v>21</v>
      </c>
      <c r="AD79" s="21" t="s">
        <v>21</v>
      </c>
      <c r="AE79" s="21" t="s">
        <v>21</v>
      </c>
      <c r="AF79" s="22" t="s">
        <v>21</v>
      </c>
      <c r="AG79" s="21" t="s">
        <v>21</v>
      </c>
      <c r="AH79" s="20" t="s">
        <v>21</v>
      </c>
      <c r="AI79" s="20" t="s">
        <v>21</v>
      </c>
      <c r="AJ79" s="20" t="s">
        <v>21</v>
      </c>
      <c r="AK79" s="21" t="s">
        <v>21</v>
      </c>
      <c r="AL79" s="21" t="s">
        <v>21</v>
      </c>
      <c r="AM79" s="967" t="s">
        <v>21</v>
      </c>
      <c r="AN79" s="4"/>
    </row>
    <row r="80" spans="2:40" ht="13.5">
      <c r="B80" s="30"/>
      <c r="C80" s="23" t="s">
        <v>35</v>
      </c>
      <c r="D80" s="78">
        <v>262093</v>
      </c>
      <c r="E80" s="76">
        <v>254531</v>
      </c>
      <c r="F80" s="76">
        <v>271958</v>
      </c>
      <c r="G80" s="76">
        <v>283482</v>
      </c>
      <c r="H80" s="76">
        <v>319691</v>
      </c>
      <c r="I80" s="76">
        <v>347791</v>
      </c>
      <c r="J80" s="76">
        <v>349616</v>
      </c>
      <c r="K80" s="76">
        <v>351473</v>
      </c>
      <c r="L80" s="76">
        <v>375996</v>
      </c>
      <c r="M80" s="76">
        <v>384397</v>
      </c>
      <c r="N80" s="76">
        <v>369868</v>
      </c>
      <c r="O80" s="76">
        <v>363775</v>
      </c>
      <c r="P80" s="76">
        <v>397295</v>
      </c>
      <c r="Q80" s="76">
        <v>385076</v>
      </c>
      <c r="R80" s="76">
        <v>360008</v>
      </c>
      <c r="S80" s="76">
        <v>342876</v>
      </c>
      <c r="T80" s="76">
        <v>351115</v>
      </c>
      <c r="U80" s="899" t="s">
        <v>21</v>
      </c>
      <c r="V80" s="25" t="s">
        <v>21</v>
      </c>
      <c r="W80" s="25" t="s">
        <v>21</v>
      </c>
      <c r="X80" s="26" t="s">
        <v>21</v>
      </c>
      <c r="Y80" s="24" t="s">
        <v>21</v>
      </c>
      <c r="Z80" s="25" t="s">
        <v>21</v>
      </c>
      <c r="AA80" s="24" t="s">
        <v>21</v>
      </c>
      <c r="AB80" s="25" t="s">
        <v>21</v>
      </c>
      <c r="AC80" s="25" t="s">
        <v>21</v>
      </c>
      <c r="AD80" s="25" t="s">
        <v>21</v>
      </c>
      <c r="AE80" s="25" t="s">
        <v>21</v>
      </c>
      <c r="AF80" s="26" t="s">
        <v>21</v>
      </c>
      <c r="AG80" s="25" t="s">
        <v>21</v>
      </c>
      <c r="AH80" s="24" t="s">
        <v>21</v>
      </c>
      <c r="AI80" s="24" t="s">
        <v>21</v>
      </c>
      <c r="AJ80" s="24" t="s">
        <v>21</v>
      </c>
      <c r="AK80" s="25" t="s">
        <v>21</v>
      </c>
      <c r="AL80" s="25" t="s">
        <v>21</v>
      </c>
      <c r="AM80" s="968" t="s">
        <v>21</v>
      </c>
      <c r="AN80" s="4"/>
    </row>
    <row r="81" spans="2:40" ht="13.5">
      <c r="B81" s="2">
        <v>2</v>
      </c>
      <c r="C81" s="3" t="s">
        <v>36</v>
      </c>
      <c r="D81" s="58">
        <v>1280784</v>
      </c>
      <c r="E81" s="56">
        <v>1676470</v>
      </c>
      <c r="F81" s="56">
        <v>1856998</v>
      </c>
      <c r="G81" s="56">
        <v>1446449</v>
      </c>
      <c r="H81" s="56">
        <v>1719229</v>
      </c>
      <c r="I81" s="56">
        <v>1492361</v>
      </c>
      <c r="J81" s="56">
        <v>1930285</v>
      </c>
      <c r="K81" s="56">
        <v>1728029</v>
      </c>
      <c r="L81" s="56">
        <v>1887180</v>
      </c>
      <c r="M81" s="56">
        <v>1703152</v>
      </c>
      <c r="N81" s="56">
        <v>1619233</v>
      </c>
      <c r="O81" s="56">
        <v>1406931</v>
      </c>
      <c r="P81" s="56">
        <v>1426772</v>
      </c>
      <c r="Q81" s="56">
        <v>1405725</v>
      </c>
      <c r="R81" s="56">
        <v>1309911</v>
      </c>
      <c r="S81" s="56">
        <v>1407754</v>
      </c>
      <c r="T81" s="56">
        <v>1333543</v>
      </c>
      <c r="U81" s="56">
        <v>1327268</v>
      </c>
      <c r="V81" s="120">
        <v>2069035</v>
      </c>
      <c r="W81" s="120">
        <v>1710533</v>
      </c>
      <c r="X81" s="121">
        <v>1390274</v>
      </c>
      <c r="Y81" s="119">
        <v>1284799</v>
      </c>
      <c r="Z81" s="120">
        <v>1218436</v>
      </c>
      <c r="AA81" s="119">
        <v>1192586</v>
      </c>
      <c r="AB81" s="120">
        <v>1167510</v>
      </c>
      <c r="AC81" s="120">
        <v>1182773</v>
      </c>
      <c r="AD81" s="120">
        <v>1222051</v>
      </c>
      <c r="AE81" s="120">
        <v>1188149</v>
      </c>
      <c r="AF81" s="121">
        <v>1199438</v>
      </c>
      <c r="AG81" s="120">
        <v>1182768</v>
      </c>
      <c r="AH81" s="119">
        <v>1208165</v>
      </c>
      <c r="AI81" s="119">
        <v>1306507</v>
      </c>
      <c r="AJ81" s="119">
        <v>1298692</v>
      </c>
      <c r="AK81" s="1082">
        <v>1204188</v>
      </c>
      <c r="AL81" s="1082">
        <v>1218758</v>
      </c>
      <c r="AM81" s="1074">
        <v>1433884</v>
      </c>
      <c r="AN81" s="4"/>
    </row>
    <row r="82" spans="2:40" ht="13.5">
      <c r="B82" s="2">
        <v>3</v>
      </c>
      <c r="C82" s="3" t="s">
        <v>45</v>
      </c>
      <c r="D82" s="59">
        <v>203569</v>
      </c>
      <c r="E82" s="32">
        <v>223827</v>
      </c>
      <c r="F82" s="32">
        <v>207979</v>
      </c>
      <c r="G82" s="32">
        <v>250260</v>
      </c>
      <c r="H82" s="32">
        <v>267550</v>
      </c>
      <c r="I82" s="32">
        <v>277080</v>
      </c>
      <c r="J82" s="32">
        <v>293799</v>
      </c>
      <c r="K82" s="32">
        <v>314067</v>
      </c>
      <c r="L82" s="32">
        <v>334325</v>
      </c>
      <c r="M82" s="32">
        <v>329132</v>
      </c>
      <c r="N82" s="32">
        <v>308928</v>
      </c>
      <c r="O82" s="32">
        <v>294642</v>
      </c>
      <c r="P82" s="32">
        <v>320850</v>
      </c>
      <c r="Q82" s="32">
        <v>312899</v>
      </c>
      <c r="R82" s="32">
        <v>281148</v>
      </c>
      <c r="S82" s="32">
        <v>252875</v>
      </c>
      <c r="T82" s="32">
        <v>266569</v>
      </c>
      <c r="U82" s="32">
        <v>268644</v>
      </c>
      <c r="V82" s="118">
        <v>266145</v>
      </c>
      <c r="W82" s="118">
        <v>259066</v>
      </c>
      <c r="X82" s="122">
        <v>246426</v>
      </c>
      <c r="Y82" s="110">
        <v>233287</v>
      </c>
      <c r="Z82" s="118">
        <v>219699</v>
      </c>
      <c r="AA82" s="110">
        <v>255056</v>
      </c>
      <c r="AB82" s="118">
        <v>230280</v>
      </c>
      <c r="AC82" s="118">
        <v>229399</v>
      </c>
      <c r="AD82" s="118">
        <v>219813</v>
      </c>
      <c r="AE82" s="118">
        <v>228080</v>
      </c>
      <c r="AF82" s="122">
        <v>215010</v>
      </c>
      <c r="AG82" s="118">
        <v>209643</v>
      </c>
      <c r="AH82" s="110">
        <v>201058</v>
      </c>
      <c r="AI82" s="110">
        <v>204308</v>
      </c>
      <c r="AJ82" s="110">
        <v>210722</v>
      </c>
      <c r="AK82" s="118">
        <v>209678</v>
      </c>
      <c r="AL82" s="118">
        <v>206588</v>
      </c>
      <c r="AM82" s="1075">
        <v>214587</v>
      </c>
      <c r="AN82" s="4"/>
    </row>
    <row r="83" spans="2:40" ht="13.5">
      <c r="B83" s="2">
        <v>4</v>
      </c>
      <c r="C83" s="3" t="s">
        <v>47</v>
      </c>
      <c r="D83" s="59">
        <v>897741</v>
      </c>
      <c r="E83" s="32">
        <v>962558</v>
      </c>
      <c r="F83" s="32">
        <v>1039675</v>
      </c>
      <c r="G83" s="32">
        <v>1080862</v>
      </c>
      <c r="H83" s="32">
        <v>1178405</v>
      </c>
      <c r="I83" s="32">
        <v>1235098</v>
      </c>
      <c r="J83" s="32">
        <v>1275903</v>
      </c>
      <c r="K83" s="32">
        <v>1342737</v>
      </c>
      <c r="L83" s="32">
        <v>1357763</v>
      </c>
      <c r="M83" s="32">
        <v>1364024</v>
      </c>
      <c r="N83" s="32">
        <v>1422472</v>
      </c>
      <c r="O83" s="32">
        <v>1356916</v>
      </c>
      <c r="P83" s="32">
        <v>1373036</v>
      </c>
      <c r="Q83" s="32">
        <v>1400547</v>
      </c>
      <c r="R83" s="32">
        <v>1361475</v>
      </c>
      <c r="S83" s="32">
        <v>1265636</v>
      </c>
      <c r="T83" s="32">
        <v>1320192</v>
      </c>
      <c r="U83" s="32">
        <v>1399344</v>
      </c>
      <c r="V83" s="118">
        <v>1528407</v>
      </c>
      <c r="W83" s="118">
        <v>1557945</v>
      </c>
      <c r="X83" s="122">
        <v>1619598</v>
      </c>
      <c r="Y83" s="110">
        <v>1517471</v>
      </c>
      <c r="Z83" s="118">
        <v>1386457</v>
      </c>
      <c r="AA83" s="110">
        <v>1417704</v>
      </c>
      <c r="AB83" s="118">
        <v>1415537</v>
      </c>
      <c r="AC83" s="112">
        <v>1455760</v>
      </c>
      <c r="AD83" s="118">
        <v>1420811</v>
      </c>
      <c r="AE83" s="118">
        <v>1495406</v>
      </c>
      <c r="AF83" s="122">
        <v>1546675</v>
      </c>
      <c r="AG83" s="118">
        <v>1521413</v>
      </c>
      <c r="AH83" s="110">
        <v>1565258</v>
      </c>
      <c r="AI83" s="110">
        <v>1579835</v>
      </c>
      <c r="AJ83" s="110">
        <v>1653956</v>
      </c>
      <c r="AK83" s="118">
        <v>1563386</v>
      </c>
      <c r="AL83" s="118">
        <v>1666060</v>
      </c>
      <c r="AM83" s="1075">
        <v>1647085</v>
      </c>
      <c r="AN83" s="4"/>
    </row>
    <row r="84" spans="2:40" ht="13.5">
      <c r="B84" s="2">
        <v>5</v>
      </c>
      <c r="C84" s="3" t="s">
        <v>48</v>
      </c>
      <c r="D84" s="59">
        <v>891788</v>
      </c>
      <c r="E84" s="32">
        <v>971635</v>
      </c>
      <c r="F84" s="32">
        <v>936535</v>
      </c>
      <c r="G84" s="32">
        <v>823282</v>
      </c>
      <c r="H84" s="32">
        <v>982681</v>
      </c>
      <c r="I84" s="32">
        <v>1078208</v>
      </c>
      <c r="J84" s="32">
        <v>1182626</v>
      </c>
      <c r="K84" s="32">
        <v>1173101</v>
      </c>
      <c r="L84" s="32">
        <v>1210972</v>
      </c>
      <c r="M84" s="32">
        <v>1219592</v>
      </c>
      <c r="N84" s="32">
        <v>1250332</v>
      </c>
      <c r="O84" s="32">
        <v>1161656</v>
      </c>
      <c r="P84" s="32">
        <v>1218646</v>
      </c>
      <c r="Q84" s="32">
        <v>1220155</v>
      </c>
      <c r="R84" s="32">
        <v>1177462</v>
      </c>
      <c r="S84" s="32">
        <v>1105713</v>
      </c>
      <c r="T84" s="32">
        <v>1131199</v>
      </c>
      <c r="U84" s="32">
        <v>1166200</v>
      </c>
      <c r="V84" s="118">
        <v>1280903</v>
      </c>
      <c r="W84" s="118">
        <v>1297074</v>
      </c>
      <c r="X84" s="122">
        <v>1263953</v>
      </c>
      <c r="Y84" s="110">
        <v>1223607</v>
      </c>
      <c r="Z84" s="118">
        <v>1190054</v>
      </c>
      <c r="AA84" s="110">
        <v>1177249</v>
      </c>
      <c r="AB84" s="118">
        <v>1151420</v>
      </c>
      <c r="AC84" s="118">
        <v>1170699</v>
      </c>
      <c r="AD84" s="118">
        <v>1177756</v>
      </c>
      <c r="AE84" s="118">
        <v>1217047</v>
      </c>
      <c r="AF84" s="122">
        <v>1224243</v>
      </c>
      <c r="AG84" s="118">
        <v>1224287</v>
      </c>
      <c r="AH84" s="110">
        <v>1235559</v>
      </c>
      <c r="AI84" s="110">
        <v>1235886</v>
      </c>
      <c r="AJ84" s="110">
        <v>1304155</v>
      </c>
      <c r="AK84" s="118">
        <v>1273431</v>
      </c>
      <c r="AL84" s="118">
        <v>1315962</v>
      </c>
      <c r="AM84" s="1075">
        <v>1334484</v>
      </c>
      <c r="AN84" s="4"/>
    </row>
    <row r="85" spans="2:40" ht="14.25" thickBot="1">
      <c r="B85" s="8">
        <v>6</v>
      </c>
      <c r="C85" s="9" t="s">
        <v>67</v>
      </c>
      <c r="D85" s="86">
        <v>262297</v>
      </c>
      <c r="E85" s="84">
        <v>266945</v>
      </c>
      <c r="F85" s="84">
        <v>280009</v>
      </c>
      <c r="G85" s="84">
        <v>286950</v>
      </c>
      <c r="H85" s="84">
        <v>294096</v>
      </c>
      <c r="I85" s="84">
        <v>311361</v>
      </c>
      <c r="J85" s="84">
        <v>309841</v>
      </c>
      <c r="K85" s="84">
        <v>319543</v>
      </c>
      <c r="L85" s="84">
        <v>338981</v>
      </c>
      <c r="M85" s="84">
        <v>347785</v>
      </c>
      <c r="N85" s="84">
        <v>355923</v>
      </c>
      <c r="O85" s="84">
        <v>343456</v>
      </c>
      <c r="P85" s="84">
        <v>335249</v>
      </c>
      <c r="Q85" s="84">
        <v>345527</v>
      </c>
      <c r="R85" s="84">
        <v>322883</v>
      </c>
      <c r="S85" s="84">
        <v>311495</v>
      </c>
      <c r="T85" s="84">
        <v>324821</v>
      </c>
      <c r="U85" s="84">
        <v>326978</v>
      </c>
      <c r="V85" s="139">
        <v>344827</v>
      </c>
      <c r="W85" s="139">
        <v>349652</v>
      </c>
      <c r="X85" s="140">
        <v>342019</v>
      </c>
      <c r="Y85" s="138">
        <v>335248</v>
      </c>
      <c r="Z85" s="139">
        <v>312237</v>
      </c>
      <c r="AA85" s="138">
        <v>312399</v>
      </c>
      <c r="AB85" s="139">
        <v>319938</v>
      </c>
      <c r="AC85" s="139">
        <v>288038</v>
      </c>
      <c r="AD85" s="139">
        <v>304152</v>
      </c>
      <c r="AE85" s="139">
        <v>316670</v>
      </c>
      <c r="AF85" s="140">
        <v>313891</v>
      </c>
      <c r="AG85" s="139">
        <v>316990</v>
      </c>
      <c r="AH85" s="138">
        <v>316511</v>
      </c>
      <c r="AI85" s="138">
        <v>314352</v>
      </c>
      <c r="AJ85" s="138">
        <v>334073</v>
      </c>
      <c r="AK85" s="139">
        <v>323817</v>
      </c>
      <c r="AL85" s="139">
        <v>320041</v>
      </c>
      <c r="AM85" s="1076">
        <v>328949</v>
      </c>
      <c r="AN85" s="4"/>
    </row>
    <row r="86" spans="2:40" ht="14.25" thickBot="1">
      <c r="B86" s="80"/>
      <c r="C86" s="12"/>
      <c r="D86" s="83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136"/>
      <c r="W86" s="136"/>
      <c r="X86" s="137"/>
      <c r="Y86" s="135"/>
      <c r="Z86" s="136"/>
      <c r="AA86" s="135"/>
      <c r="AB86" s="136"/>
      <c r="AC86" s="136"/>
      <c r="AD86" s="136"/>
      <c r="AE86" s="144"/>
      <c r="AF86" s="137"/>
      <c r="AG86" s="136"/>
      <c r="AH86" s="135"/>
      <c r="AI86" s="135"/>
      <c r="AJ86" s="135"/>
      <c r="AK86" s="1083"/>
      <c r="AL86" s="1083"/>
      <c r="AM86" s="1077"/>
      <c r="AN86" s="4"/>
    </row>
    <row r="87" spans="2:40" ht="13.5">
      <c r="B87" s="107"/>
      <c r="C87" s="1137" t="s">
        <v>96</v>
      </c>
      <c r="D87" s="69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882">
        <f>SUM(T6,T13,T17,T25,T32,T33,T36,T47,T51,T57,T61,T64,T73)</f>
        <v>135640456</v>
      </c>
      <c r="U87" s="882">
        <f>SUM(U4,U11,U17,U23,U32,U33,U36,U44,U49,U55,U61,U64,U71)</f>
        <v>150528653</v>
      </c>
      <c r="V87" s="667">
        <f>SUM(V4,V11,V15,V23,V32,V33,V34,V44,V49,V55,V61,V64,V71)</f>
        <v>168503731</v>
      </c>
      <c r="W87" s="659">
        <f>SUM(W4,W11,W15,W23,W32,W33,W34,W44,W49,W55,W61,W64,W71)</f>
        <v>171860834</v>
      </c>
      <c r="X87" s="660">
        <f>SUM(X4,X11,X15,X23,X32,X33,X34,X44,X49,X55,X59,X64,X71)</f>
        <v>172905172</v>
      </c>
      <c r="Y87" s="661">
        <f>SUM(Y4,Y11,Y15,Y23,Y32,Y33,Y34,Y44,Y49,Y55,Y59,Y64,Y71)</f>
        <v>164150895</v>
      </c>
      <c r="Z87" s="659">
        <f>SUM(Z4,Z11,Z15,Z23,Z32,Z33,Z34,Z44,Z49,Z55,Z59,Z64,Z71)</f>
        <v>152341622</v>
      </c>
      <c r="AA87" s="661">
        <f aca="true" t="shared" si="0" ref="AA87:AF87">SUM(AA4,AA11,AA15,AA23,AA32,AA33,AA34,AA44,AA49,AA55,AA59,AA64,AA71)</f>
        <v>152194602</v>
      </c>
      <c r="AB87" s="659">
        <f t="shared" si="0"/>
        <v>151410892</v>
      </c>
      <c r="AC87" s="659">
        <f t="shared" si="0"/>
        <v>152287887</v>
      </c>
      <c r="AD87" s="659">
        <f t="shared" si="0"/>
        <v>155280796</v>
      </c>
      <c r="AE87" s="659">
        <f t="shared" si="0"/>
        <v>159390414</v>
      </c>
      <c r="AF87" s="660">
        <f t="shared" si="0"/>
        <v>161602499</v>
      </c>
      <c r="AG87" s="659">
        <f>SUM(AG4,AG11,AG15,AG23,AG32,AG33,AG34,AG44,AG49,AG55,AG59,AG64,AG71)</f>
        <v>162210481</v>
      </c>
      <c r="AH87" s="661">
        <v>164082131</v>
      </c>
      <c r="AI87" s="661">
        <v>165289633</v>
      </c>
      <c r="AJ87" s="661">
        <v>171040394</v>
      </c>
      <c r="AK87" s="1156">
        <v>164515379</v>
      </c>
      <c r="AL87" s="1122">
        <v>171870309</v>
      </c>
      <c r="AM87" s="1158">
        <v>178176272</v>
      </c>
      <c r="AN87" s="4"/>
    </row>
    <row r="88" spans="2:40" ht="14.25" thickBot="1">
      <c r="B88" s="11"/>
      <c r="C88" s="1147"/>
      <c r="D88" s="65">
        <f aca="true" t="shared" si="1" ref="D88:S88">SUM(D6,D13,D17,D25,D32,D33,D36,D47,D51,D57,D61,D67,D68,D73)</f>
        <v>105201425</v>
      </c>
      <c r="E88" s="63">
        <f t="shared" si="1"/>
        <v>113088173</v>
      </c>
      <c r="F88" s="63">
        <f t="shared" si="1"/>
        <v>115799323</v>
      </c>
      <c r="G88" s="63">
        <f t="shared" si="1"/>
        <v>121505638</v>
      </c>
      <c r="H88" s="63">
        <f t="shared" si="1"/>
        <v>129234496</v>
      </c>
      <c r="I88" s="63">
        <f t="shared" si="1"/>
        <v>134271832</v>
      </c>
      <c r="J88" s="63">
        <f t="shared" si="1"/>
        <v>137181335</v>
      </c>
      <c r="K88" s="63">
        <f t="shared" si="1"/>
        <v>141439210</v>
      </c>
      <c r="L88" s="63">
        <f t="shared" si="1"/>
        <v>143912601</v>
      </c>
      <c r="M88" s="63">
        <f t="shared" si="1"/>
        <v>148449719</v>
      </c>
      <c r="N88" s="63">
        <f t="shared" si="1"/>
        <v>149257035</v>
      </c>
      <c r="O88" s="63">
        <f t="shared" si="1"/>
        <v>143337630</v>
      </c>
      <c r="P88" s="63">
        <f t="shared" si="1"/>
        <v>142867091</v>
      </c>
      <c r="Q88" s="63">
        <f t="shared" si="1"/>
        <v>145978182</v>
      </c>
      <c r="R88" s="63">
        <f t="shared" si="1"/>
        <v>141057369</v>
      </c>
      <c r="S88" s="63">
        <f t="shared" si="1"/>
        <v>132953030</v>
      </c>
      <c r="T88" s="63">
        <f>SUM(T6,T13,T17,T25,T32,T33,T36,T47,T51,T57,T61,T65,T73)</f>
        <v>135640456</v>
      </c>
      <c r="U88" s="63">
        <f>SUM(U5,U12,U17,U24,U32,U33,U36,U45,U50,U56,U61,U65,U72)</f>
        <v>150530646</v>
      </c>
      <c r="V88" s="127">
        <f>SUM(V5,V12,V16,V24,V32,V33,V35,V46,V50,V56,V61,V66,V72)</f>
        <v>154556142</v>
      </c>
      <c r="W88" s="127">
        <f>SUM(W5,W12,W16,W24,W32,W33,W35,W46,W50,W56,W61,W66,W72)</f>
        <v>156827945</v>
      </c>
      <c r="X88" s="128">
        <f>SUM(X5,X12,X16,X24,X32,X33,X35,X46,X50,X56,X60,X66,X72)</f>
        <v>158221301</v>
      </c>
      <c r="Y88" s="126">
        <f>SUM(Y5,Y12,Y16,Y24,Y32,Y33,Y35,Y46,Y50,Y56,Y60,Y66,Y72)</f>
        <v>164155873</v>
      </c>
      <c r="Z88" s="127">
        <f>SUM(Z5,Z12,Z16,Z24,Z32,Z33,Z35,Z46,Z50,Z56,Z60,Z66,Z72)</f>
        <v>152351195</v>
      </c>
      <c r="AA88" s="126">
        <f aca="true" t="shared" si="2" ref="AA88:AF88">SUM(AA5,AA12,AA16,AA24,AA32,AA33,AA35,AA46,AA50,AA56,AA60,AA66,AA72)</f>
        <v>152204863</v>
      </c>
      <c r="AB88" s="127">
        <f t="shared" si="2"/>
        <v>151421282</v>
      </c>
      <c r="AC88" s="127">
        <f t="shared" si="2"/>
        <v>152298554</v>
      </c>
      <c r="AD88" s="127">
        <f t="shared" si="2"/>
        <v>155291564</v>
      </c>
      <c r="AE88" s="127">
        <f t="shared" si="2"/>
        <v>159400913</v>
      </c>
      <c r="AF88" s="128">
        <f t="shared" si="2"/>
        <v>161612350</v>
      </c>
      <c r="AG88" s="127">
        <f>SUM(AG5,AG12,AG16,AG24,AG32,AG33,AG35,AG46,AG50,AG56,AG60,AG66,AG72)</f>
        <v>162220718</v>
      </c>
      <c r="AH88" s="126">
        <v>164092242</v>
      </c>
      <c r="AI88" s="126">
        <v>165300517</v>
      </c>
      <c r="AJ88" s="126">
        <v>171046255</v>
      </c>
      <c r="AK88" s="1157"/>
      <c r="AL88" s="1152"/>
      <c r="AM88" s="1159"/>
      <c r="AN88" s="4"/>
    </row>
    <row r="89" spans="2:40" ht="13.5">
      <c r="B89" s="107"/>
      <c r="C89" s="1137" t="s">
        <v>104</v>
      </c>
      <c r="D89" s="699"/>
      <c r="E89" s="619"/>
      <c r="F89" s="619"/>
      <c r="G89" s="619"/>
      <c r="H89" s="619"/>
      <c r="I89" s="619"/>
      <c r="J89" s="619"/>
      <c r="K89" s="619"/>
      <c r="L89" s="619"/>
      <c r="M89" s="619"/>
      <c r="N89" s="619"/>
      <c r="O89" s="619"/>
      <c r="P89" s="619"/>
      <c r="Q89" s="619"/>
      <c r="R89" s="619"/>
      <c r="S89" s="619"/>
      <c r="T89" s="620"/>
      <c r="U89" s="880">
        <f>SUM(U18:U22,U37:U43,U62:U63,U75,U81:U85)</f>
        <v>17281432</v>
      </c>
      <c r="V89" s="653">
        <f>SUM(V22,V62:V63,V75,V81:V85)</f>
        <v>8874103</v>
      </c>
      <c r="W89" s="653">
        <f>SUM(W22,W62:W63,W75,W81:W85)</f>
        <v>8637250</v>
      </c>
      <c r="X89" s="654">
        <f>SUM(X75,X22,X81:X85)</f>
        <v>7117110</v>
      </c>
      <c r="Y89" s="663">
        <f>SUM(Y75,Y22,Y81:Y85)</f>
        <v>6745121</v>
      </c>
      <c r="Z89" s="663">
        <f>SUM(Z75,Z81:Z85)</f>
        <v>5754763</v>
      </c>
      <c r="AA89" s="664">
        <f aca="true" t="shared" si="3" ref="AA89:AF89">SUM(AA75,AA81:AA85)</f>
        <v>5785135</v>
      </c>
      <c r="AB89" s="663">
        <f t="shared" si="3"/>
        <v>5610065</v>
      </c>
      <c r="AC89" s="663">
        <f t="shared" si="3"/>
        <v>5653587</v>
      </c>
      <c r="AD89" s="663">
        <f t="shared" si="3"/>
        <v>5711473</v>
      </c>
      <c r="AE89" s="663">
        <f t="shared" si="3"/>
        <v>5837591</v>
      </c>
      <c r="AF89" s="665">
        <f t="shared" si="3"/>
        <v>5922726</v>
      </c>
      <c r="AG89" s="663">
        <f>SUM(AG75,AG81:AG85)</f>
        <v>5847240</v>
      </c>
      <c r="AH89" s="664">
        <v>5946973</v>
      </c>
      <c r="AI89" s="664">
        <v>6037962</v>
      </c>
      <c r="AJ89" s="1165">
        <v>6265646</v>
      </c>
      <c r="AK89" s="1114">
        <v>5974476</v>
      </c>
      <c r="AL89" s="1114">
        <v>6143455</v>
      </c>
      <c r="AM89" s="1130">
        <v>7956254</v>
      </c>
      <c r="AN89" s="4"/>
    </row>
    <row r="90" spans="2:40" ht="14.25" thickBot="1">
      <c r="B90" s="11"/>
      <c r="C90" s="1147"/>
      <c r="D90" s="65">
        <f aca="true" t="shared" si="4" ref="D90:S90">SUM(D7:D10,D14,D18:D22,D26:D31,D37:D43,D48,D52:D54,D58,D62:D63,D69:D70,D74,D77:D85)</f>
        <v>20948228</v>
      </c>
      <c r="E90" s="63">
        <f t="shared" si="4"/>
        <v>22638593</v>
      </c>
      <c r="F90" s="63">
        <f t="shared" si="4"/>
        <v>23215163</v>
      </c>
      <c r="G90" s="63">
        <f t="shared" si="4"/>
        <v>23918805</v>
      </c>
      <c r="H90" s="63">
        <f t="shared" si="4"/>
        <v>26093592</v>
      </c>
      <c r="I90" s="63">
        <f t="shared" si="4"/>
        <v>27072772</v>
      </c>
      <c r="J90" s="63">
        <f t="shared" si="4"/>
        <v>28349853</v>
      </c>
      <c r="K90" s="63">
        <f t="shared" si="4"/>
        <v>29127133</v>
      </c>
      <c r="L90" s="63">
        <f t="shared" si="4"/>
        <v>30283507</v>
      </c>
      <c r="M90" s="63">
        <f t="shared" si="4"/>
        <v>30871900</v>
      </c>
      <c r="N90" s="63">
        <f t="shared" si="4"/>
        <v>31129289</v>
      </c>
      <c r="O90" s="63">
        <f t="shared" si="4"/>
        <v>29871650</v>
      </c>
      <c r="P90" s="63">
        <f t="shared" si="4"/>
        <v>30165405</v>
      </c>
      <c r="Q90" s="63">
        <f t="shared" si="4"/>
        <v>31290192</v>
      </c>
      <c r="R90" s="63">
        <f t="shared" si="4"/>
        <v>29758075</v>
      </c>
      <c r="S90" s="63">
        <f t="shared" si="4"/>
        <v>27995631</v>
      </c>
      <c r="T90" s="63">
        <f>SUM(T7:T10,T14,T18:T22,T26:T31,T37:T43,T48,T52:T54,T58,T62:T63,T74,T77:T85)</f>
        <v>27360663</v>
      </c>
      <c r="U90" s="63">
        <f>SUM(U18:U22,U37:U43,U62:U63,U76,U81:U85)</f>
        <v>17281433</v>
      </c>
      <c r="V90" s="64">
        <f>SUM(V22,V62:V63,V76,V81:V85)</f>
        <v>8874104</v>
      </c>
      <c r="W90" s="64">
        <f>SUM(W22,W62:W63,W76,W81:W85)</f>
        <v>8637256</v>
      </c>
      <c r="X90" s="65">
        <f>SUM(X22,X76,X81:X85)</f>
        <v>7117111</v>
      </c>
      <c r="Y90" s="64">
        <f>SUM(Y22,Y76,Y81:Y85)</f>
        <v>6745130</v>
      </c>
      <c r="Z90" s="64">
        <f>SUM(Z76,Z81:Z85)</f>
        <v>5754762</v>
      </c>
      <c r="AA90" s="63">
        <f aca="true" t="shared" si="5" ref="AA90:AF90">SUM(AA76,AA81:AA85)</f>
        <v>5785145</v>
      </c>
      <c r="AB90" s="64">
        <f t="shared" si="5"/>
        <v>5610069</v>
      </c>
      <c r="AC90" s="64">
        <f t="shared" si="5"/>
        <v>5653580</v>
      </c>
      <c r="AD90" s="64">
        <f t="shared" si="5"/>
        <v>5711484</v>
      </c>
      <c r="AE90" s="64">
        <f t="shared" si="5"/>
        <v>5837580</v>
      </c>
      <c r="AF90" s="65">
        <f t="shared" si="5"/>
        <v>5922734</v>
      </c>
      <c r="AG90" s="64">
        <f>SUM(AG76,AG81:AG85)</f>
        <v>5847235</v>
      </c>
      <c r="AH90" s="63">
        <v>5946964</v>
      </c>
      <c r="AI90" s="63">
        <v>6037962</v>
      </c>
      <c r="AJ90" s="1166"/>
      <c r="AK90" s="1115"/>
      <c r="AL90" s="1115"/>
      <c r="AM90" s="1131"/>
      <c r="AN90" s="4"/>
    </row>
    <row r="91" spans="2:40" ht="14.25" thickBot="1">
      <c r="B91" s="8"/>
      <c r="C91" s="9"/>
      <c r="D91" s="62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124"/>
      <c r="W91" s="124"/>
      <c r="X91" s="125"/>
      <c r="Y91" s="123"/>
      <c r="Z91" s="124"/>
      <c r="AA91" s="123"/>
      <c r="AB91" s="124"/>
      <c r="AC91" s="124"/>
      <c r="AD91" s="124"/>
      <c r="AE91" s="124"/>
      <c r="AF91" s="125"/>
      <c r="AG91" s="124"/>
      <c r="AH91" s="123"/>
      <c r="AI91" s="123"/>
      <c r="AJ91" s="123"/>
      <c r="AK91" s="1084"/>
      <c r="AL91" s="1084"/>
      <c r="AM91" s="1078"/>
      <c r="AN91" s="4"/>
    </row>
    <row r="92" spans="2:40" ht="13.5">
      <c r="B92" s="107"/>
      <c r="C92" s="1137" t="s">
        <v>75</v>
      </c>
      <c r="D92" s="699"/>
      <c r="E92" s="619"/>
      <c r="F92" s="619"/>
      <c r="G92" s="619"/>
      <c r="H92" s="619"/>
      <c r="I92" s="619"/>
      <c r="J92" s="619"/>
      <c r="K92" s="619"/>
      <c r="L92" s="619"/>
      <c r="M92" s="619"/>
      <c r="N92" s="619"/>
      <c r="O92" s="619"/>
      <c r="P92" s="619"/>
      <c r="Q92" s="619"/>
      <c r="R92" s="619"/>
      <c r="S92" s="619"/>
      <c r="T92" s="882">
        <f>SUM(T87,T90)</f>
        <v>163001119</v>
      </c>
      <c r="U92" s="882">
        <f aca="true" t="shared" si="6" ref="U92:Z93">SUM(U87,U89)</f>
        <v>167810085</v>
      </c>
      <c r="V92" s="667">
        <f t="shared" si="6"/>
        <v>177377834</v>
      </c>
      <c r="W92" s="659">
        <f t="shared" si="6"/>
        <v>180498084</v>
      </c>
      <c r="X92" s="660">
        <f t="shared" si="6"/>
        <v>180022282</v>
      </c>
      <c r="Y92" s="661">
        <f t="shared" si="6"/>
        <v>170896016</v>
      </c>
      <c r="Z92" s="659">
        <f t="shared" si="6"/>
        <v>158096385</v>
      </c>
      <c r="AA92" s="661">
        <f aca="true" t="shared" si="7" ref="AA92:AF93">SUM(AA87,AA89)</f>
        <v>157979737</v>
      </c>
      <c r="AB92" s="659">
        <f t="shared" si="7"/>
        <v>157020957</v>
      </c>
      <c r="AC92" s="659">
        <f t="shared" si="7"/>
        <v>157941474</v>
      </c>
      <c r="AD92" s="659">
        <f t="shared" si="7"/>
        <v>160992269</v>
      </c>
      <c r="AE92" s="659">
        <f t="shared" si="7"/>
        <v>165228005</v>
      </c>
      <c r="AF92" s="660">
        <f t="shared" si="7"/>
        <v>167525225</v>
      </c>
      <c r="AG92" s="659">
        <f>SUM(AG87,AG89)</f>
        <v>168057721</v>
      </c>
      <c r="AH92" s="661">
        <v>170029104</v>
      </c>
      <c r="AI92" s="661">
        <v>171327595</v>
      </c>
      <c r="AJ92" s="661">
        <v>177306040</v>
      </c>
      <c r="AK92" s="1156">
        <v>170489855</v>
      </c>
      <c r="AL92" s="1122">
        <v>178013764</v>
      </c>
      <c r="AM92" s="1158">
        <v>186132526</v>
      </c>
      <c r="AN92" s="4"/>
    </row>
    <row r="93" spans="2:40" ht="14.25" thickBot="1">
      <c r="B93" s="11"/>
      <c r="C93" s="1147"/>
      <c r="D93" s="65">
        <f aca="true" t="shared" si="8" ref="D93:S93">SUM(D88,D90)</f>
        <v>126149653</v>
      </c>
      <c r="E93" s="63">
        <f t="shared" si="8"/>
        <v>135726766</v>
      </c>
      <c r="F93" s="63">
        <f t="shared" si="8"/>
        <v>139014486</v>
      </c>
      <c r="G93" s="63">
        <f t="shared" si="8"/>
        <v>145424443</v>
      </c>
      <c r="H93" s="63">
        <f t="shared" si="8"/>
        <v>155328088</v>
      </c>
      <c r="I93" s="63">
        <f t="shared" si="8"/>
        <v>161344604</v>
      </c>
      <c r="J93" s="63">
        <f t="shared" si="8"/>
        <v>165531188</v>
      </c>
      <c r="K93" s="63">
        <f t="shared" si="8"/>
        <v>170566343</v>
      </c>
      <c r="L93" s="63">
        <f t="shared" si="8"/>
        <v>174196108</v>
      </c>
      <c r="M93" s="63">
        <f t="shared" si="8"/>
        <v>179321619</v>
      </c>
      <c r="N93" s="63">
        <f t="shared" si="8"/>
        <v>180386324</v>
      </c>
      <c r="O93" s="63">
        <f t="shared" si="8"/>
        <v>173209280</v>
      </c>
      <c r="P93" s="63">
        <f t="shared" si="8"/>
        <v>173032496</v>
      </c>
      <c r="Q93" s="63">
        <f t="shared" si="8"/>
        <v>177268374</v>
      </c>
      <c r="R93" s="63">
        <f t="shared" si="8"/>
        <v>170815444</v>
      </c>
      <c r="S93" s="63">
        <f t="shared" si="8"/>
        <v>160948661</v>
      </c>
      <c r="T93" s="63">
        <f>SUM(T88,T90)</f>
        <v>163001119</v>
      </c>
      <c r="U93" s="63">
        <f t="shared" si="6"/>
        <v>167812079</v>
      </c>
      <c r="V93" s="127">
        <f t="shared" si="6"/>
        <v>163430246</v>
      </c>
      <c r="W93" s="127">
        <f t="shared" si="6"/>
        <v>165465201</v>
      </c>
      <c r="X93" s="128">
        <f t="shared" si="6"/>
        <v>165338412</v>
      </c>
      <c r="Y93" s="126">
        <f t="shared" si="6"/>
        <v>170901003</v>
      </c>
      <c r="Z93" s="127">
        <f t="shared" si="6"/>
        <v>158105957</v>
      </c>
      <c r="AA93" s="126">
        <f t="shared" si="7"/>
        <v>157990008</v>
      </c>
      <c r="AB93" s="127">
        <f t="shared" si="7"/>
        <v>157031351</v>
      </c>
      <c r="AC93" s="127">
        <f t="shared" si="7"/>
        <v>157952134</v>
      </c>
      <c r="AD93" s="127">
        <f t="shared" si="7"/>
        <v>161003048</v>
      </c>
      <c r="AE93" s="127">
        <f t="shared" si="7"/>
        <v>165238493</v>
      </c>
      <c r="AF93" s="128">
        <f t="shared" si="7"/>
        <v>167535084</v>
      </c>
      <c r="AG93" s="127">
        <f>SUM(AG88,AG90)</f>
        <v>168067953</v>
      </c>
      <c r="AH93" s="126">
        <v>170039206</v>
      </c>
      <c r="AI93" s="126">
        <v>171338479</v>
      </c>
      <c r="AJ93" s="126">
        <v>177311901</v>
      </c>
      <c r="AK93" s="1157"/>
      <c r="AL93" s="1152"/>
      <c r="AM93" s="1159"/>
      <c r="AN93" s="4"/>
    </row>
    <row r="94" spans="2:40" ht="14.25">
      <c r="B94" s="91" t="s">
        <v>105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</row>
    <row r="95" spans="2:40" ht="14.25">
      <c r="B95" s="91" t="s">
        <v>106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</row>
    <row r="96" spans="2:40" ht="14.25">
      <c r="B96" s="91" t="s">
        <v>99</v>
      </c>
      <c r="C96" s="91"/>
      <c r="D96" s="91"/>
      <c r="E96" s="92"/>
      <c r="F96" s="92"/>
      <c r="G96" s="92"/>
      <c r="H96" s="92"/>
      <c r="I96" s="92"/>
      <c r="J96" s="92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</row>
    <row r="97" spans="2:40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9:31" ht="14.25"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9:31" ht="14.25">
      <c r="S99" s="1"/>
      <c r="T99" s="1"/>
      <c r="U99" s="1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19:31" ht="14.25">
      <c r="S100" s="1"/>
      <c r="T100" s="1"/>
      <c r="U100" s="1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</row>
    <row r="101" spans="19:31" ht="14.25">
      <c r="S101" s="1"/>
      <c r="T101" s="1"/>
      <c r="U101" s="1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19:31" ht="14.25">
      <c r="S102" s="1"/>
      <c r="T102" s="1"/>
      <c r="U102" s="1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</row>
    <row r="103" spans="19:31" ht="14.25">
      <c r="S103" s="1"/>
      <c r="T103" s="1"/>
      <c r="U103" s="1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</row>
    <row r="104" spans="19:31" ht="14.25">
      <c r="S104" s="1"/>
      <c r="T104" s="1"/>
      <c r="U104" s="1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</row>
    <row r="105" spans="19:31" ht="14.25"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</row>
    <row r="106" spans="19:31" ht="14.25">
      <c r="S106" s="1"/>
      <c r="T106" s="1"/>
      <c r="U106" s="1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</row>
    <row r="107" spans="19:31" ht="14.2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9:31" ht="14.2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</sheetData>
  <sheetProtection/>
  <mergeCells count="79">
    <mergeCell ref="AM75:AM76"/>
    <mergeCell ref="AM89:AM90"/>
    <mergeCell ref="AM4:AM5"/>
    <mergeCell ref="AM11:AM12"/>
    <mergeCell ref="AM23:AM24"/>
    <mergeCell ref="AM44:AM46"/>
    <mergeCell ref="AM49:AM50"/>
    <mergeCell ref="AM55:AM56"/>
    <mergeCell ref="C75:C76"/>
    <mergeCell ref="B23:B24"/>
    <mergeCell ref="C23:C24"/>
    <mergeCell ref="C15:C16"/>
    <mergeCell ref="C11:C12"/>
    <mergeCell ref="C4:C5"/>
    <mergeCell ref="B4:B5"/>
    <mergeCell ref="B11:B12"/>
    <mergeCell ref="B15:B16"/>
    <mergeCell ref="B55:B56"/>
    <mergeCell ref="B71:B72"/>
    <mergeCell ref="B49:B50"/>
    <mergeCell ref="B44:B46"/>
    <mergeCell ref="B34:B35"/>
    <mergeCell ref="C34:C35"/>
    <mergeCell ref="C44:C46"/>
    <mergeCell ref="C49:C50"/>
    <mergeCell ref="B75:B76"/>
    <mergeCell ref="C55:C56"/>
    <mergeCell ref="C92:C93"/>
    <mergeCell ref="C89:C90"/>
    <mergeCell ref="C87:C88"/>
    <mergeCell ref="C59:C60"/>
    <mergeCell ref="B59:B60"/>
    <mergeCell ref="B64:B66"/>
    <mergeCell ref="C64:C66"/>
    <mergeCell ref="C71:C72"/>
    <mergeCell ref="AJ4:AJ5"/>
    <mergeCell ref="AJ11:AJ12"/>
    <mergeCell ref="AJ23:AJ24"/>
    <mergeCell ref="AJ44:AJ46"/>
    <mergeCell ref="AJ49:AJ50"/>
    <mergeCell ref="AJ55:AJ56"/>
    <mergeCell ref="AM92:AM93"/>
    <mergeCell ref="AJ59:AJ60"/>
    <mergeCell ref="AJ71:AJ72"/>
    <mergeCell ref="AJ75:AJ76"/>
    <mergeCell ref="AJ89:AJ90"/>
    <mergeCell ref="AM15:AM16"/>
    <mergeCell ref="AM34:AM35"/>
    <mergeCell ref="AM87:AM88"/>
    <mergeCell ref="AM59:AM60"/>
    <mergeCell ref="AM71:AM72"/>
    <mergeCell ref="AK4:AK5"/>
    <mergeCell ref="AK11:AK12"/>
    <mergeCell ref="AK15:AK16"/>
    <mergeCell ref="AK23:AK24"/>
    <mergeCell ref="AK34:AK35"/>
    <mergeCell ref="AK44:AK46"/>
    <mergeCell ref="AK89:AK90"/>
    <mergeCell ref="AK92:AK93"/>
    <mergeCell ref="AK49:AK50"/>
    <mergeCell ref="AK55:AK56"/>
    <mergeCell ref="AK59:AK60"/>
    <mergeCell ref="AK71:AK72"/>
    <mergeCell ref="AK75:AK76"/>
    <mergeCell ref="AK87:AK88"/>
    <mergeCell ref="AL4:AL5"/>
    <mergeCell ref="AL11:AL12"/>
    <mergeCell ref="AL15:AL16"/>
    <mergeCell ref="AL23:AL24"/>
    <mergeCell ref="AL34:AL35"/>
    <mergeCell ref="AL44:AL46"/>
    <mergeCell ref="AL89:AL90"/>
    <mergeCell ref="AL92:AL93"/>
    <mergeCell ref="AL49:AL50"/>
    <mergeCell ref="AL55:AL56"/>
    <mergeCell ref="AL59:AL60"/>
    <mergeCell ref="AL71:AL72"/>
    <mergeCell ref="AL75:AL76"/>
    <mergeCell ref="AL87:AL88"/>
  </mergeCells>
  <printOptions/>
  <pageMargins left="0.7" right="0.7" top="0.75" bottom="0.75" header="0.3" footer="0.3"/>
  <pageSetup fitToHeight="1" fitToWidth="1"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6"/>
  <sheetViews>
    <sheetView view="pageBreakPreview" zoomScale="90" zoomScaleNormal="60" zoomScaleSheetLayoutView="90" zoomScalePageLayoutView="0" workbookViewId="0" topLeftCell="A1">
      <pane xSplit="3" ySplit="3" topLeftCell="AD43" activePane="bottomRight" state="frozen"/>
      <selection pane="topLeft" activeCell="AM93" sqref="AM93"/>
      <selection pane="topRight" activeCell="AM93" sqref="AM93"/>
      <selection pane="bottomLeft" activeCell="AM93" sqref="AM93"/>
      <selection pane="bottomRight" activeCell="AK1" sqref="AK1"/>
    </sheetView>
  </sheetViews>
  <sheetFormatPr defaultColWidth="9.00390625" defaultRowHeight="13.5"/>
  <cols>
    <col min="1" max="1" width="2.875" style="0" customWidth="1"/>
    <col min="3" max="3" width="12.25390625" style="0" bestFit="1" customWidth="1"/>
    <col min="40" max="40" width="1.75390625" style="0" customWidth="1"/>
  </cols>
  <sheetData>
    <row r="1" spans="2:40" ht="18">
      <c r="B1" s="167" t="s">
        <v>108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5" thickBo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87"/>
      <c r="Q2" s="87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 t="s">
        <v>78</v>
      </c>
      <c r="AN2" s="88"/>
    </row>
    <row r="3" spans="2:40" ht="15" thickBot="1">
      <c r="B3" s="99"/>
      <c r="C3" s="100"/>
      <c r="D3" s="142" t="s">
        <v>0</v>
      </c>
      <c r="E3" s="143" t="s">
        <v>1</v>
      </c>
      <c r="F3" s="143" t="s">
        <v>2</v>
      </c>
      <c r="G3" s="143" t="s">
        <v>3</v>
      </c>
      <c r="H3" s="143" t="s">
        <v>4</v>
      </c>
      <c r="I3" s="143" t="s">
        <v>5</v>
      </c>
      <c r="J3" s="143" t="s">
        <v>6</v>
      </c>
      <c r="K3" s="143" t="s">
        <v>7</v>
      </c>
      <c r="L3" s="872" t="s">
        <v>8</v>
      </c>
      <c r="M3" s="142" t="s">
        <v>9</v>
      </c>
      <c r="N3" s="94" t="s">
        <v>163</v>
      </c>
      <c r="O3" s="94" t="s">
        <v>10</v>
      </c>
      <c r="P3" s="94" t="s">
        <v>11</v>
      </c>
      <c r="Q3" s="95" t="s">
        <v>12</v>
      </c>
      <c r="R3" s="93" t="s">
        <v>13</v>
      </c>
      <c r="S3" s="93" t="s">
        <v>14</v>
      </c>
      <c r="T3" s="93" t="s">
        <v>159</v>
      </c>
      <c r="U3" s="93" t="s">
        <v>164</v>
      </c>
      <c r="V3" s="94" t="s">
        <v>79</v>
      </c>
      <c r="W3" s="95" t="s">
        <v>80</v>
      </c>
      <c r="X3" s="93" t="s">
        <v>81</v>
      </c>
      <c r="Y3" s="93" t="s">
        <v>82</v>
      </c>
      <c r="Z3" s="94" t="s">
        <v>83</v>
      </c>
      <c r="AA3" s="93" t="s">
        <v>84</v>
      </c>
      <c r="AB3" s="94" t="s">
        <v>85</v>
      </c>
      <c r="AC3" s="94" t="s">
        <v>86</v>
      </c>
      <c r="AD3" s="94" t="s">
        <v>87</v>
      </c>
      <c r="AE3" s="94" t="s">
        <v>88</v>
      </c>
      <c r="AF3" s="95" t="s">
        <v>89</v>
      </c>
      <c r="AG3" s="94" t="s">
        <v>90</v>
      </c>
      <c r="AH3" s="93" t="s">
        <v>177</v>
      </c>
      <c r="AI3" s="93" t="s">
        <v>178</v>
      </c>
      <c r="AJ3" s="93" t="s">
        <v>135</v>
      </c>
      <c r="AK3" s="94" t="s">
        <v>181</v>
      </c>
      <c r="AL3" s="94" t="s">
        <v>137</v>
      </c>
      <c r="AM3" s="965" t="s">
        <v>183</v>
      </c>
      <c r="AN3" s="170"/>
    </row>
    <row r="4" spans="2:40" ht="13.5">
      <c r="B4" s="2">
        <v>1</v>
      </c>
      <c r="C4" s="3" t="s">
        <v>16</v>
      </c>
      <c r="D4" s="668" t="s">
        <v>21</v>
      </c>
      <c r="E4" s="624" t="s">
        <v>21</v>
      </c>
      <c r="F4" s="624" t="s">
        <v>21</v>
      </c>
      <c r="G4" s="624" t="s">
        <v>21</v>
      </c>
      <c r="H4" s="624" t="s">
        <v>21</v>
      </c>
      <c r="I4" s="624" t="s">
        <v>21</v>
      </c>
      <c r="J4" s="624" t="s">
        <v>21</v>
      </c>
      <c r="K4" s="624" t="s">
        <v>21</v>
      </c>
      <c r="L4" s="624" t="s">
        <v>21</v>
      </c>
      <c r="M4" s="884" t="s">
        <v>21</v>
      </c>
      <c r="N4" s="624" t="s">
        <v>21</v>
      </c>
      <c r="O4" s="624" t="s">
        <v>21</v>
      </c>
      <c r="P4" s="624" t="s">
        <v>21</v>
      </c>
      <c r="Q4" s="624" t="s">
        <v>21</v>
      </c>
      <c r="R4" s="624" t="s">
        <v>21</v>
      </c>
      <c r="S4" s="624" t="s">
        <v>21</v>
      </c>
      <c r="T4" s="624" t="s">
        <v>21</v>
      </c>
      <c r="U4" s="624">
        <v>23878437</v>
      </c>
      <c r="V4" s="171">
        <v>24065308</v>
      </c>
      <c r="W4" s="172">
        <v>22940312</v>
      </c>
      <c r="X4" s="173">
        <v>23237375</v>
      </c>
      <c r="Y4" s="173">
        <v>24530732</v>
      </c>
      <c r="Z4" s="171">
        <v>26837110</v>
      </c>
      <c r="AA4" s="173">
        <v>27498374</v>
      </c>
      <c r="AB4" s="171">
        <v>27490132</v>
      </c>
      <c r="AC4" s="171">
        <v>27225031</v>
      </c>
      <c r="AD4" s="171">
        <v>26954651</v>
      </c>
      <c r="AE4" s="171">
        <v>25947950</v>
      </c>
      <c r="AF4" s="172">
        <v>25086414</v>
      </c>
      <c r="AG4" s="171">
        <v>24974443</v>
      </c>
      <c r="AH4" s="173">
        <v>23848445</v>
      </c>
      <c r="AI4" s="173">
        <v>24444710</v>
      </c>
      <c r="AJ4" s="173">
        <v>24224278</v>
      </c>
      <c r="AK4" s="171">
        <v>26595872</v>
      </c>
      <c r="AL4" s="171">
        <v>24957211</v>
      </c>
      <c r="AM4" s="1085">
        <v>24752924</v>
      </c>
      <c r="AN4" s="174"/>
    </row>
    <row r="5" spans="2:40" ht="13.5">
      <c r="B5" s="14"/>
      <c r="C5" s="15" t="s">
        <v>16</v>
      </c>
      <c r="D5" s="670">
        <v>6844886</v>
      </c>
      <c r="E5" s="628">
        <v>9413052</v>
      </c>
      <c r="F5" s="628">
        <v>10873753</v>
      </c>
      <c r="G5" s="628">
        <v>11590194</v>
      </c>
      <c r="H5" s="628">
        <v>11449061</v>
      </c>
      <c r="I5" s="628">
        <v>11082663</v>
      </c>
      <c r="J5" s="628">
        <v>10374507</v>
      </c>
      <c r="K5" s="628">
        <v>11139517</v>
      </c>
      <c r="L5" s="628">
        <v>11721563</v>
      </c>
      <c r="M5" s="697">
        <v>11288379</v>
      </c>
      <c r="N5" s="628">
        <v>13231458</v>
      </c>
      <c r="O5" s="628">
        <v>15476175</v>
      </c>
      <c r="P5" s="628">
        <v>16445815</v>
      </c>
      <c r="Q5" s="628">
        <v>15773965</v>
      </c>
      <c r="R5" s="628">
        <v>16106674</v>
      </c>
      <c r="S5" s="628">
        <v>15459064</v>
      </c>
      <c r="T5" s="628">
        <v>15111418</v>
      </c>
      <c r="U5" s="17" t="s">
        <v>21</v>
      </c>
      <c r="V5" s="17" t="s">
        <v>21</v>
      </c>
      <c r="W5" s="18" t="s">
        <v>21</v>
      </c>
      <c r="X5" s="16" t="s">
        <v>21</v>
      </c>
      <c r="Y5" s="16" t="s">
        <v>21</v>
      </c>
      <c r="Z5" s="17" t="s">
        <v>21</v>
      </c>
      <c r="AA5" s="16" t="s">
        <v>21</v>
      </c>
      <c r="AB5" s="17" t="s">
        <v>21</v>
      </c>
      <c r="AC5" s="17" t="s">
        <v>21</v>
      </c>
      <c r="AD5" s="17" t="s">
        <v>21</v>
      </c>
      <c r="AE5" s="17" t="s">
        <v>21</v>
      </c>
      <c r="AF5" s="18" t="s">
        <v>21</v>
      </c>
      <c r="AG5" s="17" t="s">
        <v>21</v>
      </c>
      <c r="AH5" s="16" t="s">
        <v>21</v>
      </c>
      <c r="AI5" s="16" t="s">
        <v>21</v>
      </c>
      <c r="AJ5" s="16" t="s">
        <v>21</v>
      </c>
      <c r="AK5" s="17" t="s">
        <v>21</v>
      </c>
      <c r="AL5" s="17" t="s">
        <v>21</v>
      </c>
      <c r="AM5" s="966" t="s">
        <v>21</v>
      </c>
      <c r="AN5" s="162"/>
    </row>
    <row r="6" spans="2:40" ht="13.5">
      <c r="B6" s="5"/>
      <c r="C6" s="19" t="s">
        <v>57</v>
      </c>
      <c r="D6" s="671">
        <v>976600</v>
      </c>
      <c r="E6" s="50">
        <v>1102543</v>
      </c>
      <c r="F6" s="50">
        <v>1220197</v>
      </c>
      <c r="G6" s="50">
        <v>1334876</v>
      </c>
      <c r="H6" s="50">
        <v>1484733</v>
      </c>
      <c r="I6" s="50">
        <v>1430834</v>
      </c>
      <c r="J6" s="50">
        <v>1389153</v>
      </c>
      <c r="K6" s="50">
        <v>1452935</v>
      </c>
      <c r="L6" s="50">
        <v>1496018</v>
      </c>
      <c r="M6" s="676">
        <v>1547278</v>
      </c>
      <c r="N6" s="50">
        <v>1550723</v>
      </c>
      <c r="O6" s="50">
        <v>1615686</v>
      </c>
      <c r="P6" s="50">
        <v>1646155</v>
      </c>
      <c r="Q6" s="50">
        <v>1538795</v>
      </c>
      <c r="R6" s="50">
        <v>1421029</v>
      </c>
      <c r="S6" s="50">
        <v>1198171</v>
      </c>
      <c r="T6" s="50">
        <v>1143440</v>
      </c>
      <c r="U6" s="21" t="s">
        <v>21</v>
      </c>
      <c r="V6" s="21" t="s">
        <v>21</v>
      </c>
      <c r="W6" s="22" t="s">
        <v>21</v>
      </c>
      <c r="X6" s="20" t="s">
        <v>21</v>
      </c>
      <c r="Y6" s="20" t="s">
        <v>21</v>
      </c>
      <c r="Z6" s="21" t="s">
        <v>21</v>
      </c>
      <c r="AA6" s="20" t="s">
        <v>21</v>
      </c>
      <c r="AB6" s="21" t="s">
        <v>21</v>
      </c>
      <c r="AC6" s="21" t="s">
        <v>21</v>
      </c>
      <c r="AD6" s="21" t="s">
        <v>21</v>
      </c>
      <c r="AE6" s="21" t="s">
        <v>21</v>
      </c>
      <c r="AF6" s="22" t="s">
        <v>21</v>
      </c>
      <c r="AG6" s="21" t="s">
        <v>21</v>
      </c>
      <c r="AH6" s="20" t="s">
        <v>21</v>
      </c>
      <c r="AI6" s="20" t="s">
        <v>21</v>
      </c>
      <c r="AJ6" s="20" t="s">
        <v>21</v>
      </c>
      <c r="AK6" s="21" t="s">
        <v>21</v>
      </c>
      <c r="AL6" s="21" t="s">
        <v>21</v>
      </c>
      <c r="AM6" s="967" t="s">
        <v>21</v>
      </c>
      <c r="AN6" s="163"/>
    </row>
    <row r="7" spans="2:40" ht="13.5">
      <c r="B7" s="5"/>
      <c r="C7" s="19" t="s">
        <v>58</v>
      </c>
      <c r="D7" s="671">
        <v>1192473</v>
      </c>
      <c r="E7" s="50">
        <v>1379638</v>
      </c>
      <c r="F7" s="50">
        <v>1555400</v>
      </c>
      <c r="G7" s="50">
        <v>1655744</v>
      </c>
      <c r="H7" s="50">
        <v>1793765</v>
      </c>
      <c r="I7" s="50">
        <v>1810504</v>
      </c>
      <c r="J7" s="50">
        <v>1796001</v>
      </c>
      <c r="K7" s="50">
        <v>1892025</v>
      </c>
      <c r="L7" s="50">
        <v>1903000</v>
      </c>
      <c r="M7" s="676">
        <v>1986096</v>
      </c>
      <c r="N7" s="50">
        <v>2029865</v>
      </c>
      <c r="O7" s="50">
        <v>2103882</v>
      </c>
      <c r="P7" s="50">
        <v>2123212</v>
      </c>
      <c r="Q7" s="50">
        <v>1980988</v>
      </c>
      <c r="R7" s="50">
        <v>1850838</v>
      </c>
      <c r="S7" s="50">
        <v>1725371</v>
      </c>
      <c r="T7" s="50">
        <v>1673663</v>
      </c>
      <c r="U7" s="21" t="s">
        <v>21</v>
      </c>
      <c r="V7" s="21" t="s">
        <v>21</v>
      </c>
      <c r="W7" s="22" t="s">
        <v>21</v>
      </c>
      <c r="X7" s="20" t="s">
        <v>21</v>
      </c>
      <c r="Y7" s="20" t="s">
        <v>21</v>
      </c>
      <c r="Z7" s="21" t="s">
        <v>21</v>
      </c>
      <c r="AA7" s="20" t="s">
        <v>21</v>
      </c>
      <c r="AB7" s="21" t="s">
        <v>21</v>
      </c>
      <c r="AC7" s="21" t="s">
        <v>21</v>
      </c>
      <c r="AD7" s="21" t="s">
        <v>21</v>
      </c>
      <c r="AE7" s="21" t="s">
        <v>21</v>
      </c>
      <c r="AF7" s="22" t="s">
        <v>21</v>
      </c>
      <c r="AG7" s="21" t="s">
        <v>21</v>
      </c>
      <c r="AH7" s="20" t="s">
        <v>21</v>
      </c>
      <c r="AI7" s="20" t="s">
        <v>21</v>
      </c>
      <c r="AJ7" s="20" t="s">
        <v>21</v>
      </c>
      <c r="AK7" s="21" t="s">
        <v>21</v>
      </c>
      <c r="AL7" s="21" t="s">
        <v>21</v>
      </c>
      <c r="AM7" s="967" t="s">
        <v>21</v>
      </c>
      <c r="AN7" s="163"/>
    </row>
    <row r="8" spans="2:40" ht="13.5">
      <c r="B8" s="5"/>
      <c r="C8" s="19" t="s">
        <v>59</v>
      </c>
      <c r="D8" s="671">
        <v>1495128</v>
      </c>
      <c r="E8" s="50">
        <v>1923359</v>
      </c>
      <c r="F8" s="50">
        <v>2084209</v>
      </c>
      <c r="G8" s="50">
        <v>2191074</v>
      </c>
      <c r="H8" s="50">
        <v>2220506</v>
      </c>
      <c r="I8" s="50">
        <v>2241975</v>
      </c>
      <c r="J8" s="50">
        <v>2166938</v>
      </c>
      <c r="K8" s="50">
        <v>2176450</v>
      </c>
      <c r="L8" s="50">
        <v>2170794</v>
      </c>
      <c r="M8" s="676">
        <v>2240540</v>
      </c>
      <c r="N8" s="50">
        <v>2319360</v>
      </c>
      <c r="O8" s="50">
        <v>2458462</v>
      </c>
      <c r="P8" s="50">
        <v>2510768</v>
      </c>
      <c r="Q8" s="50">
        <v>2403507</v>
      </c>
      <c r="R8" s="50">
        <v>2475897</v>
      </c>
      <c r="S8" s="50">
        <v>2341898</v>
      </c>
      <c r="T8" s="50">
        <v>2288603</v>
      </c>
      <c r="U8" s="21" t="s">
        <v>21</v>
      </c>
      <c r="V8" s="21" t="s">
        <v>21</v>
      </c>
      <c r="W8" s="22" t="s">
        <v>21</v>
      </c>
      <c r="X8" s="20" t="s">
        <v>21</v>
      </c>
      <c r="Y8" s="20" t="s">
        <v>21</v>
      </c>
      <c r="Z8" s="21" t="s">
        <v>21</v>
      </c>
      <c r="AA8" s="20" t="s">
        <v>21</v>
      </c>
      <c r="AB8" s="21" t="s">
        <v>21</v>
      </c>
      <c r="AC8" s="21" t="s">
        <v>21</v>
      </c>
      <c r="AD8" s="21" t="s">
        <v>21</v>
      </c>
      <c r="AE8" s="21" t="s">
        <v>21</v>
      </c>
      <c r="AF8" s="22" t="s">
        <v>21</v>
      </c>
      <c r="AG8" s="21" t="s">
        <v>21</v>
      </c>
      <c r="AH8" s="20" t="s">
        <v>21</v>
      </c>
      <c r="AI8" s="20" t="s">
        <v>21</v>
      </c>
      <c r="AJ8" s="20" t="s">
        <v>21</v>
      </c>
      <c r="AK8" s="21" t="s">
        <v>21</v>
      </c>
      <c r="AL8" s="21" t="s">
        <v>21</v>
      </c>
      <c r="AM8" s="967" t="s">
        <v>21</v>
      </c>
      <c r="AN8" s="163"/>
    </row>
    <row r="9" spans="2:40" ht="13.5">
      <c r="B9" s="2"/>
      <c r="C9" s="23" t="s">
        <v>60</v>
      </c>
      <c r="D9" s="678">
        <v>2008676</v>
      </c>
      <c r="E9" s="629">
        <v>2417760</v>
      </c>
      <c r="F9" s="629">
        <v>2705173</v>
      </c>
      <c r="G9" s="629">
        <v>2879772</v>
      </c>
      <c r="H9" s="629">
        <v>2969328</v>
      </c>
      <c r="I9" s="629">
        <v>3036762</v>
      </c>
      <c r="J9" s="629">
        <v>2908244</v>
      </c>
      <c r="K9" s="629">
        <v>3042871</v>
      </c>
      <c r="L9" s="629">
        <v>3050691</v>
      </c>
      <c r="M9" s="885">
        <v>3084681</v>
      </c>
      <c r="N9" s="629">
        <v>3092097</v>
      </c>
      <c r="O9" s="629">
        <v>3128882</v>
      </c>
      <c r="P9" s="629">
        <v>3129751</v>
      </c>
      <c r="Q9" s="629">
        <v>2881109</v>
      </c>
      <c r="R9" s="629">
        <v>2686523</v>
      </c>
      <c r="S9" s="629">
        <v>2449775</v>
      </c>
      <c r="T9" s="629">
        <v>2372922</v>
      </c>
      <c r="U9" s="25" t="s">
        <v>21</v>
      </c>
      <c r="V9" s="25" t="s">
        <v>21</v>
      </c>
      <c r="W9" s="26" t="s">
        <v>21</v>
      </c>
      <c r="X9" s="24" t="s">
        <v>21</v>
      </c>
      <c r="Y9" s="24" t="s">
        <v>21</v>
      </c>
      <c r="Z9" s="25" t="s">
        <v>21</v>
      </c>
      <c r="AA9" s="24" t="s">
        <v>21</v>
      </c>
      <c r="AB9" s="25" t="s">
        <v>21</v>
      </c>
      <c r="AC9" s="25" t="s">
        <v>21</v>
      </c>
      <c r="AD9" s="25" t="s">
        <v>21</v>
      </c>
      <c r="AE9" s="25" t="s">
        <v>21</v>
      </c>
      <c r="AF9" s="26" t="s">
        <v>21</v>
      </c>
      <c r="AG9" s="25" t="s">
        <v>21</v>
      </c>
      <c r="AH9" s="24" t="s">
        <v>21</v>
      </c>
      <c r="AI9" s="24" t="s">
        <v>21</v>
      </c>
      <c r="AJ9" s="24" t="s">
        <v>21</v>
      </c>
      <c r="AK9" s="25" t="s">
        <v>21</v>
      </c>
      <c r="AL9" s="25" t="s">
        <v>21</v>
      </c>
      <c r="AM9" s="968" t="s">
        <v>21</v>
      </c>
      <c r="AN9" s="163"/>
    </row>
    <row r="10" spans="2:40" ht="13.5">
      <c r="B10" s="2">
        <v>2</v>
      </c>
      <c r="C10" s="3" t="s">
        <v>17</v>
      </c>
      <c r="D10" s="700" t="s">
        <v>21</v>
      </c>
      <c r="E10" s="701" t="s">
        <v>21</v>
      </c>
      <c r="F10" s="701" t="s">
        <v>21</v>
      </c>
      <c r="G10" s="701" t="s">
        <v>21</v>
      </c>
      <c r="H10" s="701" t="s">
        <v>21</v>
      </c>
      <c r="I10" s="701" t="s">
        <v>21</v>
      </c>
      <c r="J10" s="701" t="s">
        <v>21</v>
      </c>
      <c r="K10" s="701" t="s">
        <v>21</v>
      </c>
      <c r="L10" s="701" t="s">
        <v>21</v>
      </c>
      <c r="M10" s="703" t="s">
        <v>21</v>
      </c>
      <c r="N10" s="701" t="s">
        <v>21</v>
      </c>
      <c r="O10" s="701" t="s">
        <v>21</v>
      </c>
      <c r="P10" s="701" t="s">
        <v>21</v>
      </c>
      <c r="Q10" s="701" t="s">
        <v>21</v>
      </c>
      <c r="R10" s="701" t="s">
        <v>21</v>
      </c>
      <c r="S10" s="701" t="s">
        <v>21</v>
      </c>
      <c r="T10" s="701" t="s">
        <v>21</v>
      </c>
      <c r="U10" s="701">
        <v>7427326</v>
      </c>
      <c r="V10" s="175">
        <v>7296786</v>
      </c>
      <c r="W10" s="176">
        <v>6792201</v>
      </c>
      <c r="X10" s="177">
        <v>7122132</v>
      </c>
      <c r="Y10" s="177">
        <v>8096146</v>
      </c>
      <c r="Z10" s="175">
        <v>9164613</v>
      </c>
      <c r="AA10" s="177">
        <v>9200257</v>
      </c>
      <c r="AB10" s="175">
        <v>9270241</v>
      </c>
      <c r="AC10" s="175">
        <v>8336624</v>
      </c>
      <c r="AD10" s="175">
        <v>8798674</v>
      </c>
      <c r="AE10" s="175">
        <v>8640061</v>
      </c>
      <c r="AF10" s="176">
        <v>8255746</v>
      </c>
      <c r="AG10" s="175">
        <v>7935860</v>
      </c>
      <c r="AH10" s="177">
        <v>7574278</v>
      </c>
      <c r="AI10" s="177">
        <v>7825344</v>
      </c>
      <c r="AJ10" s="177">
        <v>7784659</v>
      </c>
      <c r="AK10" s="175">
        <v>9151136</v>
      </c>
      <c r="AL10" s="175">
        <v>8982040</v>
      </c>
      <c r="AM10" s="1086">
        <v>9301708</v>
      </c>
      <c r="AN10" s="178"/>
    </row>
    <row r="11" spans="2:40" ht="13.5">
      <c r="B11" s="29"/>
      <c r="C11" s="15" t="s">
        <v>17</v>
      </c>
      <c r="D11" s="670">
        <v>1334473</v>
      </c>
      <c r="E11" s="628">
        <v>2609517</v>
      </c>
      <c r="F11" s="628">
        <v>2706754</v>
      </c>
      <c r="G11" s="628">
        <v>3953443</v>
      </c>
      <c r="H11" s="628">
        <v>4062848</v>
      </c>
      <c r="I11" s="628">
        <v>4223706</v>
      </c>
      <c r="J11" s="628">
        <v>3672414</v>
      </c>
      <c r="K11" s="628">
        <v>3896975</v>
      </c>
      <c r="L11" s="628">
        <v>4309008</v>
      </c>
      <c r="M11" s="697">
        <v>4661789</v>
      </c>
      <c r="N11" s="628">
        <v>5433074</v>
      </c>
      <c r="O11" s="628">
        <v>7080563</v>
      </c>
      <c r="P11" s="628">
        <v>7956365</v>
      </c>
      <c r="Q11" s="628">
        <v>7191562</v>
      </c>
      <c r="R11" s="628">
        <v>6513440</v>
      </c>
      <c r="S11" s="628">
        <v>6345530</v>
      </c>
      <c r="T11" s="628">
        <v>6474640</v>
      </c>
      <c r="U11" s="17" t="s">
        <v>21</v>
      </c>
      <c r="V11" s="17" t="s">
        <v>21</v>
      </c>
      <c r="W11" s="18" t="s">
        <v>21</v>
      </c>
      <c r="X11" s="16" t="s">
        <v>21</v>
      </c>
      <c r="Y11" s="16" t="s">
        <v>21</v>
      </c>
      <c r="Z11" s="17" t="s">
        <v>21</v>
      </c>
      <c r="AA11" s="16" t="s">
        <v>21</v>
      </c>
      <c r="AB11" s="17" t="s">
        <v>21</v>
      </c>
      <c r="AC11" s="17" t="s">
        <v>21</v>
      </c>
      <c r="AD11" s="17" t="s">
        <v>21</v>
      </c>
      <c r="AE11" s="17" t="s">
        <v>21</v>
      </c>
      <c r="AF11" s="18" t="s">
        <v>21</v>
      </c>
      <c r="AG11" s="17" t="s">
        <v>21</v>
      </c>
      <c r="AH11" s="16" t="s">
        <v>21</v>
      </c>
      <c r="AI11" s="16" t="s">
        <v>21</v>
      </c>
      <c r="AJ11" s="16" t="s">
        <v>21</v>
      </c>
      <c r="AK11" s="17" t="s">
        <v>21</v>
      </c>
      <c r="AL11" s="17" t="s">
        <v>21</v>
      </c>
      <c r="AM11" s="966" t="s">
        <v>21</v>
      </c>
      <c r="AN11" s="162"/>
    </row>
    <row r="12" spans="2:40" ht="13.5">
      <c r="B12" s="30"/>
      <c r="C12" s="23" t="s">
        <v>55</v>
      </c>
      <c r="D12" s="678">
        <v>867795</v>
      </c>
      <c r="E12" s="629">
        <v>859819</v>
      </c>
      <c r="F12" s="629">
        <v>1292986</v>
      </c>
      <c r="G12" s="629">
        <v>1245257</v>
      </c>
      <c r="H12" s="629">
        <v>1407135</v>
      </c>
      <c r="I12" s="629">
        <v>1293044</v>
      </c>
      <c r="J12" s="629">
        <v>1427182</v>
      </c>
      <c r="K12" s="629">
        <v>1463552</v>
      </c>
      <c r="L12" s="629">
        <v>1409880</v>
      </c>
      <c r="M12" s="885">
        <v>1317454</v>
      </c>
      <c r="N12" s="629">
        <v>1548194</v>
      </c>
      <c r="O12" s="629">
        <v>1491728</v>
      </c>
      <c r="P12" s="629">
        <v>1509667</v>
      </c>
      <c r="Q12" s="629">
        <v>1397882</v>
      </c>
      <c r="R12" s="629">
        <v>1209796</v>
      </c>
      <c r="S12" s="629">
        <v>1155037</v>
      </c>
      <c r="T12" s="629">
        <v>1019790</v>
      </c>
      <c r="U12" s="25" t="s">
        <v>21</v>
      </c>
      <c r="V12" s="25" t="s">
        <v>21</v>
      </c>
      <c r="W12" s="26" t="s">
        <v>21</v>
      </c>
      <c r="X12" s="24" t="s">
        <v>21</v>
      </c>
      <c r="Y12" s="24" t="s">
        <v>21</v>
      </c>
      <c r="Z12" s="25" t="s">
        <v>21</v>
      </c>
      <c r="AA12" s="24" t="s">
        <v>21</v>
      </c>
      <c r="AB12" s="25" t="s">
        <v>21</v>
      </c>
      <c r="AC12" s="25" t="s">
        <v>21</v>
      </c>
      <c r="AD12" s="25" t="s">
        <v>21</v>
      </c>
      <c r="AE12" s="25" t="s">
        <v>21</v>
      </c>
      <c r="AF12" s="26" t="s">
        <v>21</v>
      </c>
      <c r="AG12" s="25" t="s">
        <v>21</v>
      </c>
      <c r="AH12" s="24" t="s">
        <v>21</v>
      </c>
      <c r="AI12" s="24" t="s">
        <v>21</v>
      </c>
      <c r="AJ12" s="24" t="s">
        <v>21</v>
      </c>
      <c r="AK12" s="25" t="s">
        <v>21</v>
      </c>
      <c r="AL12" s="25" t="s">
        <v>21</v>
      </c>
      <c r="AM12" s="968" t="s">
        <v>21</v>
      </c>
      <c r="AN12" s="163"/>
    </row>
    <row r="13" spans="2:40" ht="13.5">
      <c r="B13" s="2">
        <v>3</v>
      </c>
      <c r="C13" s="3" t="s">
        <v>18</v>
      </c>
      <c r="D13" s="891" t="s">
        <v>21</v>
      </c>
      <c r="E13" s="129" t="s">
        <v>21</v>
      </c>
      <c r="F13" s="129" t="s">
        <v>21</v>
      </c>
      <c r="G13" s="129" t="s">
        <v>21</v>
      </c>
      <c r="H13" s="129" t="s">
        <v>21</v>
      </c>
      <c r="I13" s="129" t="s">
        <v>21</v>
      </c>
      <c r="J13" s="129" t="s">
        <v>21</v>
      </c>
      <c r="K13" s="129" t="s">
        <v>21</v>
      </c>
      <c r="L13" s="129" t="s">
        <v>21</v>
      </c>
      <c r="M13" s="117" t="s">
        <v>21</v>
      </c>
      <c r="N13" s="129" t="s">
        <v>21</v>
      </c>
      <c r="O13" s="701" t="s">
        <v>21</v>
      </c>
      <c r="P13" s="701" t="s">
        <v>21</v>
      </c>
      <c r="Q13" s="701" t="s">
        <v>21</v>
      </c>
      <c r="R13" s="701" t="s">
        <v>21</v>
      </c>
      <c r="S13" s="701" t="s">
        <v>21</v>
      </c>
      <c r="T13" s="701" t="s">
        <v>21</v>
      </c>
      <c r="U13" s="701" t="s">
        <v>21</v>
      </c>
      <c r="V13" s="112">
        <v>9891744</v>
      </c>
      <c r="W13" s="113">
        <v>9706571</v>
      </c>
      <c r="X13" s="111">
        <v>10241735</v>
      </c>
      <c r="Y13" s="111">
        <v>10962591</v>
      </c>
      <c r="Z13" s="112">
        <v>14223356</v>
      </c>
      <c r="AA13" s="111">
        <v>14674658</v>
      </c>
      <c r="AB13" s="112">
        <v>14860900</v>
      </c>
      <c r="AC13" s="112">
        <v>14937189</v>
      </c>
      <c r="AD13" s="112">
        <v>14760120</v>
      </c>
      <c r="AE13" s="112">
        <v>14512150</v>
      </c>
      <c r="AF13" s="113">
        <v>14350227</v>
      </c>
      <c r="AG13" s="112">
        <v>13827647</v>
      </c>
      <c r="AH13" s="111">
        <v>13704019</v>
      </c>
      <c r="AI13" s="111">
        <v>13838657</v>
      </c>
      <c r="AJ13" s="111">
        <v>13739586</v>
      </c>
      <c r="AK13" s="112">
        <v>15373741</v>
      </c>
      <c r="AL13" s="112">
        <v>15365785</v>
      </c>
      <c r="AM13" s="1067">
        <v>15743751</v>
      </c>
      <c r="AN13" s="164"/>
    </row>
    <row r="14" spans="2:40" ht="13.5">
      <c r="B14" s="29"/>
      <c r="C14" s="7" t="s">
        <v>18</v>
      </c>
      <c r="D14" s="675">
        <v>2218814</v>
      </c>
      <c r="E14" s="639">
        <v>2616062</v>
      </c>
      <c r="F14" s="639">
        <v>3392872</v>
      </c>
      <c r="G14" s="639">
        <v>4013765</v>
      </c>
      <c r="H14" s="639">
        <v>4783856</v>
      </c>
      <c r="I14" s="639">
        <v>4569637</v>
      </c>
      <c r="J14" s="639">
        <v>4312387</v>
      </c>
      <c r="K14" s="639">
        <v>3990772</v>
      </c>
      <c r="L14" s="639">
        <v>4012296</v>
      </c>
      <c r="M14" s="886">
        <v>4773242</v>
      </c>
      <c r="N14" s="639">
        <v>5280809</v>
      </c>
      <c r="O14" s="639">
        <v>6553465</v>
      </c>
      <c r="P14" s="639">
        <v>6590290</v>
      </c>
      <c r="Q14" s="639">
        <v>6138762</v>
      </c>
      <c r="R14" s="639">
        <v>5972590</v>
      </c>
      <c r="S14" s="639">
        <v>5602792</v>
      </c>
      <c r="T14" s="639">
        <v>5173934</v>
      </c>
      <c r="U14" s="639">
        <v>5289552</v>
      </c>
      <c r="V14" s="17" t="s">
        <v>21</v>
      </c>
      <c r="W14" s="18" t="s">
        <v>21</v>
      </c>
      <c r="X14" s="16" t="s">
        <v>21</v>
      </c>
      <c r="Y14" s="16" t="s">
        <v>21</v>
      </c>
      <c r="Z14" s="17" t="s">
        <v>21</v>
      </c>
      <c r="AA14" s="16" t="s">
        <v>21</v>
      </c>
      <c r="AB14" s="17" t="s">
        <v>21</v>
      </c>
      <c r="AC14" s="17" t="s">
        <v>21</v>
      </c>
      <c r="AD14" s="17" t="s">
        <v>21</v>
      </c>
      <c r="AE14" s="17" t="s">
        <v>21</v>
      </c>
      <c r="AF14" s="18" t="s">
        <v>21</v>
      </c>
      <c r="AG14" s="17" t="s">
        <v>21</v>
      </c>
      <c r="AH14" s="16" t="s">
        <v>21</v>
      </c>
      <c r="AI14" s="16" t="s">
        <v>21</v>
      </c>
      <c r="AJ14" s="16" t="s">
        <v>21</v>
      </c>
      <c r="AK14" s="17" t="s">
        <v>21</v>
      </c>
      <c r="AL14" s="17" t="s">
        <v>21</v>
      </c>
      <c r="AM14" s="966" t="s">
        <v>21</v>
      </c>
      <c r="AN14" s="162"/>
    </row>
    <row r="15" spans="2:40" ht="13.5">
      <c r="B15" s="31"/>
      <c r="C15" s="19" t="s">
        <v>51</v>
      </c>
      <c r="D15" s="676">
        <v>1652460</v>
      </c>
      <c r="E15" s="640">
        <v>1914572</v>
      </c>
      <c r="F15" s="640">
        <v>2125097</v>
      </c>
      <c r="G15" s="640">
        <v>2253110</v>
      </c>
      <c r="H15" s="640">
        <v>2434920</v>
      </c>
      <c r="I15" s="640">
        <v>2460898</v>
      </c>
      <c r="J15" s="640">
        <v>2447945</v>
      </c>
      <c r="K15" s="640">
        <v>2509359</v>
      </c>
      <c r="L15" s="50">
        <v>2539935</v>
      </c>
      <c r="M15" s="676">
        <v>2621005</v>
      </c>
      <c r="N15" s="50">
        <v>2741290</v>
      </c>
      <c r="O15" s="640">
        <v>2805063</v>
      </c>
      <c r="P15" s="640">
        <v>2769487</v>
      </c>
      <c r="Q15" s="640">
        <v>2583966</v>
      </c>
      <c r="R15" s="640">
        <v>2329360</v>
      </c>
      <c r="S15" s="640">
        <v>2133967</v>
      </c>
      <c r="T15" s="640">
        <v>1985101</v>
      </c>
      <c r="U15" s="640">
        <v>1983843</v>
      </c>
      <c r="V15" s="21" t="s">
        <v>21</v>
      </c>
      <c r="W15" s="22" t="s">
        <v>21</v>
      </c>
      <c r="X15" s="20" t="s">
        <v>21</v>
      </c>
      <c r="Y15" s="20" t="s">
        <v>21</v>
      </c>
      <c r="Z15" s="21" t="s">
        <v>21</v>
      </c>
      <c r="AA15" s="20" t="s">
        <v>21</v>
      </c>
      <c r="AB15" s="21" t="s">
        <v>21</v>
      </c>
      <c r="AC15" s="21" t="s">
        <v>21</v>
      </c>
      <c r="AD15" s="21" t="s">
        <v>21</v>
      </c>
      <c r="AE15" s="21" t="s">
        <v>21</v>
      </c>
      <c r="AF15" s="22" t="s">
        <v>21</v>
      </c>
      <c r="AG15" s="21" t="s">
        <v>21</v>
      </c>
      <c r="AH15" s="20" t="s">
        <v>21</v>
      </c>
      <c r="AI15" s="20" t="s">
        <v>21</v>
      </c>
      <c r="AJ15" s="20" t="s">
        <v>21</v>
      </c>
      <c r="AK15" s="21" t="s">
        <v>21</v>
      </c>
      <c r="AL15" s="21" t="s">
        <v>21</v>
      </c>
      <c r="AM15" s="967" t="s">
        <v>21</v>
      </c>
      <c r="AN15" s="163"/>
    </row>
    <row r="16" spans="2:40" ht="13.5">
      <c r="B16" s="31"/>
      <c r="C16" s="19" t="s">
        <v>52</v>
      </c>
      <c r="D16" s="676">
        <v>901117</v>
      </c>
      <c r="E16" s="640">
        <v>1179514</v>
      </c>
      <c r="F16" s="640">
        <v>1247781</v>
      </c>
      <c r="G16" s="640">
        <v>1322725</v>
      </c>
      <c r="H16" s="640">
        <v>1393254</v>
      </c>
      <c r="I16" s="640">
        <v>1445642</v>
      </c>
      <c r="J16" s="640">
        <v>1401423</v>
      </c>
      <c r="K16" s="640">
        <v>1389654</v>
      </c>
      <c r="L16" s="50">
        <v>1394236</v>
      </c>
      <c r="M16" s="676">
        <v>1450963</v>
      </c>
      <c r="N16" s="50">
        <v>1481402</v>
      </c>
      <c r="O16" s="640">
        <v>1489025</v>
      </c>
      <c r="P16" s="640">
        <v>1497714</v>
      </c>
      <c r="Q16" s="640">
        <v>1416446</v>
      </c>
      <c r="R16" s="640">
        <v>1413065</v>
      </c>
      <c r="S16" s="640">
        <v>1274804</v>
      </c>
      <c r="T16" s="640">
        <v>1231472</v>
      </c>
      <c r="U16" s="640">
        <v>1250016</v>
      </c>
      <c r="V16" s="21" t="s">
        <v>21</v>
      </c>
      <c r="W16" s="22" t="s">
        <v>21</v>
      </c>
      <c r="X16" s="20" t="s">
        <v>21</v>
      </c>
      <c r="Y16" s="20" t="s">
        <v>21</v>
      </c>
      <c r="Z16" s="21" t="s">
        <v>21</v>
      </c>
      <c r="AA16" s="20" t="s">
        <v>21</v>
      </c>
      <c r="AB16" s="21" t="s">
        <v>21</v>
      </c>
      <c r="AC16" s="21" t="s">
        <v>21</v>
      </c>
      <c r="AD16" s="21" t="s">
        <v>21</v>
      </c>
      <c r="AE16" s="21" t="s">
        <v>21</v>
      </c>
      <c r="AF16" s="22" t="s">
        <v>21</v>
      </c>
      <c r="AG16" s="21" t="s">
        <v>21</v>
      </c>
      <c r="AH16" s="20" t="s">
        <v>21</v>
      </c>
      <c r="AI16" s="20" t="s">
        <v>21</v>
      </c>
      <c r="AJ16" s="20" t="s">
        <v>21</v>
      </c>
      <c r="AK16" s="21" t="s">
        <v>21</v>
      </c>
      <c r="AL16" s="21" t="s">
        <v>21</v>
      </c>
      <c r="AM16" s="967" t="s">
        <v>21</v>
      </c>
      <c r="AN16" s="163"/>
    </row>
    <row r="17" spans="2:40" ht="13.5">
      <c r="B17" s="31"/>
      <c r="C17" s="19" t="s">
        <v>53</v>
      </c>
      <c r="D17" s="676" t="s">
        <v>107</v>
      </c>
      <c r="E17" s="640" t="s">
        <v>107</v>
      </c>
      <c r="F17" s="640">
        <v>314615</v>
      </c>
      <c r="G17" s="640">
        <v>368048</v>
      </c>
      <c r="H17" s="640">
        <v>573092</v>
      </c>
      <c r="I17" s="640">
        <v>366560</v>
      </c>
      <c r="J17" s="640">
        <v>211287</v>
      </c>
      <c r="K17" s="640">
        <v>328686</v>
      </c>
      <c r="L17" s="50">
        <v>250735</v>
      </c>
      <c r="M17" s="676">
        <v>324926</v>
      </c>
      <c r="N17" s="50">
        <v>255232</v>
      </c>
      <c r="O17" s="640">
        <v>413442</v>
      </c>
      <c r="P17" s="640">
        <v>452202</v>
      </c>
      <c r="Q17" s="640">
        <v>228828</v>
      </c>
      <c r="R17" s="640">
        <v>269732</v>
      </c>
      <c r="S17" s="640">
        <v>37680</v>
      </c>
      <c r="T17" s="640" t="s">
        <v>107</v>
      </c>
      <c r="U17" s="640" t="s">
        <v>107</v>
      </c>
      <c r="V17" s="21" t="s">
        <v>21</v>
      </c>
      <c r="W17" s="22" t="s">
        <v>21</v>
      </c>
      <c r="X17" s="20" t="s">
        <v>21</v>
      </c>
      <c r="Y17" s="20" t="s">
        <v>21</v>
      </c>
      <c r="Z17" s="21" t="s">
        <v>21</v>
      </c>
      <c r="AA17" s="20" t="s">
        <v>21</v>
      </c>
      <c r="AB17" s="21" t="s">
        <v>21</v>
      </c>
      <c r="AC17" s="21" t="s">
        <v>21</v>
      </c>
      <c r="AD17" s="21" t="s">
        <v>21</v>
      </c>
      <c r="AE17" s="21" t="s">
        <v>21</v>
      </c>
      <c r="AF17" s="22" t="s">
        <v>21</v>
      </c>
      <c r="AG17" s="21" t="s">
        <v>21</v>
      </c>
      <c r="AH17" s="20" t="s">
        <v>21</v>
      </c>
      <c r="AI17" s="20" t="s">
        <v>21</v>
      </c>
      <c r="AJ17" s="20" t="s">
        <v>21</v>
      </c>
      <c r="AK17" s="21" t="s">
        <v>21</v>
      </c>
      <c r="AL17" s="21" t="s">
        <v>21</v>
      </c>
      <c r="AM17" s="967" t="s">
        <v>21</v>
      </c>
      <c r="AN17" s="163"/>
    </row>
    <row r="18" spans="2:40" ht="13.5">
      <c r="B18" s="31"/>
      <c r="C18" s="7" t="s">
        <v>54</v>
      </c>
      <c r="D18" s="98">
        <v>455458</v>
      </c>
      <c r="E18" s="75">
        <v>767380</v>
      </c>
      <c r="F18" s="75">
        <v>784053</v>
      </c>
      <c r="G18" s="75">
        <v>873803</v>
      </c>
      <c r="H18" s="75">
        <v>924107</v>
      </c>
      <c r="I18" s="75">
        <v>1034041</v>
      </c>
      <c r="J18" s="75">
        <v>920841</v>
      </c>
      <c r="K18" s="75">
        <v>998734</v>
      </c>
      <c r="L18" s="79">
        <v>1023499</v>
      </c>
      <c r="M18" s="98">
        <v>1014137</v>
      </c>
      <c r="N18" s="79">
        <v>1028691</v>
      </c>
      <c r="O18" s="75">
        <v>1096060</v>
      </c>
      <c r="P18" s="75">
        <v>1158296</v>
      </c>
      <c r="Q18" s="75">
        <v>1035802</v>
      </c>
      <c r="R18" s="75">
        <v>941343</v>
      </c>
      <c r="S18" s="75">
        <v>806684</v>
      </c>
      <c r="T18" s="75">
        <v>790526</v>
      </c>
      <c r="U18" s="75">
        <v>831644</v>
      </c>
      <c r="V18" s="43" t="s">
        <v>21</v>
      </c>
      <c r="W18" s="44" t="s">
        <v>21</v>
      </c>
      <c r="X18" s="42" t="s">
        <v>21</v>
      </c>
      <c r="Y18" s="42" t="s">
        <v>21</v>
      </c>
      <c r="Z18" s="43" t="s">
        <v>21</v>
      </c>
      <c r="AA18" s="42" t="s">
        <v>21</v>
      </c>
      <c r="AB18" s="43" t="s">
        <v>21</v>
      </c>
      <c r="AC18" s="43" t="s">
        <v>21</v>
      </c>
      <c r="AD18" s="43" t="s">
        <v>21</v>
      </c>
      <c r="AE18" s="43" t="s">
        <v>21</v>
      </c>
      <c r="AF18" s="44" t="s">
        <v>21</v>
      </c>
      <c r="AG18" s="43" t="s">
        <v>21</v>
      </c>
      <c r="AH18" s="42" t="s">
        <v>21</v>
      </c>
      <c r="AI18" s="42" t="s">
        <v>21</v>
      </c>
      <c r="AJ18" s="42" t="s">
        <v>21</v>
      </c>
      <c r="AK18" s="43" t="s">
        <v>21</v>
      </c>
      <c r="AL18" s="43" t="s">
        <v>21</v>
      </c>
      <c r="AM18" s="969" t="s">
        <v>21</v>
      </c>
      <c r="AN18" s="163"/>
    </row>
    <row r="19" spans="2:40" ht="13.5">
      <c r="B19" s="30"/>
      <c r="C19" s="23" t="s">
        <v>69</v>
      </c>
      <c r="D19" s="78">
        <v>1490021</v>
      </c>
      <c r="E19" s="76">
        <v>1691044</v>
      </c>
      <c r="F19" s="76">
        <v>1920801</v>
      </c>
      <c r="G19" s="76">
        <v>2051876</v>
      </c>
      <c r="H19" s="76">
        <v>2349637</v>
      </c>
      <c r="I19" s="76">
        <v>2398783</v>
      </c>
      <c r="J19" s="76">
        <v>2290971</v>
      </c>
      <c r="K19" s="76">
        <v>2404440</v>
      </c>
      <c r="L19" s="77">
        <v>2414790</v>
      </c>
      <c r="M19" s="78">
        <v>2450321</v>
      </c>
      <c r="N19" s="77">
        <v>2542759</v>
      </c>
      <c r="O19" s="76">
        <v>2610181</v>
      </c>
      <c r="P19" s="76">
        <v>2542218</v>
      </c>
      <c r="Q19" s="76">
        <v>2444592</v>
      </c>
      <c r="R19" s="76">
        <v>2349412</v>
      </c>
      <c r="S19" s="76">
        <v>2122265</v>
      </c>
      <c r="T19" s="76">
        <v>1977885</v>
      </c>
      <c r="U19" s="76">
        <v>2028441</v>
      </c>
      <c r="V19" s="133">
        <v>2032996</v>
      </c>
      <c r="W19" s="134">
        <v>2013222</v>
      </c>
      <c r="X19" s="132">
        <v>2072348</v>
      </c>
      <c r="Y19" s="132">
        <v>2176432</v>
      </c>
      <c r="Z19" s="21" t="s">
        <v>21</v>
      </c>
      <c r="AA19" s="20" t="s">
        <v>21</v>
      </c>
      <c r="AB19" s="21" t="s">
        <v>21</v>
      </c>
      <c r="AC19" s="21" t="s">
        <v>21</v>
      </c>
      <c r="AD19" s="21" t="s">
        <v>21</v>
      </c>
      <c r="AE19" s="21" t="s">
        <v>21</v>
      </c>
      <c r="AF19" s="22" t="s">
        <v>21</v>
      </c>
      <c r="AG19" s="21" t="s">
        <v>21</v>
      </c>
      <c r="AH19" s="20" t="s">
        <v>21</v>
      </c>
      <c r="AI19" s="20" t="s">
        <v>21</v>
      </c>
      <c r="AJ19" s="20" t="s">
        <v>21</v>
      </c>
      <c r="AK19" s="21" t="s">
        <v>21</v>
      </c>
      <c r="AL19" s="21" t="s">
        <v>21</v>
      </c>
      <c r="AM19" s="967" t="s">
        <v>21</v>
      </c>
      <c r="AN19" s="163"/>
    </row>
    <row r="20" spans="2:40" ht="13.5">
      <c r="B20" s="2">
        <v>4</v>
      </c>
      <c r="C20" s="3" t="s">
        <v>19</v>
      </c>
      <c r="D20" s="700" t="s">
        <v>21</v>
      </c>
      <c r="E20" s="701" t="s">
        <v>21</v>
      </c>
      <c r="F20" s="701" t="s">
        <v>21</v>
      </c>
      <c r="G20" s="701" t="s">
        <v>21</v>
      </c>
      <c r="H20" s="701" t="s">
        <v>21</v>
      </c>
      <c r="I20" s="701" t="s">
        <v>21</v>
      </c>
      <c r="J20" s="701" t="s">
        <v>21</v>
      </c>
      <c r="K20" s="701" t="s">
        <v>21</v>
      </c>
      <c r="L20" s="701" t="s">
        <v>21</v>
      </c>
      <c r="M20" s="703" t="s">
        <v>21</v>
      </c>
      <c r="N20" s="701" t="s">
        <v>21</v>
      </c>
      <c r="O20" s="701" t="s">
        <v>21</v>
      </c>
      <c r="P20" s="701" t="s">
        <v>21</v>
      </c>
      <c r="Q20" s="701" t="s">
        <v>21</v>
      </c>
      <c r="R20" s="701" t="s">
        <v>21</v>
      </c>
      <c r="S20" s="701" t="s">
        <v>21</v>
      </c>
      <c r="T20" s="701" t="s">
        <v>21</v>
      </c>
      <c r="U20" s="701">
        <v>11576722</v>
      </c>
      <c r="V20" s="175">
        <v>11108441</v>
      </c>
      <c r="W20" s="176">
        <v>11127175</v>
      </c>
      <c r="X20" s="177">
        <v>11770216</v>
      </c>
      <c r="Y20" s="177">
        <v>12116214</v>
      </c>
      <c r="Z20" s="175">
        <v>12813521</v>
      </c>
      <c r="AA20" s="177">
        <v>12844650</v>
      </c>
      <c r="AB20" s="175">
        <v>12995726</v>
      </c>
      <c r="AC20" s="175">
        <v>13147413</v>
      </c>
      <c r="AD20" s="175">
        <v>12778491</v>
      </c>
      <c r="AE20" s="175">
        <v>12256585</v>
      </c>
      <c r="AF20" s="176">
        <v>11622456</v>
      </c>
      <c r="AG20" s="175">
        <v>11179786</v>
      </c>
      <c r="AH20" s="177">
        <v>10582927</v>
      </c>
      <c r="AI20" s="177">
        <v>10540006</v>
      </c>
      <c r="AJ20" s="177">
        <v>10491962</v>
      </c>
      <c r="AK20" s="175">
        <v>11117548</v>
      </c>
      <c r="AL20" s="175">
        <v>10810999</v>
      </c>
      <c r="AM20" s="1086">
        <v>10900947</v>
      </c>
      <c r="AN20" s="178"/>
    </row>
    <row r="21" spans="2:40" ht="13.5">
      <c r="B21" s="27"/>
      <c r="C21" s="15" t="s">
        <v>19</v>
      </c>
      <c r="D21" s="670">
        <v>3130576</v>
      </c>
      <c r="E21" s="628">
        <v>4243440</v>
      </c>
      <c r="F21" s="628">
        <v>4432516</v>
      </c>
      <c r="G21" s="628">
        <v>4447340</v>
      </c>
      <c r="H21" s="628">
        <v>5076044</v>
      </c>
      <c r="I21" s="628">
        <v>4463334</v>
      </c>
      <c r="J21" s="628">
        <v>4164967</v>
      </c>
      <c r="K21" s="628">
        <v>4319603</v>
      </c>
      <c r="L21" s="628">
        <v>4374149</v>
      </c>
      <c r="M21" s="697">
        <v>4475607</v>
      </c>
      <c r="N21" s="628">
        <v>4520084</v>
      </c>
      <c r="O21" s="628">
        <v>4856260</v>
      </c>
      <c r="P21" s="628">
        <v>4843838</v>
      </c>
      <c r="Q21" s="628">
        <v>4725246</v>
      </c>
      <c r="R21" s="628">
        <v>4659467</v>
      </c>
      <c r="S21" s="628">
        <v>4346862</v>
      </c>
      <c r="T21" s="867">
        <v>4106363</v>
      </c>
      <c r="U21" s="900" t="s">
        <v>21</v>
      </c>
      <c r="V21" s="21" t="s">
        <v>21</v>
      </c>
      <c r="W21" s="22" t="s">
        <v>21</v>
      </c>
      <c r="X21" s="20" t="s">
        <v>21</v>
      </c>
      <c r="Y21" s="20" t="s">
        <v>21</v>
      </c>
      <c r="Z21" s="21" t="s">
        <v>21</v>
      </c>
      <c r="AA21" s="20" t="s">
        <v>21</v>
      </c>
      <c r="AB21" s="21" t="s">
        <v>21</v>
      </c>
      <c r="AC21" s="21" t="s">
        <v>21</v>
      </c>
      <c r="AD21" s="21" t="s">
        <v>21</v>
      </c>
      <c r="AE21" s="21" t="s">
        <v>21</v>
      </c>
      <c r="AF21" s="22" t="s">
        <v>21</v>
      </c>
      <c r="AG21" s="21" t="s">
        <v>21</v>
      </c>
      <c r="AH21" s="20" t="s">
        <v>21</v>
      </c>
      <c r="AI21" s="20" t="s">
        <v>21</v>
      </c>
      <c r="AJ21" s="20" t="s">
        <v>21</v>
      </c>
      <c r="AK21" s="21" t="s">
        <v>21</v>
      </c>
      <c r="AL21" s="21" t="s">
        <v>21</v>
      </c>
      <c r="AM21" s="967" t="s">
        <v>21</v>
      </c>
      <c r="AN21" s="163"/>
    </row>
    <row r="22" spans="2:40" ht="13.5">
      <c r="B22" s="5"/>
      <c r="C22" s="19" t="s">
        <v>66</v>
      </c>
      <c r="D22" s="671">
        <v>569985</v>
      </c>
      <c r="E22" s="50">
        <v>614185</v>
      </c>
      <c r="F22" s="50">
        <v>629983</v>
      </c>
      <c r="G22" s="50">
        <v>719246</v>
      </c>
      <c r="H22" s="50">
        <v>765224</v>
      </c>
      <c r="I22" s="50">
        <v>808752</v>
      </c>
      <c r="J22" s="50">
        <v>772559</v>
      </c>
      <c r="K22" s="50">
        <v>803214</v>
      </c>
      <c r="L22" s="50">
        <v>829354</v>
      </c>
      <c r="M22" s="676">
        <v>832676</v>
      </c>
      <c r="N22" s="50">
        <v>796221</v>
      </c>
      <c r="O22" s="50">
        <v>789629</v>
      </c>
      <c r="P22" s="50">
        <v>799263</v>
      </c>
      <c r="Q22" s="50">
        <v>736175</v>
      </c>
      <c r="R22" s="50">
        <v>675525</v>
      </c>
      <c r="S22" s="50">
        <v>636879</v>
      </c>
      <c r="T22" s="50">
        <v>604079</v>
      </c>
      <c r="U22" s="21" t="s">
        <v>21</v>
      </c>
      <c r="V22" s="21" t="s">
        <v>21</v>
      </c>
      <c r="W22" s="22" t="s">
        <v>21</v>
      </c>
      <c r="X22" s="20" t="s">
        <v>21</v>
      </c>
      <c r="Y22" s="20" t="s">
        <v>21</v>
      </c>
      <c r="Z22" s="21" t="s">
        <v>21</v>
      </c>
      <c r="AA22" s="20" t="s">
        <v>21</v>
      </c>
      <c r="AB22" s="21" t="s">
        <v>21</v>
      </c>
      <c r="AC22" s="21" t="s">
        <v>21</v>
      </c>
      <c r="AD22" s="21" t="s">
        <v>21</v>
      </c>
      <c r="AE22" s="21" t="s">
        <v>21</v>
      </c>
      <c r="AF22" s="22" t="s">
        <v>21</v>
      </c>
      <c r="AG22" s="21" t="s">
        <v>21</v>
      </c>
      <c r="AH22" s="20" t="s">
        <v>21</v>
      </c>
      <c r="AI22" s="20" t="s">
        <v>21</v>
      </c>
      <c r="AJ22" s="20" t="s">
        <v>21</v>
      </c>
      <c r="AK22" s="21" t="s">
        <v>21</v>
      </c>
      <c r="AL22" s="21" t="s">
        <v>21</v>
      </c>
      <c r="AM22" s="967" t="s">
        <v>21</v>
      </c>
      <c r="AN22" s="163"/>
    </row>
    <row r="23" spans="2:40" ht="13.5">
      <c r="B23" s="5"/>
      <c r="C23" s="19" t="s">
        <v>68</v>
      </c>
      <c r="D23" s="671">
        <v>900710</v>
      </c>
      <c r="E23" s="50">
        <v>1146384</v>
      </c>
      <c r="F23" s="50">
        <v>1221229</v>
      </c>
      <c r="G23" s="50">
        <v>1269008</v>
      </c>
      <c r="H23" s="50">
        <v>1396012</v>
      </c>
      <c r="I23" s="50">
        <v>1449683</v>
      </c>
      <c r="J23" s="50">
        <v>1425910</v>
      </c>
      <c r="K23" s="50">
        <v>1471133</v>
      </c>
      <c r="L23" s="50">
        <v>1457346</v>
      </c>
      <c r="M23" s="676">
        <v>1468591</v>
      </c>
      <c r="N23" s="50">
        <v>1512045</v>
      </c>
      <c r="O23" s="50">
        <v>1496381</v>
      </c>
      <c r="P23" s="50">
        <v>1541561</v>
      </c>
      <c r="Q23" s="50">
        <v>1439354</v>
      </c>
      <c r="R23" s="50">
        <v>1338641</v>
      </c>
      <c r="S23" s="50">
        <v>1200357</v>
      </c>
      <c r="T23" s="50">
        <v>1164998</v>
      </c>
      <c r="U23" s="21" t="s">
        <v>21</v>
      </c>
      <c r="V23" s="21" t="s">
        <v>21</v>
      </c>
      <c r="W23" s="22" t="s">
        <v>21</v>
      </c>
      <c r="X23" s="20" t="s">
        <v>21</v>
      </c>
      <c r="Y23" s="20" t="s">
        <v>21</v>
      </c>
      <c r="Z23" s="21" t="s">
        <v>21</v>
      </c>
      <c r="AA23" s="20" t="s">
        <v>21</v>
      </c>
      <c r="AB23" s="21" t="s">
        <v>21</v>
      </c>
      <c r="AC23" s="21" t="s">
        <v>21</v>
      </c>
      <c r="AD23" s="21" t="s">
        <v>21</v>
      </c>
      <c r="AE23" s="21" t="s">
        <v>21</v>
      </c>
      <c r="AF23" s="22" t="s">
        <v>21</v>
      </c>
      <c r="AG23" s="21" t="s">
        <v>21</v>
      </c>
      <c r="AH23" s="20" t="s">
        <v>21</v>
      </c>
      <c r="AI23" s="20" t="s">
        <v>21</v>
      </c>
      <c r="AJ23" s="20" t="s">
        <v>21</v>
      </c>
      <c r="AK23" s="21" t="s">
        <v>21</v>
      </c>
      <c r="AL23" s="21" t="s">
        <v>21</v>
      </c>
      <c r="AM23" s="967" t="s">
        <v>21</v>
      </c>
      <c r="AN23" s="163"/>
    </row>
    <row r="24" spans="2:40" ht="13.5">
      <c r="B24" s="5"/>
      <c r="C24" s="19" t="s">
        <v>70</v>
      </c>
      <c r="D24" s="671">
        <v>831868</v>
      </c>
      <c r="E24" s="50">
        <v>1075278</v>
      </c>
      <c r="F24" s="50">
        <v>1129268</v>
      </c>
      <c r="G24" s="50">
        <v>1152343</v>
      </c>
      <c r="H24" s="50">
        <v>1194040</v>
      </c>
      <c r="I24" s="50">
        <v>1254302</v>
      </c>
      <c r="J24" s="50">
        <v>1242632</v>
      </c>
      <c r="K24" s="50">
        <v>1295044</v>
      </c>
      <c r="L24" s="50">
        <v>1339001</v>
      </c>
      <c r="M24" s="676">
        <v>1320343</v>
      </c>
      <c r="N24" s="50">
        <v>1368466</v>
      </c>
      <c r="O24" s="50">
        <v>1351395</v>
      </c>
      <c r="P24" s="50">
        <v>1403469</v>
      </c>
      <c r="Q24" s="50">
        <v>1369048</v>
      </c>
      <c r="R24" s="50">
        <v>1278805</v>
      </c>
      <c r="S24" s="50">
        <v>1200456</v>
      </c>
      <c r="T24" s="50">
        <v>1169812</v>
      </c>
      <c r="U24" s="21" t="s">
        <v>21</v>
      </c>
      <c r="V24" s="21" t="s">
        <v>21</v>
      </c>
      <c r="W24" s="22" t="s">
        <v>21</v>
      </c>
      <c r="X24" s="20" t="s">
        <v>21</v>
      </c>
      <c r="Y24" s="20" t="s">
        <v>21</v>
      </c>
      <c r="Z24" s="21" t="s">
        <v>21</v>
      </c>
      <c r="AA24" s="20" t="s">
        <v>21</v>
      </c>
      <c r="AB24" s="21" t="s">
        <v>21</v>
      </c>
      <c r="AC24" s="21" t="s">
        <v>21</v>
      </c>
      <c r="AD24" s="21" t="s">
        <v>21</v>
      </c>
      <c r="AE24" s="21" t="s">
        <v>21</v>
      </c>
      <c r="AF24" s="22" t="s">
        <v>21</v>
      </c>
      <c r="AG24" s="21" t="s">
        <v>21</v>
      </c>
      <c r="AH24" s="20" t="s">
        <v>21</v>
      </c>
      <c r="AI24" s="20" t="s">
        <v>21</v>
      </c>
      <c r="AJ24" s="20" t="s">
        <v>21</v>
      </c>
      <c r="AK24" s="21" t="s">
        <v>21</v>
      </c>
      <c r="AL24" s="21" t="s">
        <v>21</v>
      </c>
      <c r="AM24" s="967" t="s">
        <v>21</v>
      </c>
      <c r="AN24" s="163"/>
    </row>
    <row r="25" spans="2:40" ht="13.5">
      <c r="B25" s="5"/>
      <c r="C25" s="19" t="s">
        <v>71</v>
      </c>
      <c r="D25" s="671">
        <v>911948</v>
      </c>
      <c r="E25" s="50">
        <v>1112753</v>
      </c>
      <c r="F25" s="50">
        <v>1179582</v>
      </c>
      <c r="G25" s="50">
        <v>1219703</v>
      </c>
      <c r="H25" s="50">
        <v>1354497</v>
      </c>
      <c r="I25" s="50">
        <v>1422104</v>
      </c>
      <c r="J25" s="50">
        <v>1353394</v>
      </c>
      <c r="K25" s="50">
        <v>1417749</v>
      </c>
      <c r="L25" s="50">
        <v>1428356</v>
      </c>
      <c r="M25" s="676">
        <v>1492627</v>
      </c>
      <c r="N25" s="50">
        <v>1510814</v>
      </c>
      <c r="O25" s="50">
        <v>1552616</v>
      </c>
      <c r="P25" s="50">
        <v>1622454</v>
      </c>
      <c r="Q25" s="50">
        <v>1551553</v>
      </c>
      <c r="R25" s="50">
        <v>1444908</v>
      </c>
      <c r="S25" s="50">
        <v>1347572</v>
      </c>
      <c r="T25" s="50">
        <v>1330645</v>
      </c>
      <c r="U25" s="21" t="s">
        <v>21</v>
      </c>
      <c r="V25" s="21" t="s">
        <v>21</v>
      </c>
      <c r="W25" s="22" t="s">
        <v>21</v>
      </c>
      <c r="X25" s="20" t="s">
        <v>21</v>
      </c>
      <c r="Y25" s="20" t="s">
        <v>21</v>
      </c>
      <c r="Z25" s="21" t="s">
        <v>21</v>
      </c>
      <c r="AA25" s="20" t="s">
        <v>21</v>
      </c>
      <c r="AB25" s="21" t="s">
        <v>21</v>
      </c>
      <c r="AC25" s="21" t="s">
        <v>21</v>
      </c>
      <c r="AD25" s="21" t="s">
        <v>21</v>
      </c>
      <c r="AE25" s="21" t="s">
        <v>21</v>
      </c>
      <c r="AF25" s="22" t="s">
        <v>21</v>
      </c>
      <c r="AG25" s="21" t="s">
        <v>21</v>
      </c>
      <c r="AH25" s="20" t="s">
        <v>21</v>
      </c>
      <c r="AI25" s="20" t="s">
        <v>21</v>
      </c>
      <c r="AJ25" s="20" t="s">
        <v>21</v>
      </c>
      <c r="AK25" s="21" t="s">
        <v>21</v>
      </c>
      <c r="AL25" s="21" t="s">
        <v>21</v>
      </c>
      <c r="AM25" s="967" t="s">
        <v>21</v>
      </c>
      <c r="AN25" s="163"/>
    </row>
    <row r="26" spans="2:40" ht="13.5">
      <c r="B26" s="5"/>
      <c r="C26" s="19" t="s">
        <v>72</v>
      </c>
      <c r="D26" s="671">
        <v>732481</v>
      </c>
      <c r="E26" s="50">
        <v>922102</v>
      </c>
      <c r="F26" s="50">
        <v>1020124</v>
      </c>
      <c r="G26" s="50">
        <v>1029109</v>
      </c>
      <c r="H26" s="50">
        <v>1089765</v>
      </c>
      <c r="I26" s="50">
        <v>1134997</v>
      </c>
      <c r="J26" s="50">
        <v>1109458</v>
      </c>
      <c r="K26" s="50">
        <v>1167799</v>
      </c>
      <c r="L26" s="50">
        <v>1195342</v>
      </c>
      <c r="M26" s="676">
        <v>1227939</v>
      </c>
      <c r="N26" s="50">
        <v>1270232</v>
      </c>
      <c r="O26" s="50">
        <v>1308262</v>
      </c>
      <c r="P26" s="50">
        <v>1376769</v>
      </c>
      <c r="Q26" s="50">
        <v>1285298</v>
      </c>
      <c r="R26" s="50">
        <v>1231195</v>
      </c>
      <c r="S26" s="50">
        <v>1155940</v>
      </c>
      <c r="T26" s="50">
        <v>1134967</v>
      </c>
      <c r="U26" s="21" t="s">
        <v>21</v>
      </c>
      <c r="V26" s="21" t="s">
        <v>21</v>
      </c>
      <c r="W26" s="22" t="s">
        <v>21</v>
      </c>
      <c r="X26" s="20" t="s">
        <v>21</v>
      </c>
      <c r="Y26" s="20" t="s">
        <v>21</v>
      </c>
      <c r="Z26" s="21" t="s">
        <v>21</v>
      </c>
      <c r="AA26" s="20" t="s">
        <v>21</v>
      </c>
      <c r="AB26" s="21" t="s">
        <v>21</v>
      </c>
      <c r="AC26" s="21" t="s">
        <v>21</v>
      </c>
      <c r="AD26" s="21" t="s">
        <v>21</v>
      </c>
      <c r="AE26" s="21" t="s">
        <v>21</v>
      </c>
      <c r="AF26" s="22" t="s">
        <v>21</v>
      </c>
      <c r="AG26" s="21" t="s">
        <v>21</v>
      </c>
      <c r="AH26" s="20" t="s">
        <v>21</v>
      </c>
      <c r="AI26" s="20" t="s">
        <v>21</v>
      </c>
      <c r="AJ26" s="20" t="s">
        <v>21</v>
      </c>
      <c r="AK26" s="21" t="s">
        <v>21</v>
      </c>
      <c r="AL26" s="21" t="s">
        <v>21</v>
      </c>
      <c r="AM26" s="967" t="s">
        <v>21</v>
      </c>
      <c r="AN26" s="163"/>
    </row>
    <row r="27" spans="2:40" ht="13.5">
      <c r="B27" s="2"/>
      <c r="C27" s="23" t="s">
        <v>73</v>
      </c>
      <c r="D27" s="678">
        <v>884444</v>
      </c>
      <c r="E27" s="629">
        <v>1156056</v>
      </c>
      <c r="F27" s="629">
        <v>1186957</v>
      </c>
      <c r="G27" s="629">
        <v>1250143</v>
      </c>
      <c r="H27" s="629">
        <v>1283348</v>
      </c>
      <c r="I27" s="629">
        <v>1339098</v>
      </c>
      <c r="J27" s="629">
        <v>1305838</v>
      </c>
      <c r="K27" s="629">
        <v>1417030</v>
      </c>
      <c r="L27" s="629">
        <v>1358497</v>
      </c>
      <c r="M27" s="885">
        <v>1409431</v>
      </c>
      <c r="N27" s="629">
        <v>1438316</v>
      </c>
      <c r="O27" s="629">
        <v>1446664</v>
      </c>
      <c r="P27" s="629">
        <v>1511162</v>
      </c>
      <c r="Q27" s="629">
        <v>1434279</v>
      </c>
      <c r="R27" s="629">
        <v>1330517</v>
      </c>
      <c r="S27" s="629">
        <v>1235314</v>
      </c>
      <c r="T27" s="652">
        <v>1191362</v>
      </c>
      <c r="U27" s="43" t="s">
        <v>21</v>
      </c>
      <c r="V27" s="21" t="s">
        <v>21</v>
      </c>
      <c r="W27" s="22" t="s">
        <v>21</v>
      </c>
      <c r="X27" s="20" t="s">
        <v>21</v>
      </c>
      <c r="Y27" s="20" t="s">
        <v>21</v>
      </c>
      <c r="Z27" s="21" t="s">
        <v>21</v>
      </c>
      <c r="AA27" s="20" t="s">
        <v>21</v>
      </c>
      <c r="AB27" s="21" t="s">
        <v>21</v>
      </c>
      <c r="AC27" s="21" t="s">
        <v>21</v>
      </c>
      <c r="AD27" s="21" t="s">
        <v>21</v>
      </c>
      <c r="AE27" s="21" t="s">
        <v>21</v>
      </c>
      <c r="AF27" s="22" t="s">
        <v>21</v>
      </c>
      <c r="AG27" s="21" t="s">
        <v>21</v>
      </c>
      <c r="AH27" s="20" t="s">
        <v>21</v>
      </c>
      <c r="AI27" s="20" t="s">
        <v>21</v>
      </c>
      <c r="AJ27" s="20" t="s">
        <v>21</v>
      </c>
      <c r="AK27" s="21" t="s">
        <v>21</v>
      </c>
      <c r="AL27" s="21" t="s">
        <v>21</v>
      </c>
      <c r="AM27" s="967" t="s">
        <v>21</v>
      </c>
      <c r="AN27" s="163"/>
    </row>
    <row r="28" spans="2:40" ht="13.5">
      <c r="B28" s="2">
        <v>5</v>
      </c>
      <c r="C28" s="6" t="s">
        <v>22</v>
      </c>
      <c r="D28" s="679">
        <v>1480790</v>
      </c>
      <c r="E28" s="34">
        <v>2815110</v>
      </c>
      <c r="F28" s="34">
        <v>3135865</v>
      </c>
      <c r="G28" s="34">
        <v>3438982</v>
      </c>
      <c r="H28" s="34">
        <v>3394225</v>
      </c>
      <c r="I28" s="34">
        <v>2406181</v>
      </c>
      <c r="J28" s="34">
        <v>2404511</v>
      </c>
      <c r="K28" s="34">
        <v>3225297</v>
      </c>
      <c r="L28" s="34">
        <v>2924216</v>
      </c>
      <c r="M28" s="35">
        <v>3538375</v>
      </c>
      <c r="N28" s="34">
        <v>3786566</v>
      </c>
      <c r="O28" s="34">
        <v>5114010</v>
      </c>
      <c r="P28" s="34">
        <v>5090265</v>
      </c>
      <c r="Q28" s="34">
        <v>4331243</v>
      </c>
      <c r="R28" s="34">
        <v>4426761</v>
      </c>
      <c r="S28" s="34">
        <v>3770701</v>
      </c>
      <c r="T28" s="34">
        <v>3461670</v>
      </c>
      <c r="U28" s="34">
        <v>3211891</v>
      </c>
      <c r="V28" s="112">
        <v>2550145</v>
      </c>
      <c r="W28" s="113">
        <v>1576714</v>
      </c>
      <c r="X28" s="111">
        <v>1471130</v>
      </c>
      <c r="Y28" s="111">
        <v>1947143</v>
      </c>
      <c r="Z28" s="112">
        <v>3075115</v>
      </c>
      <c r="AA28" s="111">
        <v>3132082</v>
      </c>
      <c r="AB28" s="112">
        <v>3453187</v>
      </c>
      <c r="AC28" s="112">
        <v>3272553</v>
      </c>
      <c r="AD28" s="112">
        <v>3147359</v>
      </c>
      <c r="AE28" s="112">
        <v>3131663</v>
      </c>
      <c r="AF28" s="113">
        <v>3083521</v>
      </c>
      <c r="AG28" s="112">
        <v>2872072</v>
      </c>
      <c r="AH28" s="111">
        <v>3129192</v>
      </c>
      <c r="AI28" s="111">
        <v>3236184</v>
      </c>
      <c r="AJ28" s="111">
        <v>3306271</v>
      </c>
      <c r="AK28" s="112">
        <v>4510622</v>
      </c>
      <c r="AL28" s="112">
        <v>5242733</v>
      </c>
      <c r="AM28" s="1067">
        <v>5100933</v>
      </c>
      <c r="AN28" s="164"/>
    </row>
    <row r="29" spans="2:40" ht="13.5">
      <c r="B29" s="2">
        <v>6</v>
      </c>
      <c r="C29" s="6" t="s">
        <v>23</v>
      </c>
      <c r="D29" s="695">
        <v>462135</v>
      </c>
      <c r="E29" s="37">
        <v>413435</v>
      </c>
      <c r="F29" s="37">
        <v>504210</v>
      </c>
      <c r="G29" s="37">
        <v>1128743</v>
      </c>
      <c r="H29" s="37">
        <v>1751472</v>
      </c>
      <c r="I29" s="37">
        <v>1153853</v>
      </c>
      <c r="J29" s="37">
        <v>1114961</v>
      </c>
      <c r="K29" s="37">
        <v>854034</v>
      </c>
      <c r="L29" s="37">
        <v>873757</v>
      </c>
      <c r="M29" s="38">
        <v>1184810</v>
      </c>
      <c r="N29" s="37">
        <v>1235848</v>
      </c>
      <c r="O29" s="37">
        <v>1826778</v>
      </c>
      <c r="P29" s="37">
        <v>2013721</v>
      </c>
      <c r="Q29" s="37">
        <v>1584735</v>
      </c>
      <c r="R29" s="37">
        <v>1340950</v>
      </c>
      <c r="S29" s="37">
        <v>1166180</v>
      </c>
      <c r="T29" s="37">
        <v>760915</v>
      </c>
      <c r="U29" s="37">
        <v>952668</v>
      </c>
      <c r="V29" s="115">
        <v>487166</v>
      </c>
      <c r="W29" s="116">
        <v>593809</v>
      </c>
      <c r="X29" s="114">
        <v>371716</v>
      </c>
      <c r="Y29" s="114">
        <v>568809</v>
      </c>
      <c r="Z29" s="115">
        <v>1062087</v>
      </c>
      <c r="AA29" s="114">
        <v>1240265</v>
      </c>
      <c r="AB29" s="115">
        <v>1078226</v>
      </c>
      <c r="AC29" s="115">
        <v>1094987</v>
      </c>
      <c r="AD29" s="115">
        <v>1046856</v>
      </c>
      <c r="AE29" s="115">
        <v>986391</v>
      </c>
      <c r="AF29" s="116">
        <v>959588</v>
      </c>
      <c r="AG29" s="115">
        <v>1002123</v>
      </c>
      <c r="AH29" s="114">
        <v>812293</v>
      </c>
      <c r="AI29" s="114">
        <v>1009938</v>
      </c>
      <c r="AJ29" s="114">
        <v>953046</v>
      </c>
      <c r="AK29" s="115">
        <v>1590793</v>
      </c>
      <c r="AL29" s="115">
        <v>1675754</v>
      </c>
      <c r="AM29" s="1068">
        <v>1630837</v>
      </c>
      <c r="AN29" s="165"/>
    </row>
    <row r="30" spans="2:40" ht="13.5">
      <c r="B30" s="2">
        <v>7</v>
      </c>
      <c r="C30" s="6" t="s">
        <v>24</v>
      </c>
      <c r="D30" s="892" t="s">
        <v>21</v>
      </c>
      <c r="E30" s="893" t="s">
        <v>21</v>
      </c>
      <c r="F30" s="893" t="s">
        <v>21</v>
      </c>
      <c r="G30" s="893" t="s">
        <v>21</v>
      </c>
      <c r="H30" s="893" t="s">
        <v>21</v>
      </c>
      <c r="I30" s="893" t="s">
        <v>21</v>
      </c>
      <c r="J30" s="893" t="s">
        <v>21</v>
      </c>
      <c r="K30" s="893" t="s">
        <v>21</v>
      </c>
      <c r="L30" s="893" t="s">
        <v>21</v>
      </c>
      <c r="M30" s="894" t="s">
        <v>21</v>
      </c>
      <c r="N30" s="893" t="s">
        <v>21</v>
      </c>
      <c r="O30" s="701" t="s">
        <v>21</v>
      </c>
      <c r="P30" s="701" t="s">
        <v>21</v>
      </c>
      <c r="Q30" s="701" t="s">
        <v>21</v>
      </c>
      <c r="R30" s="701" t="s">
        <v>21</v>
      </c>
      <c r="S30" s="701" t="s">
        <v>21</v>
      </c>
      <c r="T30" s="701" t="s">
        <v>21</v>
      </c>
      <c r="U30" s="701" t="s">
        <v>21</v>
      </c>
      <c r="V30" s="115">
        <v>12413506</v>
      </c>
      <c r="W30" s="116">
        <v>12188493</v>
      </c>
      <c r="X30" s="114">
        <v>12882504</v>
      </c>
      <c r="Y30" s="114">
        <v>13256699</v>
      </c>
      <c r="Z30" s="115">
        <v>14210671</v>
      </c>
      <c r="AA30" s="114">
        <v>14623461</v>
      </c>
      <c r="AB30" s="115">
        <v>14985234</v>
      </c>
      <c r="AC30" s="115">
        <v>14888116</v>
      </c>
      <c r="AD30" s="115">
        <v>14911619</v>
      </c>
      <c r="AE30" s="115">
        <v>14677266</v>
      </c>
      <c r="AF30" s="116">
        <v>14223212</v>
      </c>
      <c r="AG30" s="115">
        <v>12574598</v>
      </c>
      <c r="AH30" s="114">
        <v>12836194</v>
      </c>
      <c r="AI30" s="114">
        <v>12750798</v>
      </c>
      <c r="AJ30" s="114">
        <v>12707052</v>
      </c>
      <c r="AK30" s="115">
        <v>13923017</v>
      </c>
      <c r="AL30" s="115">
        <v>14142523</v>
      </c>
      <c r="AM30" s="1068">
        <v>14772186</v>
      </c>
      <c r="AN30" s="165"/>
    </row>
    <row r="31" spans="2:40" ht="13.5">
      <c r="B31" s="29"/>
      <c r="C31" s="28" t="s">
        <v>24</v>
      </c>
      <c r="D31" s="680">
        <v>260936</v>
      </c>
      <c r="E31" s="48">
        <v>1627146</v>
      </c>
      <c r="F31" s="48">
        <v>1605738</v>
      </c>
      <c r="G31" s="48">
        <v>1685838</v>
      </c>
      <c r="H31" s="48">
        <v>2115636</v>
      </c>
      <c r="I31" s="48">
        <v>2062685</v>
      </c>
      <c r="J31" s="48">
        <v>1451643</v>
      </c>
      <c r="K31" s="48">
        <v>1900619</v>
      </c>
      <c r="L31" s="48">
        <v>1902490</v>
      </c>
      <c r="M31" s="887">
        <v>2250890</v>
      </c>
      <c r="N31" s="48">
        <v>2781253</v>
      </c>
      <c r="O31" s="48">
        <v>3625923</v>
      </c>
      <c r="P31" s="48">
        <v>4233797</v>
      </c>
      <c r="Q31" s="48">
        <v>3475483</v>
      </c>
      <c r="R31" s="48">
        <v>3506258</v>
      </c>
      <c r="S31" s="48">
        <v>3665180</v>
      </c>
      <c r="T31" s="48">
        <v>3152897</v>
      </c>
      <c r="U31" s="48">
        <v>3215661</v>
      </c>
      <c r="V31" s="17" t="s">
        <v>21</v>
      </c>
      <c r="W31" s="18" t="s">
        <v>21</v>
      </c>
      <c r="X31" s="16" t="s">
        <v>21</v>
      </c>
      <c r="Y31" s="16" t="s">
        <v>21</v>
      </c>
      <c r="Z31" s="17" t="s">
        <v>21</v>
      </c>
      <c r="AA31" s="16" t="s">
        <v>21</v>
      </c>
      <c r="AB31" s="17" t="s">
        <v>21</v>
      </c>
      <c r="AC31" s="17" t="s">
        <v>21</v>
      </c>
      <c r="AD31" s="17" t="s">
        <v>21</v>
      </c>
      <c r="AE31" s="17" t="s">
        <v>21</v>
      </c>
      <c r="AF31" s="18" t="s">
        <v>21</v>
      </c>
      <c r="AG31" s="17" t="s">
        <v>21</v>
      </c>
      <c r="AH31" s="16" t="s">
        <v>21</v>
      </c>
      <c r="AI31" s="16" t="s">
        <v>21</v>
      </c>
      <c r="AJ31" s="16" t="s">
        <v>21</v>
      </c>
      <c r="AK31" s="17" t="s">
        <v>21</v>
      </c>
      <c r="AL31" s="17" t="s">
        <v>21</v>
      </c>
      <c r="AM31" s="966" t="s">
        <v>21</v>
      </c>
      <c r="AN31" s="162"/>
    </row>
    <row r="32" spans="2:40" ht="13.5">
      <c r="B32" s="31"/>
      <c r="C32" s="19" t="s">
        <v>37</v>
      </c>
      <c r="D32" s="681">
        <v>692476</v>
      </c>
      <c r="E32" s="646">
        <v>923717</v>
      </c>
      <c r="F32" s="646">
        <v>987926</v>
      </c>
      <c r="G32" s="646">
        <v>1079194</v>
      </c>
      <c r="H32" s="646">
        <v>1210929</v>
      </c>
      <c r="I32" s="646">
        <v>1316212</v>
      </c>
      <c r="J32" s="646">
        <v>1119406</v>
      </c>
      <c r="K32" s="646">
        <v>1176566</v>
      </c>
      <c r="L32" s="873">
        <v>1278917</v>
      </c>
      <c r="M32" s="681">
        <v>1368740</v>
      </c>
      <c r="N32" s="873">
        <v>1419859</v>
      </c>
      <c r="O32" s="646">
        <v>1487909</v>
      </c>
      <c r="P32" s="646">
        <v>1458492</v>
      </c>
      <c r="Q32" s="646">
        <v>1171421</v>
      </c>
      <c r="R32" s="646">
        <v>1126713</v>
      </c>
      <c r="S32" s="646">
        <v>1025647</v>
      </c>
      <c r="T32" s="646">
        <v>954770</v>
      </c>
      <c r="U32" s="646">
        <v>1069126</v>
      </c>
      <c r="V32" s="21" t="s">
        <v>21</v>
      </c>
      <c r="W32" s="22" t="s">
        <v>21</v>
      </c>
      <c r="X32" s="20" t="s">
        <v>21</v>
      </c>
      <c r="Y32" s="20" t="s">
        <v>21</v>
      </c>
      <c r="Z32" s="21" t="s">
        <v>21</v>
      </c>
      <c r="AA32" s="20" t="s">
        <v>21</v>
      </c>
      <c r="AB32" s="21" t="s">
        <v>21</v>
      </c>
      <c r="AC32" s="21" t="s">
        <v>21</v>
      </c>
      <c r="AD32" s="21" t="s">
        <v>21</v>
      </c>
      <c r="AE32" s="21" t="s">
        <v>21</v>
      </c>
      <c r="AF32" s="22" t="s">
        <v>21</v>
      </c>
      <c r="AG32" s="21" t="s">
        <v>21</v>
      </c>
      <c r="AH32" s="20" t="s">
        <v>21</v>
      </c>
      <c r="AI32" s="20" t="s">
        <v>21</v>
      </c>
      <c r="AJ32" s="20" t="s">
        <v>21</v>
      </c>
      <c r="AK32" s="21" t="s">
        <v>21</v>
      </c>
      <c r="AL32" s="21" t="s">
        <v>21</v>
      </c>
      <c r="AM32" s="967" t="s">
        <v>21</v>
      </c>
      <c r="AN32" s="163"/>
    </row>
    <row r="33" spans="2:40" ht="13.5">
      <c r="B33" s="31"/>
      <c r="C33" s="19" t="s">
        <v>38</v>
      </c>
      <c r="D33" s="676">
        <v>756439</v>
      </c>
      <c r="E33" s="640">
        <v>978884</v>
      </c>
      <c r="F33" s="640">
        <v>1061133</v>
      </c>
      <c r="G33" s="640">
        <v>1151399</v>
      </c>
      <c r="H33" s="640">
        <v>1386118</v>
      </c>
      <c r="I33" s="640">
        <v>1418031</v>
      </c>
      <c r="J33" s="640">
        <v>1165688</v>
      </c>
      <c r="K33" s="640">
        <v>1296509</v>
      </c>
      <c r="L33" s="50">
        <v>1327367</v>
      </c>
      <c r="M33" s="676">
        <v>1324223</v>
      </c>
      <c r="N33" s="50">
        <v>1420663</v>
      </c>
      <c r="O33" s="640">
        <v>1524497</v>
      </c>
      <c r="P33" s="640">
        <v>1502489</v>
      </c>
      <c r="Q33" s="640">
        <v>1430756</v>
      </c>
      <c r="R33" s="640">
        <v>1322224</v>
      </c>
      <c r="S33" s="640">
        <v>1166599</v>
      </c>
      <c r="T33" s="640">
        <v>1044044</v>
      </c>
      <c r="U33" s="640">
        <v>1061186</v>
      </c>
      <c r="V33" s="21" t="s">
        <v>21</v>
      </c>
      <c r="W33" s="22" t="s">
        <v>21</v>
      </c>
      <c r="X33" s="20" t="s">
        <v>21</v>
      </c>
      <c r="Y33" s="20" t="s">
        <v>21</v>
      </c>
      <c r="Z33" s="21" t="s">
        <v>21</v>
      </c>
      <c r="AA33" s="20" t="s">
        <v>21</v>
      </c>
      <c r="AB33" s="21" t="s">
        <v>21</v>
      </c>
      <c r="AC33" s="21" t="s">
        <v>21</v>
      </c>
      <c r="AD33" s="21" t="s">
        <v>21</v>
      </c>
      <c r="AE33" s="21" t="s">
        <v>21</v>
      </c>
      <c r="AF33" s="22" t="s">
        <v>21</v>
      </c>
      <c r="AG33" s="21" t="s">
        <v>21</v>
      </c>
      <c r="AH33" s="20" t="s">
        <v>21</v>
      </c>
      <c r="AI33" s="20" t="s">
        <v>21</v>
      </c>
      <c r="AJ33" s="20" t="s">
        <v>21</v>
      </c>
      <c r="AK33" s="21" t="s">
        <v>21</v>
      </c>
      <c r="AL33" s="21" t="s">
        <v>21</v>
      </c>
      <c r="AM33" s="967" t="s">
        <v>21</v>
      </c>
      <c r="AN33" s="163"/>
    </row>
    <row r="34" spans="2:40" ht="13.5">
      <c r="B34" s="31"/>
      <c r="C34" s="19" t="s">
        <v>39</v>
      </c>
      <c r="D34" s="676">
        <v>533677</v>
      </c>
      <c r="E34" s="640">
        <v>647723</v>
      </c>
      <c r="F34" s="640">
        <v>713959</v>
      </c>
      <c r="G34" s="640">
        <v>782136</v>
      </c>
      <c r="H34" s="640">
        <v>943409</v>
      </c>
      <c r="I34" s="640">
        <v>1107629</v>
      </c>
      <c r="J34" s="640">
        <v>992586</v>
      </c>
      <c r="K34" s="640">
        <v>1060314</v>
      </c>
      <c r="L34" s="50">
        <v>1059946</v>
      </c>
      <c r="M34" s="676">
        <v>942925</v>
      </c>
      <c r="N34" s="50">
        <v>937599</v>
      </c>
      <c r="O34" s="640">
        <v>945795</v>
      </c>
      <c r="P34" s="640">
        <v>936345</v>
      </c>
      <c r="Q34" s="640">
        <v>867042</v>
      </c>
      <c r="R34" s="640">
        <v>819286</v>
      </c>
      <c r="S34" s="640">
        <v>762939</v>
      </c>
      <c r="T34" s="640">
        <v>715893</v>
      </c>
      <c r="U34" s="640">
        <v>731595</v>
      </c>
      <c r="V34" s="21" t="s">
        <v>21</v>
      </c>
      <c r="W34" s="22" t="s">
        <v>21</v>
      </c>
      <c r="X34" s="20" t="s">
        <v>21</v>
      </c>
      <c r="Y34" s="20" t="s">
        <v>21</v>
      </c>
      <c r="Z34" s="21" t="s">
        <v>21</v>
      </c>
      <c r="AA34" s="20" t="s">
        <v>21</v>
      </c>
      <c r="AB34" s="21" t="s">
        <v>21</v>
      </c>
      <c r="AC34" s="21" t="s">
        <v>21</v>
      </c>
      <c r="AD34" s="21" t="s">
        <v>21</v>
      </c>
      <c r="AE34" s="21" t="s">
        <v>21</v>
      </c>
      <c r="AF34" s="22" t="s">
        <v>21</v>
      </c>
      <c r="AG34" s="21" t="s">
        <v>21</v>
      </c>
      <c r="AH34" s="20" t="s">
        <v>21</v>
      </c>
      <c r="AI34" s="20" t="s">
        <v>21</v>
      </c>
      <c r="AJ34" s="20" t="s">
        <v>21</v>
      </c>
      <c r="AK34" s="21" t="s">
        <v>21</v>
      </c>
      <c r="AL34" s="21" t="s">
        <v>21</v>
      </c>
      <c r="AM34" s="967" t="s">
        <v>21</v>
      </c>
      <c r="AN34" s="163"/>
    </row>
    <row r="35" spans="2:40" ht="13.5">
      <c r="B35" s="31"/>
      <c r="C35" s="19" t="s">
        <v>40</v>
      </c>
      <c r="D35" s="676">
        <v>1538946</v>
      </c>
      <c r="E35" s="640">
        <v>1727018</v>
      </c>
      <c r="F35" s="640">
        <v>1875492</v>
      </c>
      <c r="G35" s="640">
        <v>1938047</v>
      </c>
      <c r="H35" s="640">
        <v>2256030</v>
      </c>
      <c r="I35" s="640">
        <v>2300737</v>
      </c>
      <c r="J35" s="640">
        <v>2230272</v>
      </c>
      <c r="K35" s="640">
        <v>2266134</v>
      </c>
      <c r="L35" s="50">
        <v>2319762</v>
      </c>
      <c r="M35" s="676">
        <v>2413803</v>
      </c>
      <c r="N35" s="50">
        <v>2506803</v>
      </c>
      <c r="O35" s="640">
        <v>2585324</v>
      </c>
      <c r="P35" s="640">
        <v>2550549</v>
      </c>
      <c r="Q35" s="640">
        <v>2469406</v>
      </c>
      <c r="R35" s="640">
        <v>2273734</v>
      </c>
      <c r="S35" s="640">
        <v>2048454</v>
      </c>
      <c r="T35" s="640">
        <v>1962482</v>
      </c>
      <c r="U35" s="640">
        <v>1984753</v>
      </c>
      <c r="V35" s="21" t="s">
        <v>21</v>
      </c>
      <c r="W35" s="22" t="s">
        <v>21</v>
      </c>
      <c r="X35" s="20" t="s">
        <v>21</v>
      </c>
      <c r="Y35" s="20" t="s">
        <v>21</v>
      </c>
      <c r="Z35" s="21" t="s">
        <v>21</v>
      </c>
      <c r="AA35" s="20" t="s">
        <v>21</v>
      </c>
      <c r="AB35" s="21" t="s">
        <v>21</v>
      </c>
      <c r="AC35" s="21" t="s">
        <v>21</v>
      </c>
      <c r="AD35" s="21" t="s">
        <v>21</v>
      </c>
      <c r="AE35" s="21" t="s">
        <v>21</v>
      </c>
      <c r="AF35" s="22" t="s">
        <v>21</v>
      </c>
      <c r="AG35" s="21" t="s">
        <v>21</v>
      </c>
      <c r="AH35" s="20" t="s">
        <v>21</v>
      </c>
      <c r="AI35" s="20" t="s">
        <v>21</v>
      </c>
      <c r="AJ35" s="20" t="s">
        <v>21</v>
      </c>
      <c r="AK35" s="21" t="s">
        <v>21</v>
      </c>
      <c r="AL35" s="21" t="s">
        <v>21</v>
      </c>
      <c r="AM35" s="967" t="s">
        <v>21</v>
      </c>
      <c r="AN35" s="163"/>
    </row>
    <row r="36" spans="2:40" ht="13.5">
      <c r="B36" s="31"/>
      <c r="C36" s="19" t="s">
        <v>41</v>
      </c>
      <c r="D36" s="676">
        <v>1316172</v>
      </c>
      <c r="E36" s="640">
        <v>1530789</v>
      </c>
      <c r="F36" s="640">
        <v>1695833</v>
      </c>
      <c r="G36" s="640">
        <v>1733158</v>
      </c>
      <c r="H36" s="640">
        <v>1903366</v>
      </c>
      <c r="I36" s="640">
        <v>1970094</v>
      </c>
      <c r="J36" s="640">
        <v>1909668</v>
      </c>
      <c r="K36" s="640">
        <v>1994545</v>
      </c>
      <c r="L36" s="50">
        <v>2011245</v>
      </c>
      <c r="M36" s="676">
        <v>2045996</v>
      </c>
      <c r="N36" s="50">
        <v>2099386</v>
      </c>
      <c r="O36" s="640">
        <v>2118524</v>
      </c>
      <c r="P36" s="640">
        <v>2124278</v>
      </c>
      <c r="Q36" s="640">
        <v>1997648</v>
      </c>
      <c r="R36" s="640">
        <v>1813684</v>
      </c>
      <c r="S36" s="640">
        <v>1696415</v>
      </c>
      <c r="T36" s="640">
        <v>1600439</v>
      </c>
      <c r="U36" s="640">
        <v>1648621</v>
      </c>
      <c r="V36" s="21" t="s">
        <v>21</v>
      </c>
      <c r="W36" s="22" t="s">
        <v>21</v>
      </c>
      <c r="X36" s="20" t="s">
        <v>21</v>
      </c>
      <c r="Y36" s="20" t="s">
        <v>21</v>
      </c>
      <c r="Z36" s="21" t="s">
        <v>21</v>
      </c>
      <c r="AA36" s="20" t="s">
        <v>21</v>
      </c>
      <c r="AB36" s="21" t="s">
        <v>21</v>
      </c>
      <c r="AC36" s="21" t="s">
        <v>21</v>
      </c>
      <c r="AD36" s="21" t="s">
        <v>21</v>
      </c>
      <c r="AE36" s="21" t="s">
        <v>21</v>
      </c>
      <c r="AF36" s="22" t="s">
        <v>21</v>
      </c>
      <c r="AG36" s="21" t="s">
        <v>21</v>
      </c>
      <c r="AH36" s="20" t="s">
        <v>21</v>
      </c>
      <c r="AI36" s="20" t="s">
        <v>21</v>
      </c>
      <c r="AJ36" s="20" t="s">
        <v>21</v>
      </c>
      <c r="AK36" s="21" t="s">
        <v>21</v>
      </c>
      <c r="AL36" s="21" t="s">
        <v>21</v>
      </c>
      <c r="AM36" s="967" t="s">
        <v>21</v>
      </c>
      <c r="AN36" s="163"/>
    </row>
    <row r="37" spans="2:40" ht="13.5">
      <c r="B37" s="31"/>
      <c r="C37" s="19" t="s">
        <v>43</v>
      </c>
      <c r="D37" s="676">
        <v>715828</v>
      </c>
      <c r="E37" s="640">
        <v>871982</v>
      </c>
      <c r="F37" s="640">
        <v>895853</v>
      </c>
      <c r="G37" s="640">
        <v>938435</v>
      </c>
      <c r="H37" s="640">
        <v>1055904</v>
      </c>
      <c r="I37" s="640">
        <v>1070569</v>
      </c>
      <c r="J37" s="640">
        <v>1023908</v>
      </c>
      <c r="K37" s="640">
        <v>1084968</v>
      </c>
      <c r="L37" s="50">
        <v>1078517</v>
      </c>
      <c r="M37" s="676">
        <v>1084242</v>
      </c>
      <c r="N37" s="50">
        <v>1119589</v>
      </c>
      <c r="O37" s="640">
        <v>1141322</v>
      </c>
      <c r="P37" s="640">
        <v>1118953</v>
      </c>
      <c r="Q37" s="640">
        <v>1024853</v>
      </c>
      <c r="R37" s="640">
        <v>922659</v>
      </c>
      <c r="S37" s="640">
        <v>870920</v>
      </c>
      <c r="T37" s="640">
        <v>795519</v>
      </c>
      <c r="U37" s="640">
        <v>809024</v>
      </c>
      <c r="V37" s="21" t="s">
        <v>21</v>
      </c>
      <c r="W37" s="22" t="s">
        <v>21</v>
      </c>
      <c r="X37" s="20" t="s">
        <v>21</v>
      </c>
      <c r="Y37" s="20" t="s">
        <v>21</v>
      </c>
      <c r="Z37" s="21" t="s">
        <v>21</v>
      </c>
      <c r="AA37" s="20" t="s">
        <v>21</v>
      </c>
      <c r="AB37" s="21" t="s">
        <v>21</v>
      </c>
      <c r="AC37" s="21" t="s">
        <v>21</v>
      </c>
      <c r="AD37" s="21" t="s">
        <v>21</v>
      </c>
      <c r="AE37" s="21" t="s">
        <v>21</v>
      </c>
      <c r="AF37" s="22" t="s">
        <v>21</v>
      </c>
      <c r="AG37" s="21" t="s">
        <v>21</v>
      </c>
      <c r="AH37" s="20" t="s">
        <v>21</v>
      </c>
      <c r="AI37" s="20" t="s">
        <v>21</v>
      </c>
      <c r="AJ37" s="20" t="s">
        <v>21</v>
      </c>
      <c r="AK37" s="21" t="s">
        <v>21</v>
      </c>
      <c r="AL37" s="21" t="s">
        <v>21</v>
      </c>
      <c r="AM37" s="967" t="s">
        <v>21</v>
      </c>
      <c r="AN37" s="163"/>
    </row>
    <row r="38" spans="2:40" ht="13.5">
      <c r="B38" s="30"/>
      <c r="C38" s="3" t="s">
        <v>44</v>
      </c>
      <c r="D38" s="59">
        <v>1100778</v>
      </c>
      <c r="E38" s="32">
        <v>1278143</v>
      </c>
      <c r="F38" s="32">
        <v>1438426</v>
      </c>
      <c r="G38" s="32">
        <v>1542225</v>
      </c>
      <c r="H38" s="32">
        <v>1696863</v>
      </c>
      <c r="I38" s="32">
        <v>1801800</v>
      </c>
      <c r="J38" s="32">
        <v>1776187</v>
      </c>
      <c r="K38" s="32">
        <v>1841089</v>
      </c>
      <c r="L38" s="51">
        <v>1963464</v>
      </c>
      <c r="M38" s="59">
        <v>1899731</v>
      </c>
      <c r="N38" s="51">
        <v>1933192</v>
      </c>
      <c r="O38" s="32">
        <v>1965331</v>
      </c>
      <c r="P38" s="32">
        <v>1929663</v>
      </c>
      <c r="Q38" s="32">
        <v>1879495</v>
      </c>
      <c r="R38" s="32">
        <v>1707428</v>
      </c>
      <c r="S38" s="32">
        <v>1513695</v>
      </c>
      <c r="T38" s="75">
        <v>1491397</v>
      </c>
      <c r="U38" s="75">
        <v>1568062</v>
      </c>
      <c r="V38" s="21" t="s">
        <v>21</v>
      </c>
      <c r="W38" s="22" t="s">
        <v>21</v>
      </c>
      <c r="X38" s="20" t="s">
        <v>21</v>
      </c>
      <c r="Y38" s="20" t="s">
        <v>21</v>
      </c>
      <c r="Z38" s="21" t="s">
        <v>21</v>
      </c>
      <c r="AA38" s="20" t="s">
        <v>21</v>
      </c>
      <c r="AB38" s="21" t="s">
        <v>21</v>
      </c>
      <c r="AC38" s="21" t="s">
        <v>21</v>
      </c>
      <c r="AD38" s="21" t="s">
        <v>21</v>
      </c>
      <c r="AE38" s="21" t="s">
        <v>21</v>
      </c>
      <c r="AF38" s="22" t="s">
        <v>21</v>
      </c>
      <c r="AG38" s="21" t="s">
        <v>21</v>
      </c>
      <c r="AH38" s="20" t="s">
        <v>21</v>
      </c>
      <c r="AI38" s="20" t="s">
        <v>21</v>
      </c>
      <c r="AJ38" s="20" t="s">
        <v>21</v>
      </c>
      <c r="AK38" s="21" t="s">
        <v>21</v>
      </c>
      <c r="AL38" s="21" t="s">
        <v>21</v>
      </c>
      <c r="AM38" s="967" t="s">
        <v>21</v>
      </c>
      <c r="AN38" s="163"/>
    </row>
    <row r="39" spans="2:40" ht="13.5">
      <c r="B39" s="2">
        <v>8</v>
      </c>
      <c r="C39" s="6" t="s">
        <v>26</v>
      </c>
      <c r="D39" s="700" t="s">
        <v>21</v>
      </c>
      <c r="E39" s="701" t="s">
        <v>21</v>
      </c>
      <c r="F39" s="701" t="s">
        <v>21</v>
      </c>
      <c r="G39" s="701" t="s">
        <v>21</v>
      </c>
      <c r="H39" s="701" t="s">
        <v>21</v>
      </c>
      <c r="I39" s="701" t="s">
        <v>21</v>
      </c>
      <c r="J39" s="701" t="s">
        <v>21</v>
      </c>
      <c r="K39" s="701" t="s">
        <v>21</v>
      </c>
      <c r="L39" s="701" t="s">
        <v>21</v>
      </c>
      <c r="M39" s="703" t="s">
        <v>21</v>
      </c>
      <c r="N39" s="701" t="s">
        <v>21</v>
      </c>
      <c r="O39" s="701" t="s">
        <v>21</v>
      </c>
      <c r="P39" s="701" t="s">
        <v>21</v>
      </c>
      <c r="Q39" s="701" t="s">
        <v>21</v>
      </c>
      <c r="R39" s="701" t="s">
        <v>21</v>
      </c>
      <c r="S39" s="701" t="s">
        <v>21</v>
      </c>
      <c r="T39" s="701" t="s">
        <v>21</v>
      </c>
      <c r="U39" s="701">
        <v>1688940</v>
      </c>
      <c r="V39" s="175">
        <v>1501820</v>
      </c>
      <c r="W39" s="176">
        <v>1519138</v>
      </c>
      <c r="X39" s="177">
        <v>1541233</v>
      </c>
      <c r="Y39" s="177">
        <v>2381907</v>
      </c>
      <c r="Z39" s="175">
        <v>3110153</v>
      </c>
      <c r="AA39" s="177">
        <v>3571038</v>
      </c>
      <c r="AB39" s="175">
        <v>3243377</v>
      </c>
      <c r="AC39" s="175">
        <v>3391629</v>
      </c>
      <c r="AD39" s="175">
        <v>2623822</v>
      </c>
      <c r="AE39" s="175">
        <v>3383111</v>
      </c>
      <c r="AF39" s="176">
        <v>3321186</v>
      </c>
      <c r="AG39" s="175">
        <v>3431160</v>
      </c>
      <c r="AH39" s="177">
        <v>3197927</v>
      </c>
      <c r="AI39" s="177">
        <v>3246851</v>
      </c>
      <c r="AJ39" s="177">
        <v>3445217</v>
      </c>
      <c r="AK39" s="175">
        <v>4391774</v>
      </c>
      <c r="AL39" s="175">
        <v>4454009</v>
      </c>
      <c r="AM39" s="1086">
        <v>4145195</v>
      </c>
      <c r="AN39" s="178"/>
    </row>
    <row r="40" spans="2:40" ht="13.5">
      <c r="B40" s="29"/>
      <c r="C40" s="15" t="s">
        <v>26</v>
      </c>
      <c r="D40" s="692">
        <v>376966</v>
      </c>
      <c r="E40" s="651">
        <v>311954</v>
      </c>
      <c r="F40" s="651">
        <v>810577</v>
      </c>
      <c r="G40" s="651">
        <v>1047608</v>
      </c>
      <c r="H40" s="651">
        <v>2050349</v>
      </c>
      <c r="I40" s="651">
        <v>1452587</v>
      </c>
      <c r="J40" s="651">
        <v>1585384</v>
      </c>
      <c r="K40" s="651">
        <v>1392222</v>
      </c>
      <c r="L40" s="651">
        <v>1212374</v>
      </c>
      <c r="M40" s="888">
        <v>1405521</v>
      </c>
      <c r="N40" s="651">
        <v>1600649</v>
      </c>
      <c r="O40" s="651">
        <v>1492105</v>
      </c>
      <c r="P40" s="651">
        <v>1929814</v>
      </c>
      <c r="Q40" s="651">
        <v>1373064</v>
      </c>
      <c r="R40" s="651">
        <v>675740</v>
      </c>
      <c r="S40" s="651">
        <v>341504</v>
      </c>
      <c r="T40" s="868">
        <v>857158</v>
      </c>
      <c r="U40" s="54" t="s">
        <v>21</v>
      </c>
      <c r="V40" s="21" t="s">
        <v>21</v>
      </c>
      <c r="W40" s="22" t="s">
        <v>21</v>
      </c>
      <c r="X40" s="20" t="s">
        <v>21</v>
      </c>
      <c r="Y40" s="20" t="s">
        <v>21</v>
      </c>
      <c r="Z40" s="21" t="s">
        <v>21</v>
      </c>
      <c r="AA40" s="20" t="s">
        <v>21</v>
      </c>
      <c r="AB40" s="21" t="s">
        <v>21</v>
      </c>
      <c r="AC40" s="21" t="s">
        <v>21</v>
      </c>
      <c r="AD40" s="21" t="s">
        <v>21</v>
      </c>
      <c r="AE40" s="21" t="s">
        <v>21</v>
      </c>
      <c r="AF40" s="22" t="s">
        <v>21</v>
      </c>
      <c r="AG40" s="21" t="s">
        <v>21</v>
      </c>
      <c r="AH40" s="20" t="s">
        <v>21</v>
      </c>
      <c r="AI40" s="20" t="s">
        <v>21</v>
      </c>
      <c r="AJ40" s="20" t="s">
        <v>21</v>
      </c>
      <c r="AK40" s="21" t="s">
        <v>21</v>
      </c>
      <c r="AL40" s="21" t="s">
        <v>21</v>
      </c>
      <c r="AM40" s="967" t="s">
        <v>21</v>
      </c>
      <c r="AN40" s="163"/>
    </row>
    <row r="41" spans="2:40" ht="13.5">
      <c r="B41" s="30"/>
      <c r="C41" s="23" t="s">
        <v>46</v>
      </c>
      <c r="D41" s="678">
        <v>957129</v>
      </c>
      <c r="E41" s="629">
        <v>1161193</v>
      </c>
      <c r="F41" s="629">
        <v>1256260</v>
      </c>
      <c r="G41" s="629">
        <v>1412301</v>
      </c>
      <c r="H41" s="629">
        <v>1627208</v>
      </c>
      <c r="I41" s="629">
        <v>1616837</v>
      </c>
      <c r="J41" s="629">
        <v>1626235</v>
      </c>
      <c r="K41" s="629">
        <v>1698111</v>
      </c>
      <c r="L41" s="629">
        <v>1793740</v>
      </c>
      <c r="M41" s="885">
        <v>1907937</v>
      </c>
      <c r="N41" s="629">
        <v>1989320</v>
      </c>
      <c r="O41" s="629">
        <v>1989300</v>
      </c>
      <c r="P41" s="629">
        <v>1970896</v>
      </c>
      <c r="Q41" s="629">
        <v>1855641</v>
      </c>
      <c r="R41" s="629">
        <v>1710130</v>
      </c>
      <c r="S41" s="629">
        <v>1556160</v>
      </c>
      <c r="T41" s="652">
        <v>1499950</v>
      </c>
      <c r="U41" s="43" t="s">
        <v>21</v>
      </c>
      <c r="V41" s="21" t="s">
        <v>21</v>
      </c>
      <c r="W41" s="22" t="s">
        <v>21</v>
      </c>
      <c r="X41" s="20" t="s">
        <v>21</v>
      </c>
      <c r="Y41" s="20" t="s">
        <v>21</v>
      </c>
      <c r="Z41" s="21" t="s">
        <v>21</v>
      </c>
      <c r="AA41" s="20" t="s">
        <v>21</v>
      </c>
      <c r="AB41" s="21" t="s">
        <v>21</v>
      </c>
      <c r="AC41" s="21" t="s">
        <v>21</v>
      </c>
      <c r="AD41" s="21" t="s">
        <v>21</v>
      </c>
      <c r="AE41" s="21" t="s">
        <v>21</v>
      </c>
      <c r="AF41" s="22" t="s">
        <v>21</v>
      </c>
      <c r="AG41" s="21" t="s">
        <v>21</v>
      </c>
      <c r="AH41" s="20" t="s">
        <v>21</v>
      </c>
      <c r="AI41" s="20" t="s">
        <v>21</v>
      </c>
      <c r="AJ41" s="20" t="s">
        <v>21</v>
      </c>
      <c r="AK41" s="21" t="s">
        <v>21</v>
      </c>
      <c r="AL41" s="21" t="s">
        <v>21</v>
      </c>
      <c r="AM41" s="967" t="s">
        <v>21</v>
      </c>
      <c r="AN41" s="163"/>
    </row>
    <row r="42" spans="2:40" ht="13.5">
      <c r="B42" s="2">
        <v>9</v>
      </c>
      <c r="C42" s="3" t="s">
        <v>27</v>
      </c>
      <c r="D42" s="700" t="s">
        <v>21</v>
      </c>
      <c r="E42" s="701" t="s">
        <v>21</v>
      </c>
      <c r="F42" s="701" t="s">
        <v>21</v>
      </c>
      <c r="G42" s="701" t="s">
        <v>21</v>
      </c>
      <c r="H42" s="701" t="s">
        <v>21</v>
      </c>
      <c r="I42" s="701" t="s">
        <v>21</v>
      </c>
      <c r="J42" s="701" t="s">
        <v>21</v>
      </c>
      <c r="K42" s="701" t="s">
        <v>21</v>
      </c>
      <c r="L42" s="701" t="s">
        <v>21</v>
      </c>
      <c r="M42" s="703" t="s">
        <v>21</v>
      </c>
      <c r="N42" s="701" t="s">
        <v>21</v>
      </c>
      <c r="O42" s="701" t="s">
        <v>21</v>
      </c>
      <c r="P42" s="701" t="s">
        <v>21</v>
      </c>
      <c r="Q42" s="701" t="s">
        <v>21</v>
      </c>
      <c r="R42" s="701" t="s">
        <v>21</v>
      </c>
      <c r="S42" s="701" t="s">
        <v>21</v>
      </c>
      <c r="T42" s="701" t="s">
        <v>21</v>
      </c>
      <c r="U42" s="701">
        <v>7453925</v>
      </c>
      <c r="V42" s="175">
        <v>7292605</v>
      </c>
      <c r="W42" s="176">
        <v>7124764</v>
      </c>
      <c r="X42" s="177">
        <v>7318766</v>
      </c>
      <c r="Y42" s="177">
        <v>7532754</v>
      </c>
      <c r="Z42" s="175">
        <v>8012495</v>
      </c>
      <c r="AA42" s="177">
        <v>8345553</v>
      </c>
      <c r="AB42" s="175">
        <v>8311203</v>
      </c>
      <c r="AC42" s="175">
        <v>8569409</v>
      </c>
      <c r="AD42" s="175">
        <v>8403197</v>
      </c>
      <c r="AE42" s="175">
        <v>8273551</v>
      </c>
      <c r="AF42" s="176">
        <v>7965516</v>
      </c>
      <c r="AG42" s="175">
        <v>7643476</v>
      </c>
      <c r="AH42" s="177">
        <v>7162405</v>
      </c>
      <c r="AI42" s="177">
        <v>7255747</v>
      </c>
      <c r="AJ42" s="177">
        <v>7357335</v>
      </c>
      <c r="AK42" s="175">
        <v>7993001</v>
      </c>
      <c r="AL42" s="175">
        <v>7876092</v>
      </c>
      <c r="AM42" s="1086">
        <v>7927895</v>
      </c>
      <c r="AN42" s="178"/>
    </row>
    <row r="43" spans="2:40" ht="13.5">
      <c r="B43" s="29"/>
      <c r="C43" s="15" t="s">
        <v>27</v>
      </c>
      <c r="D43" s="692">
        <v>1873688</v>
      </c>
      <c r="E43" s="651">
        <v>2660594</v>
      </c>
      <c r="F43" s="651">
        <v>2790553</v>
      </c>
      <c r="G43" s="651">
        <v>2704760</v>
      </c>
      <c r="H43" s="651">
        <v>2830364</v>
      </c>
      <c r="I43" s="651">
        <v>2825601</v>
      </c>
      <c r="J43" s="651">
        <v>2607906</v>
      </c>
      <c r="K43" s="651">
        <v>2628302</v>
      </c>
      <c r="L43" s="651">
        <v>2590978</v>
      </c>
      <c r="M43" s="888">
        <v>2624500</v>
      </c>
      <c r="N43" s="651">
        <v>2711008</v>
      </c>
      <c r="O43" s="651">
        <v>2842697</v>
      </c>
      <c r="P43" s="651">
        <v>2960403</v>
      </c>
      <c r="Q43" s="651">
        <v>2678443</v>
      </c>
      <c r="R43" s="651">
        <v>2639322</v>
      </c>
      <c r="S43" s="651">
        <v>2470955</v>
      </c>
      <c r="T43" s="868">
        <v>2427178</v>
      </c>
      <c r="U43" s="54" t="s">
        <v>21</v>
      </c>
      <c r="V43" s="21" t="s">
        <v>21</v>
      </c>
      <c r="W43" s="22" t="s">
        <v>21</v>
      </c>
      <c r="X43" s="20" t="s">
        <v>21</v>
      </c>
      <c r="Y43" s="20" t="s">
        <v>21</v>
      </c>
      <c r="Z43" s="21" t="s">
        <v>21</v>
      </c>
      <c r="AA43" s="20" t="s">
        <v>21</v>
      </c>
      <c r="AB43" s="21" t="s">
        <v>21</v>
      </c>
      <c r="AC43" s="21" t="s">
        <v>21</v>
      </c>
      <c r="AD43" s="21" t="s">
        <v>21</v>
      </c>
      <c r="AE43" s="21" t="s">
        <v>21</v>
      </c>
      <c r="AF43" s="22" t="s">
        <v>21</v>
      </c>
      <c r="AG43" s="21" t="s">
        <v>21</v>
      </c>
      <c r="AH43" s="20" t="s">
        <v>21</v>
      </c>
      <c r="AI43" s="20" t="s">
        <v>21</v>
      </c>
      <c r="AJ43" s="20" t="s">
        <v>21</v>
      </c>
      <c r="AK43" s="21" t="s">
        <v>21</v>
      </c>
      <c r="AL43" s="21" t="s">
        <v>21</v>
      </c>
      <c r="AM43" s="967" t="s">
        <v>21</v>
      </c>
      <c r="AN43" s="163"/>
    </row>
    <row r="44" spans="2:40" ht="13.5">
      <c r="B44" s="31"/>
      <c r="C44" s="19" t="s">
        <v>63</v>
      </c>
      <c r="D44" s="671">
        <v>864092</v>
      </c>
      <c r="E44" s="50">
        <v>1069764</v>
      </c>
      <c r="F44" s="50">
        <v>1173977</v>
      </c>
      <c r="G44" s="50">
        <v>1306272</v>
      </c>
      <c r="H44" s="50">
        <v>1330892</v>
      </c>
      <c r="I44" s="50">
        <v>1367262</v>
      </c>
      <c r="J44" s="50">
        <v>1349382</v>
      </c>
      <c r="K44" s="50">
        <v>1370986</v>
      </c>
      <c r="L44" s="50">
        <v>1449662</v>
      </c>
      <c r="M44" s="676">
        <v>1517145</v>
      </c>
      <c r="N44" s="50">
        <v>1563374</v>
      </c>
      <c r="O44" s="50">
        <v>1625782</v>
      </c>
      <c r="P44" s="50">
        <v>1632363</v>
      </c>
      <c r="Q44" s="50">
        <v>1536352</v>
      </c>
      <c r="R44" s="50">
        <v>1412799</v>
      </c>
      <c r="S44" s="50">
        <v>1273733</v>
      </c>
      <c r="T44" s="50">
        <v>1225925</v>
      </c>
      <c r="U44" s="21" t="s">
        <v>21</v>
      </c>
      <c r="V44" s="21" t="s">
        <v>21</v>
      </c>
      <c r="W44" s="22" t="s">
        <v>21</v>
      </c>
      <c r="X44" s="20" t="s">
        <v>21</v>
      </c>
      <c r="Y44" s="20" t="s">
        <v>21</v>
      </c>
      <c r="Z44" s="21" t="s">
        <v>21</v>
      </c>
      <c r="AA44" s="20" t="s">
        <v>21</v>
      </c>
      <c r="AB44" s="21" t="s">
        <v>21</v>
      </c>
      <c r="AC44" s="21" t="s">
        <v>21</v>
      </c>
      <c r="AD44" s="21" t="s">
        <v>21</v>
      </c>
      <c r="AE44" s="21" t="s">
        <v>21</v>
      </c>
      <c r="AF44" s="22" t="s">
        <v>21</v>
      </c>
      <c r="AG44" s="21" t="s">
        <v>21</v>
      </c>
      <c r="AH44" s="20" t="s">
        <v>21</v>
      </c>
      <c r="AI44" s="20" t="s">
        <v>21</v>
      </c>
      <c r="AJ44" s="20" t="s">
        <v>21</v>
      </c>
      <c r="AK44" s="21" t="s">
        <v>21</v>
      </c>
      <c r="AL44" s="21" t="s">
        <v>21</v>
      </c>
      <c r="AM44" s="967" t="s">
        <v>21</v>
      </c>
      <c r="AN44" s="163"/>
    </row>
    <row r="45" spans="2:40" ht="13.5">
      <c r="B45" s="31"/>
      <c r="C45" s="19" t="s">
        <v>64</v>
      </c>
      <c r="D45" s="671">
        <v>921509</v>
      </c>
      <c r="E45" s="50">
        <v>1209337</v>
      </c>
      <c r="F45" s="50">
        <v>1323512</v>
      </c>
      <c r="G45" s="50">
        <v>1426247</v>
      </c>
      <c r="H45" s="50">
        <v>1456510</v>
      </c>
      <c r="I45" s="50">
        <v>1396903</v>
      </c>
      <c r="J45" s="50">
        <v>1391572</v>
      </c>
      <c r="K45" s="50">
        <v>1503192</v>
      </c>
      <c r="L45" s="50">
        <v>1544011</v>
      </c>
      <c r="M45" s="676">
        <v>1615459</v>
      </c>
      <c r="N45" s="50">
        <v>1634844</v>
      </c>
      <c r="O45" s="50">
        <v>1672589</v>
      </c>
      <c r="P45" s="50">
        <v>1653577</v>
      </c>
      <c r="Q45" s="50">
        <v>1563725</v>
      </c>
      <c r="R45" s="50">
        <v>1478533</v>
      </c>
      <c r="S45" s="50">
        <v>1344985</v>
      </c>
      <c r="T45" s="50">
        <v>1279151</v>
      </c>
      <c r="U45" s="21" t="s">
        <v>21</v>
      </c>
      <c r="V45" s="21" t="s">
        <v>21</v>
      </c>
      <c r="W45" s="22" t="s">
        <v>21</v>
      </c>
      <c r="X45" s="20" t="s">
        <v>21</v>
      </c>
      <c r="Y45" s="20" t="s">
        <v>21</v>
      </c>
      <c r="Z45" s="21" t="s">
        <v>21</v>
      </c>
      <c r="AA45" s="20" t="s">
        <v>21</v>
      </c>
      <c r="AB45" s="21" t="s">
        <v>21</v>
      </c>
      <c r="AC45" s="21" t="s">
        <v>21</v>
      </c>
      <c r="AD45" s="21" t="s">
        <v>21</v>
      </c>
      <c r="AE45" s="21" t="s">
        <v>21</v>
      </c>
      <c r="AF45" s="22" t="s">
        <v>21</v>
      </c>
      <c r="AG45" s="21" t="s">
        <v>21</v>
      </c>
      <c r="AH45" s="20" t="s">
        <v>21</v>
      </c>
      <c r="AI45" s="20" t="s">
        <v>21</v>
      </c>
      <c r="AJ45" s="20" t="s">
        <v>21</v>
      </c>
      <c r="AK45" s="21" t="s">
        <v>21</v>
      </c>
      <c r="AL45" s="21" t="s">
        <v>21</v>
      </c>
      <c r="AM45" s="967" t="s">
        <v>21</v>
      </c>
      <c r="AN45" s="163"/>
    </row>
    <row r="46" spans="2:40" ht="13.5">
      <c r="B46" s="30"/>
      <c r="C46" s="23" t="s">
        <v>65</v>
      </c>
      <c r="D46" s="678">
        <v>1610835</v>
      </c>
      <c r="E46" s="629">
        <v>2173900</v>
      </c>
      <c r="F46" s="629">
        <v>2295620</v>
      </c>
      <c r="G46" s="629">
        <v>2378754</v>
      </c>
      <c r="H46" s="629">
        <v>2357112</v>
      </c>
      <c r="I46" s="629">
        <v>2351924</v>
      </c>
      <c r="J46" s="629">
        <v>2185264</v>
      </c>
      <c r="K46" s="629">
        <v>2242601</v>
      </c>
      <c r="L46" s="629">
        <v>2263753</v>
      </c>
      <c r="M46" s="885">
        <v>2253792</v>
      </c>
      <c r="N46" s="629">
        <v>2325364</v>
      </c>
      <c r="O46" s="629">
        <v>2362265</v>
      </c>
      <c r="P46" s="629">
        <v>2425133</v>
      </c>
      <c r="Q46" s="629">
        <v>2363976</v>
      </c>
      <c r="R46" s="629">
        <v>2259435</v>
      </c>
      <c r="S46" s="629">
        <v>2041345</v>
      </c>
      <c r="T46" s="652">
        <v>1977381</v>
      </c>
      <c r="U46" s="43" t="s">
        <v>21</v>
      </c>
      <c r="V46" s="21" t="s">
        <v>21</v>
      </c>
      <c r="W46" s="22" t="s">
        <v>21</v>
      </c>
      <c r="X46" s="20" t="s">
        <v>21</v>
      </c>
      <c r="Y46" s="20" t="s">
        <v>21</v>
      </c>
      <c r="Z46" s="21" t="s">
        <v>21</v>
      </c>
      <c r="AA46" s="20" t="s">
        <v>21</v>
      </c>
      <c r="AB46" s="21" t="s">
        <v>21</v>
      </c>
      <c r="AC46" s="25" t="s">
        <v>21</v>
      </c>
      <c r="AD46" s="43" t="s">
        <v>21</v>
      </c>
      <c r="AE46" s="43" t="s">
        <v>21</v>
      </c>
      <c r="AF46" s="22" t="s">
        <v>21</v>
      </c>
      <c r="AG46" s="21" t="s">
        <v>21</v>
      </c>
      <c r="AH46" s="20" t="s">
        <v>21</v>
      </c>
      <c r="AI46" s="20" t="s">
        <v>21</v>
      </c>
      <c r="AJ46" s="20" t="s">
        <v>21</v>
      </c>
      <c r="AK46" s="21" t="s">
        <v>21</v>
      </c>
      <c r="AL46" s="21" t="s">
        <v>21</v>
      </c>
      <c r="AM46" s="967" t="s">
        <v>21</v>
      </c>
      <c r="AN46" s="163"/>
    </row>
    <row r="47" spans="2:40" ht="13.5">
      <c r="B47" s="2">
        <v>10</v>
      </c>
      <c r="C47" s="3" t="s">
        <v>28</v>
      </c>
      <c r="D47" s="700" t="s">
        <v>21</v>
      </c>
      <c r="E47" s="701" t="s">
        <v>21</v>
      </c>
      <c r="F47" s="701" t="s">
        <v>21</v>
      </c>
      <c r="G47" s="701" t="s">
        <v>21</v>
      </c>
      <c r="H47" s="701" t="s">
        <v>21</v>
      </c>
      <c r="I47" s="701" t="s">
        <v>21</v>
      </c>
      <c r="J47" s="701" t="s">
        <v>21</v>
      </c>
      <c r="K47" s="701" t="s">
        <v>21</v>
      </c>
      <c r="L47" s="701" t="s">
        <v>21</v>
      </c>
      <c r="M47" s="703" t="s">
        <v>21</v>
      </c>
      <c r="N47" s="701" t="s">
        <v>21</v>
      </c>
      <c r="O47" s="701" t="s">
        <v>21</v>
      </c>
      <c r="P47" s="701" t="s">
        <v>21</v>
      </c>
      <c r="Q47" s="701" t="s">
        <v>21</v>
      </c>
      <c r="R47" s="701" t="s">
        <v>21</v>
      </c>
      <c r="S47" s="701" t="s">
        <v>21</v>
      </c>
      <c r="T47" s="701" t="s">
        <v>21</v>
      </c>
      <c r="U47" s="701">
        <v>3443029</v>
      </c>
      <c r="V47" s="175">
        <v>3299641</v>
      </c>
      <c r="W47" s="176">
        <v>3319529</v>
      </c>
      <c r="X47" s="177">
        <v>3611815</v>
      </c>
      <c r="Y47" s="177">
        <v>3864606</v>
      </c>
      <c r="Z47" s="175">
        <v>4126504</v>
      </c>
      <c r="AA47" s="177">
        <v>4164928</v>
      </c>
      <c r="AB47" s="175">
        <v>4218776</v>
      </c>
      <c r="AC47" s="175">
        <v>4124287</v>
      </c>
      <c r="AD47" s="175">
        <v>4063859</v>
      </c>
      <c r="AE47" s="175">
        <v>4041342</v>
      </c>
      <c r="AF47" s="176">
        <v>3924859</v>
      </c>
      <c r="AG47" s="175">
        <v>3831066</v>
      </c>
      <c r="AH47" s="177">
        <v>3762994</v>
      </c>
      <c r="AI47" s="177">
        <v>3848775</v>
      </c>
      <c r="AJ47" s="177">
        <v>3936898</v>
      </c>
      <c r="AK47" s="175">
        <v>4283322</v>
      </c>
      <c r="AL47" s="175">
        <v>4305577</v>
      </c>
      <c r="AM47" s="1086">
        <v>4512929</v>
      </c>
      <c r="AN47" s="178"/>
    </row>
    <row r="48" spans="2:40" ht="13.5">
      <c r="B48" s="29"/>
      <c r="C48" s="15" t="s">
        <v>28</v>
      </c>
      <c r="D48" s="692">
        <v>1990209</v>
      </c>
      <c r="E48" s="651">
        <v>2873268</v>
      </c>
      <c r="F48" s="651">
        <v>2876291</v>
      </c>
      <c r="G48" s="651">
        <v>1703030</v>
      </c>
      <c r="H48" s="651">
        <v>2030425</v>
      </c>
      <c r="I48" s="651">
        <v>1692094</v>
      </c>
      <c r="J48" s="651">
        <v>1692921</v>
      </c>
      <c r="K48" s="651">
        <v>1357127</v>
      </c>
      <c r="L48" s="651">
        <v>1735243</v>
      </c>
      <c r="M48" s="888">
        <v>1188953</v>
      </c>
      <c r="N48" s="651">
        <v>1683889</v>
      </c>
      <c r="O48" s="651">
        <v>2246337</v>
      </c>
      <c r="P48" s="651">
        <v>2481911</v>
      </c>
      <c r="Q48" s="651">
        <v>2208641</v>
      </c>
      <c r="R48" s="651">
        <v>2394329</v>
      </c>
      <c r="S48" s="651">
        <v>2338014</v>
      </c>
      <c r="T48" s="868">
        <v>2183655</v>
      </c>
      <c r="U48" s="54" t="s">
        <v>21</v>
      </c>
      <c r="V48" s="21" t="s">
        <v>21</v>
      </c>
      <c r="W48" s="22" t="s">
        <v>21</v>
      </c>
      <c r="X48" s="20" t="s">
        <v>21</v>
      </c>
      <c r="Y48" s="20" t="s">
        <v>21</v>
      </c>
      <c r="Z48" s="21" t="s">
        <v>21</v>
      </c>
      <c r="AA48" s="20" t="s">
        <v>21</v>
      </c>
      <c r="AB48" s="21" t="s">
        <v>21</v>
      </c>
      <c r="AC48" s="21" t="s">
        <v>21</v>
      </c>
      <c r="AD48" s="21" t="s">
        <v>21</v>
      </c>
      <c r="AE48" s="21" t="s">
        <v>21</v>
      </c>
      <c r="AF48" s="22" t="s">
        <v>21</v>
      </c>
      <c r="AG48" s="21" t="s">
        <v>21</v>
      </c>
      <c r="AH48" s="20" t="s">
        <v>21</v>
      </c>
      <c r="AI48" s="20" t="s">
        <v>21</v>
      </c>
      <c r="AJ48" s="20" t="s">
        <v>21</v>
      </c>
      <c r="AK48" s="21" t="s">
        <v>21</v>
      </c>
      <c r="AL48" s="21" t="s">
        <v>21</v>
      </c>
      <c r="AM48" s="967" t="s">
        <v>21</v>
      </c>
      <c r="AN48" s="163"/>
    </row>
    <row r="49" spans="2:40" ht="13.5">
      <c r="B49" s="30"/>
      <c r="C49" s="23" t="s">
        <v>42</v>
      </c>
      <c r="D49" s="678">
        <v>680308</v>
      </c>
      <c r="E49" s="629">
        <v>889225</v>
      </c>
      <c r="F49" s="629">
        <v>910586</v>
      </c>
      <c r="G49" s="629">
        <v>955499</v>
      </c>
      <c r="H49" s="629">
        <v>1045249</v>
      </c>
      <c r="I49" s="629">
        <v>1089807</v>
      </c>
      <c r="J49" s="629">
        <v>1032604</v>
      </c>
      <c r="K49" s="629">
        <v>1083454</v>
      </c>
      <c r="L49" s="629">
        <v>1111042</v>
      </c>
      <c r="M49" s="885">
        <v>1131062</v>
      </c>
      <c r="N49" s="629">
        <v>1156278</v>
      </c>
      <c r="O49" s="629">
        <v>1158856</v>
      </c>
      <c r="P49" s="629">
        <v>1175631</v>
      </c>
      <c r="Q49" s="629">
        <v>1089352</v>
      </c>
      <c r="R49" s="629">
        <v>1017961</v>
      </c>
      <c r="S49" s="629">
        <v>946996</v>
      </c>
      <c r="T49" s="652">
        <v>934451</v>
      </c>
      <c r="U49" s="43" t="s">
        <v>21</v>
      </c>
      <c r="V49" s="43" t="s">
        <v>21</v>
      </c>
      <c r="W49" s="44" t="s">
        <v>21</v>
      </c>
      <c r="X49" s="42" t="s">
        <v>21</v>
      </c>
      <c r="Y49" s="42" t="s">
        <v>21</v>
      </c>
      <c r="Z49" s="43" t="s">
        <v>21</v>
      </c>
      <c r="AA49" s="42" t="s">
        <v>21</v>
      </c>
      <c r="AB49" s="43" t="s">
        <v>21</v>
      </c>
      <c r="AC49" s="43" t="s">
        <v>21</v>
      </c>
      <c r="AD49" s="43" t="s">
        <v>21</v>
      </c>
      <c r="AE49" s="43" t="s">
        <v>21</v>
      </c>
      <c r="AF49" s="44" t="s">
        <v>21</v>
      </c>
      <c r="AG49" s="43" t="s">
        <v>21</v>
      </c>
      <c r="AH49" s="42" t="s">
        <v>21</v>
      </c>
      <c r="AI49" s="42" t="s">
        <v>21</v>
      </c>
      <c r="AJ49" s="42" t="s">
        <v>21</v>
      </c>
      <c r="AK49" s="43" t="s">
        <v>21</v>
      </c>
      <c r="AL49" s="43" t="s">
        <v>21</v>
      </c>
      <c r="AM49" s="969" t="s">
        <v>21</v>
      </c>
      <c r="AN49" s="163"/>
    </row>
    <row r="50" spans="2:40" ht="13.5">
      <c r="B50" s="2">
        <v>11</v>
      </c>
      <c r="C50" s="3" t="s">
        <v>93</v>
      </c>
      <c r="D50" s="668" t="s">
        <v>21</v>
      </c>
      <c r="E50" s="624" t="s">
        <v>21</v>
      </c>
      <c r="F50" s="624" t="s">
        <v>21</v>
      </c>
      <c r="G50" s="624" t="s">
        <v>21</v>
      </c>
      <c r="H50" s="624" t="s">
        <v>21</v>
      </c>
      <c r="I50" s="624" t="s">
        <v>21</v>
      </c>
      <c r="J50" s="624" t="s">
        <v>21</v>
      </c>
      <c r="K50" s="624" t="s">
        <v>21</v>
      </c>
      <c r="L50" s="624" t="s">
        <v>21</v>
      </c>
      <c r="M50" s="884" t="s">
        <v>21</v>
      </c>
      <c r="N50" s="624" t="s">
        <v>21</v>
      </c>
      <c r="O50" s="624" t="s">
        <v>21</v>
      </c>
      <c r="P50" s="624" t="s">
        <v>21</v>
      </c>
      <c r="Q50" s="624" t="s">
        <v>21</v>
      </c>
      <c r="R50" s="624" t="s">
        <v>21</v>
      </c>
      <c r="S50" s="624" t="s">
        <v>21</v>
      </c>
      <c r="T50" s="701" t="s">
        <v>21</v>
      </c>
      <c r="U50" s="701" t="s">
        <v>21</v>
      </c>
      <c r="V50" s="701" t="s">
        <v>21</v>
      </c>
      <c r="W50" s="703" t="s">
        <v>21</v>
      </c>
      <c r="X50" s="177">
        <v>5977753</v>
      </c>
      <c r="Y50" s="177">
        <v>6086835</v>
      </c>
      <c r="Z50" s="175">
        <v>6264644</v>
      </c>
      <c r="AA50" s="177">
        <v>6280057</v>
      </c>
      <c r="AB50" s="175">
        <v>6287093</v>
      </c>
      <c r="AC50" s="175">
        <v>6242224</v>
      </c>
      <c r="AD50" s="175">
        <v>5926481</v>
      </c>
      <c r="AE50" s="175">
        <v>5878063</v>
      </c>
      <c r="AF50" s="176">
        <v>5593480</v>
      </c>
      <c r="AG50" s="175">
        <v>5465021</v>
      </c>
      <c r="AH50" s="177">
        <v>5355881</v>
      </c>
      <c r="AI50" s="177">
        <v>5270096</v>
      </c>
      <c r="AJ50" s="177">
        <v>5254568</v>
      </c>
      <c r="AK50" s="175">
        <v>5540173</v>
      </c>
      <c r="AL50" s="175">
        <v>5352146</v>
      </c>
      <c r="AM50" s="1086">
        <v>5324044</v>
      </c>
      <c r="AN50" s="179"/>
    </row>
    <row r="51" spans="2:40" ht="13.5">
      <c r="B51" s="29"/>
      <c r="C51" s="28" t="s">
        <v>29</v>
      </c>
      <c r="D51" s="680">
        <v>1639180</v>
      </c>
      <c r="E51" s="48">
        <v>2026609</v>
      </c>
      <c r="F51" s="48">
        <v>2082270</v>
      </c>
      <c r="G51" s="48">
        <v>2402241</v>
      </c>
      <c r="H51" s="48">
        <v>2681752</v>
      </c>
      <c r="I51" s="48">
        <v>3047136</v>
      </c>
      <c r="J51" s="48">
        <v>2865608</v>
      </c>
      <c r="K51" s="48">
        <v>3136974</v>
      </c>
      <c r="L51" s="48">
        <v>2911232</v>
      </c>
      <c r="M51" s="887">
        <v>3025727</v>
      </c>
      <c r="N51" s="48">
        <v>3180898</v>
      </c>
      <c r="O51" s="48">
        <v>3236908</v>
      </c>
      <c r="P51" s="48">
        <v>3258798</v>
      </c>
      <c r="Q51" s="48">
        <v>3207085</v>
      </c>
      <c r="R51" s="48">
        <v>3159362</v>
      </c>
      <c r="S51" s="48">
        <v>2912634</v>
      </c>
      <c r="T51" s="48">
        <v>2809369</v>
      </c>
      <c r="U51" s="48">
        <v>2656626</v>
      </c>
      <c r="V51" s="153">
        <v>2623007</v>
      </c>
      <c r="W51" s="154">
        <v>2573977</v>
      </c>
      <c r="X51" s="46" t="s">
        <v>21</v>
      </c>
      <c r="Y51" s="46" t="s">
        <v>21</v>
      </c>
      <c r="Z51" s="47" t="s">
        <v>21</v>
      </c>
      <c r="AA51" s="46" t="s">
        <v>21</v>
      </c>
      <c r="AB51" s="47" t="s">
        <v>21</v>
      </c>
      <c r="AC51" s="47" t="s">
        <v>21</v>
      </c>
      <c r="AD51" s="47" t="s">
        <v>21</v>
      </c>
      <c r="AE51" s="47" t="s">
        <v>21</v>
      </c>
      <c r="AF51" s="49" t="s">
        <v>21</v>
      </c>
      <c r="AG51" s="47" t="s">
        <v>21</v>
      </c>
      <c r="AH51" s="46" t="s">
        <v>21</v>
      </c>
      <c r="AI51" s="46" t="s">
        <v>21</v>
      </c>
      <c r="AJ51" s="46" t="s">
        <v>21</v>
      </c>
      <c r="AK51" s="47" t="s">
        <v>21</v>
      </c>
      <c r="AL51" s="47" t="s">
        <v>21</v>
      </c>
      <c r="AM51" s="973" t="s">
        <v>21</v>
      </c>
      <c r="AN51" s="163"/>
    </row>
    <row r="52" spans="2:40" ht="13.5">
      <c r="B52" s="31"/>
      <c r="C52" s="19" t="s">
        <v>61</v>
      </c>
      <c r="D52" s="702">
        <v>999178</v>
      </c>
      <c r="E52" s="640">
        <v>1153829</v>
      </c>
      <c r="F52" s="640">
        <v>1325502</v>
      </c>
      <c r="G52" s="640">
        <v>1466098</v>
      </c>
      <c r="H52" s="640">
        <v>1582613</v>
      </c>
      <c r="I52" s="640">
        <v>1738282</v>
      </c>
      <c r="J52" s="640">
        <v>1622071</v>
      </c>
      <c r="K52" s="640">
        <v>1648843</v>
      </c>
      <c r="L52" s="50">
        <v>1710589</v>
      </c>
      <c r="M52" s="676">
        <v>1734889</v>
      </c>
      <c r="N52" s="50">
        <v>1843146</v>
      </c>
      <c r="O52" s="640">
        <v>1900298</v>
      </c>
      <c r="P52" s="640">
        <v>1909981</v>
      </c>
      <c r="Q52" s="640">
        <v>1862153</v>
      </c>
      <c r="R52" s="640">
        <v>1807546</v>
      </c>
      <c r="S52" s="640">
        <v>1674964</v>
      </c>
      <c r="T52" s="640">
        <v>1610512</v>
      </c>
      <c r="U52" s="640">
        <v>1586389</v>
      </c>
      <c r="V52" s="155">
        <v>1533918</v>
      </c>
      <c r="W52" s="156">
        <v>1531787</v>
      </c>
      <c r="X52" s="20" t="s">
        <v>21</v>
      </c>
      <c r="Y52" s="20" t="s">
        <v>21</v>
      </c>
      <c r="Z52" s="21" t="s">
        <v>21</v>
      </c>
      <c r="AA52" s="20" t="s">
        <v>21</v>
      </c>
      <c r="AB52" s="21" t="s">
        <v>21</v>
      </c>
      <c r="AC52" s="21" t="s">
        <v>21</v>
      </c>
      <c r="AD52" s="21" t="s">
        <v>21</v>
      </c>
      <c r="AE52" s="21" t="s">
        <v>21</v>
      </c>
      <c r="AF52" s="22" t="s">
        <v>21</v>
      </c>
      <c r="AG52" s="21" t="s">
        <v>21</v>
      </c>
      <c r="AH52" s="20" t="s">
        <v>21</v>
      </c>
      <c r="AI52" s="20" t="s">
        <v>21</v>
      </c>
      <c r="AJ52" s="20" t="s">
        <v>21</v>
      </c>
      <c r="AK52" s="21" t="s">
        <v>21</v>
      </c>
      <c r="AL52" s="21" t="s">
        <v>21</v>
      </c>
      <c r="AM52" s="967" t="s">
        <v>21</v>
      </c>
      <c r="AN52" s="163"/>
    </row>
    <row r="53" spans="2:40" ht="13.5">
      <c r="B53" s="30"/>
      <c r="C53" s="3" t="s">
        <v>62</v>
      </c>
      <c r="D53" s="59">
        <v>970179</v>
      </c>
      <c r="E53" s="32">
        <v>1138745</v>
      </c>
      <c r="F53" s="32">
        <v>1328395</v>
      </c>
      <c r="G53" s="32">
        <v>1426953</v>
      </c>
      <c r="H53" s="32">
        <v>1604753</v>
      </c>
      <c r="I53" s="32">
        <v>1679695</v>
      </c>
      <c r="J53" s="32">
        <v>1732148</v>
      </c>
      <c r="K53" s="32">
        <v>1809071</v>
      </c>
      <c r="L53" s="51">
        <v>1745738</v>
      </c>
      <c r="M53" s="59">
        <v>1769085</v>
      </c>
      <c r="N53" s="51">
        <v>1809978</v>
      </c>
      <c r="O53" s="32">
        <v>1883445</v>
      </c>
      <c r="P53" s="32">
        <v>1918724</v>
      </c>
      <c r="Q53" s="32">
        <v>1879376</v>
      </c>
      <c r="R53" s="32">
        <v>1799166</v>
      </c>
      <c r="S53" s="32">
        <v>1682507</v>
      </c>
      <c r="T53" s="32">
        <v>1634719</v>
      </c>
      <c r="U53" s="32">
        <v>1651484</v>
      </c>
      <c r="V53" s="118">
        <v>1630422</v>
      </c>
      <c r="W53" s="122">
        <v>1590368</v>
      </c>
      <c r="X53" s="68" t="s">
        <v>21</v>
      </c>
      <c r="Y53" s="68" t="s">
        <v>21</v>
      </c>
      <c r="Z53" s="73" t="s">
        <v>21</v>
      </c>
      <c r="AA53" s="68" t="s">
        <v>21</v>
      </c>
      <c r="AB53" s="73" t="s">
        <v>21</v>
      </c>
      <c r="AC53" s="73" t="s">
        <v>21</v>
      </c>
      <c r="AD53" s="73" t="s">
        <v>21</v>
      </c>
      <c r="AE53" s="73" t="s">
        <v>21</v>
      </c>
      <c r="AF53" s="52" t="s">
        <v>21</v>
      </c>
      <c r="AG53" s="73" t="s">
        <v>21</v>
      </c>
      <c r="AH53" s="68" t="s">
        <v>21</v>
      </c>
      <c r="AI53" s="68" t="s">
        <v>21</v>
      </c>
      <c r="AJ53" s="68" t="s">
        <v>21</v>
      </c>
      <c r="AK53" s="73" t="s">
        <v>21</v>
      </c>
      <c r="AL53" s="73" t="s">
        <v>21</v>
      </c>
      <c r="AM53" s="974" t="s">
        <v>21</v>
      </c>
      <c r="AN53" s="163"/>
    </row>
    <row r="54" spans="2:40" ht="13.5">
      <c r="B54" s="5">
        <v>12</v>
      </c>
      <c r="C54" s="6" t="s">
        <v>109</v>
      </c>
      <c r="D54" s="700" t="s">
        <v>21</v>
      </c>
      <c r="E54" s="701" t="s">
        <v>21</v>
      </c>
      <c r="F54" s="701" t="s">
        <v>21</v>
      </c>
      <c r="G54" s="701" t="s">
        <v>21</v>
      </c>
      <c r="H54" s="701" t="s">
        <v>21</v>
      </c>
      <c r="I54" s="701" t="s">
        <v>21</v>
      </c>
      <c r="J54" s="701" t="s">
        <v>21</v>
      </c>
      <c r="K54" s="701" t="s">
        <v>21</v>
      </c>
      <c r="L54" s="701" t="s">
        <v>21</v>
      </c>
      <c r="M54" s="703" t="s">
        <v>21</v>
      </c>
      <c r="N54" s="701" t="s">
        <v>21</v>
      </c>
      <c r="O54" s="701" t="s">
        <v>21</v>
      </c>
      <c r="P54" s="701" t="s">
        <v>21</v>
      </c>
      <c r="Q54" s="701" t="s">
        <v>21</v>
      </c>
      <c r="R54" s="701" t="s">
        <v>21</v>
      </c>
      <c r="S54" s="701" t="s">
        <v>21</v>
      </c>
      <c r="T54" s="701">
        <v>6612193</v>
      </c>
      <c r="U54" s="701">
        <v>6180447</v>
      </c>
      <c r="V54" s="175">
        <v>4137050</v>
      </c>
      <c r="W54" s="176">
        <v>3945542</v>
      </c>
      <c r="X54" s="177">
        <v>3979210</v>
      </c>
      <c r="Y54" s="177">
        <v>4950501</v>
      </c>
      <c r="Z54" s="175">
        <v>6020841</v>
      </c>
      <c r="AA54" s="177">
        <v>7278775</v>
      </c>
      <c r="AB54" s="175">
        <v>7259384</v>
      </c>
      <c r="AC54" s="175">
        <v>7421047</v>
      </c>
      <c r="AD54" s="175">
        <v>7210918</v>
      </c>
      <c r="AE54" s="175">
        <v>7228427</v>
      </c>
      <c r="AF54" s="176">
        <v>7120812</v>
      </c>
      <c r="AG54" s="175">
        <v>6336293</v>
      </c>
      <c r="AH54" s="177">
        <v>6113958</v>
      </c>
      <c r="AI54" s="177">
        <v>5412976</v>
      </c>
      <c r="AJ54" s="177">
        <v>5820612</v>
      </c>
      <c r="AK54" s="175">
        <v>7623956</v>
      </c>
      <c r="AL54" s="175">
        <v>7031420</v>
      </c>
      <c r="AM54" s="1086">
        <v>6426373</v>
      </c>
      <c r="AN54" s="178"/>
    </row>
    <row r="55" spans="2:40" ht="13.5">
      <c r="B55" s="29"/>
      <c r="C55" s="15" t="s">
        <v>20</v>
      </c>
      <c r="D55" s="692" t="s">
        <v>107</v>
      </c>
      <c r="E55" s="651" t="s">
        <v>107</v>
      </c>
      <c r="F55" s="651">
        <v>218628</v>
      </c>
      <c r="G55" s="651">
        <v>448150</v>
      </c>
      <c r="H55" s="651">
        <v>2463882</v>
      </c>
      <c r="I55" s="651">
        <v>391031</v>
      </c>
      <c r="J55" s="651">
        <v>793691</v>
      </c>
      <c r="K55" s="651">
        <v>834861</v>
      </c>
      <c r="L55" s="651">
        <v>1352468</v>
      </c>
      <c r="M55" s="888">
        <v>1376220</v>
      </c>
      <c r="N55" s="651">
        <v>2006717</v>
      </c>
      <c r="O55" s="651">
        <v>3481503</v>
      </c>
      <c r="P55" s="651">
        <v>3419479</v>
      </c>
      <c r="Q55" s="651">
        <v>2883293</v>
      </c>
      <c r="R55" s="651">
        <v>2938773</v>
      </c>
      <c r="S55" s="651">
        <v>3005820</v>
      </c>
      <c r="T55" s="54" t="s">
        <v>21</v>
      </c>
      <c r="U55" s="54" t="s">
        <v>21</v>
      </c>
      <c r="V55" s="21" t="s">
        <v>21</v>
      </c>
      <c r="W55" s="22" t="s">
        <v>21</v>
      </c>
      <c r="X55" s="20" t="s">
        <v>21</v>
      </c>
      <c r="Y55" s="20" t="s">
        <v>21</v>
      </c>
      <c r="Z55" s="21" t="s">
        <v>21</v>
      </c>
      <c r="AA55" s="20" t="s">
        <v>21</v>
      </c>
      <c r="AB55" s="21" t="s">
        <v>21</v>
      </c>
      <c r="AC55" s="21" t="s">
        <v>21</v>
      </c>
      <c r="AD55" s="21" t="s">
        <v>21</v>
      </c>
      <c r="AE55" s="21" t="s">
        <v>21</v>
      </c>
      <c r="AF55" s="22" t="s">
        <v>21</v>
      </c>
      <c r="AG55" s="21" t="s">
        <v>21</v>
      </c>
      <c r="AH55" s="20" t="s">
        <v>21</v>
      </c>
      <c r="AI55" s="20" t="s">
        <v>21</v>
      </c>
      <c r="AJ55" s="20" t="s">
        <v>21</v>
      </c>
      <c r="AK55" s="21" t="s">
        <v>21</v>
      </c>
      <c r="AL55" s="21" t="s">
        <v>21</v>
      </c>
      <c r="AM55" s="967" t="s">
        <v>21</v>
      </c>
      <c r="AN55" s="163"/>
    </row>
    <row r="56" spans="2:40" ht="13.5">
      <c r="B56" s="31"/>
      <c r="C56" s="19" t="s">
        <v>30</v>
      </c>
      <c r="D56" s="671" t="s">
        <v>107</v>
      </c>
      <c r="E56" s="50" t="s">
        <v>107</v>
      </c>
      <c r="F56" s="50" t="s">
        <v>107</v>
      </c>
      <c r="G56" s="50">
        <v>18987</v>
      </c>
      <c r="H56" s="50">
        <v>136245</v>
      </c>
      <c r="I56" s="50" t="s">
        <v>107</v>
      </c>
      <c r="J56" s="50">
        <v>10739</v>
      </c>
      <c r="K56" s="50">
        <v>172078</v>
      </c>
      <c r="L56" s="50">
        <v>336393</v>
      </c>
      <c r="M56" s="676">
        <v>344067</v>
      </c>
      <c r="N56" s="50">
        <v>410710</v>
      </c>
      <c r="O56" s="50">
        <v>661768</v>
      </c>
      <c r="P56" s="50">
        <v>569158</v>
      </c>
      <c r="Q56" s="50">
        <v>450022</v>
      </c>
      <c r="R56" s="50">
        <v>456974</v>
      </c>
      <c r="S56" s="50">
        <v>667512</v>
      </c>
      <c r="T56" s="21" t="s">
        <v>21</v>
      </c>
      <c r="U56" s="21" t="s">
        <v>21</v>
      </c>
      <c r="V56" s="21" t="s">
        <v>21</v>
      </c>
      <c r="W56" s="22" t="s">
        <v>21</v>
      </c>
      <c r="X56" s="20" t="s">
        <v>21</v>
      </c>
      <c r="Y56" s="20" t="s">
        <v>21</v>
      </c>
      <c r="Z56" s="21" t="s">
        <v>21</v>
      </c>
      <c r="AA56" s="20" t="s">
        <v>21</v>
      </c>
      <c r="AB56" s="21" t="s">
        <v>21</v>
      </c>
      <c r="AC56" s="21" t="s">
        <v>21</v>
      </c>
      <c r="AD56" s="21" t="s">
        <v>21</v>
      </c>
      <c r="AE56" s="21" t="s">
        <v>21</v>
      </c>
      <c r="AF56" s="22" t="s">
        <v>21</v>
      </c>
      <c r="AG56" s="21" t="s">
        <v>21</v>
      </c>
      <c r="AH56" s="20" t="s">
        <v>21</v>
      </c>
      <c r="AI56" s="20" t="s">
        <v>21</v>
      </c>
      <c r="AJ56" s="20" t="s">
        <v>21</v>
      </c>
      <c r="AK56" s="21" t="s">
        <v>21</v>
      </c>
      <c r="AL56" s="21" t="s">
        <v>21</v>
      </c>
      <c r="AM56" s="967" t="s">
        <v>21</v>
      </c>
      <c r="AN56" s="163"/>
    </row>
    <row r="57" spans="2:40" ht="13.5">
      <c r="B57" s="31"/>
      <c r="C57" s="19" t="s">
        <v>49</v>
      </c>
      <c r="D57" s="696">
        <v>1105204</v>
      </c>
      <c r="E57" s="656">
        <v>1303597</v>
      </c>
      <c r="F57" s="656">
        <v>1377890</v>
      </c>
      <c r="G57" s="656">
        <v>1571767</v>
      </c>
      <c r="H57" s="656">
        <v>2018067</v>
      </c>
      <c r="I57" s="656">
        <v>1895382</v>
      </c>
      <c r="J57" s="656">
        <v>1742328</v>
      </c>
      <c r="K57" s="656">
        <v>1895691</v>
      </c>
      <c r="L57" s="656">
        <v>1986064</v>
      </c>
      <c r="M57" s="889">
        <v>2104727</v>
      </c>
      <c r="N57" s="656">
        <v>2151969</v>
      </c>
      <c r="O57" s="656">
        <v>2253328</v>
      </c>
      <c r="P57" s="656">
        <v>2239432</v>
      </c>
      <c r="Q57" s="656">
        <v>2132826</v>
      </c>
      <c r="R57" s="656">
        <v>1965802</v>
      </c>
      <c r="S57" s="656">
        <v>1754126</v>
      </c>
      <c r="T57" s="897" t="s">
        <v>21</v>
      </c>
      <c r="U57" s="897" t="s">
        <v>21</v>
      </c>
      <c r="V57" s="21" t="s">
        <v>21</v>
      </c>
      <c r="W57" s="22" t="s">
        <v>21</v>
      </c>
      <c r="X57" s="20" t="s">
        <v>21</v>
      </c>
      <c r="Y57" s="20" t="s">
        <v>21</v>
      </c>
      <c r="Z57" s="21" t="s">
        <v>21</v>
      </c>
      <c r="AA57" s="20" t="s">
        <v>21</v>
      </c>
      <c r="AB57" s="21" t="s">
        <v>21</v>
      </c>
      <c r="AC57" s="21" t="s">
        <v>21</v>
      </c>
      <c r="AD57" s="21" t="s">
        <v>21</v>
      </c>
      <c r="AE57" s="21" t="s">
        <v>21</v>
      </c>
      <c r="AF57" s="22" t="s">
        <v>21</v>
      </c>
      <c r="AG57" s="21" t="s">
        <v>21</v>
      </c>
      <c r="AH57" s="20" t="s">
        <v>21</v>
      </c>
      <c r="AI57" s="20" t="s">
        <v>21</v>
      </c>
      <c r="AJ57" s="20" t="s">
        <v>21</v>
      </c>
      <c r="AK57" s="21" t="s">
        <v>21</v>
      </c>
      <c r="AL57" s="21" t="s">
        <v>21</v>
      </c>
      <c r="AM57" s="967" t="s">
        <v>21</v>
      </c>
      <c r="AN57" s="163"/>
    </row>
    <row r="58" spans="2:40" ht="13.5">
      <c r="B58" s="30"/>
      <c r="C58" s="23" t="s">
        <v>50</v>
      </c>
      <c r="D58" s="678">
        <v>969587</v>
      </c>
      <c r="E58" s="629">
        <v>1151885</v>
      </c>
      <c r="F58" s="629">
        <v>1210486</v>
      </c>
      <c r="G58" s="629">
        <v>1332017</v>
      </c>
      <c r="H58" s="629">
        <v>1465715</v>
      </c>
      <c r="I58" s="629">
        <v>1512334</v>
      </c>
      <c r="J58" s="629">
        <v>1429162</v>
      </c>
      <c r="K58" s="629">
        <v>1522825</v>
      </c>
      <c r="L58" s="629">
        <v>1578663</v>
      </c>
      <c r="M58" s="885">
        <v>1631291</v>
      </c>
      <c r="N58" s="629">
        <v>1705132</v>
      </c>
      <c r="O58" s="629">
        <v>1732184</v>
      </c>
      <c r="P58" s="629">
        <v>1722537</v>
      </c>
      <c r="Q58" s="629">
        <v>1590461</v>
      </c>
      <c r="R58" s="629">
        <v>1446767</v>
      </c>
      <c r="S58" s="629">
        <v>1329951</v>
      </c>
      <c r="T58" s="43" t="s">
        <v>21</v>
      </c>
      <c r="U58" s="43" t="s">
        <v>21</v>
      </c>
      <c r="V58" s="21" t="s">
        <v>21</v>
      </c>
      <c r="W58" s="22" t="s">
        <v>21</v>
      </c>
      <c r="X58" s="20" t="s">
        <v>21</v>
      </c>
      <c r="Y58" s="20" t="s">
        <v>21</v>
      </c>
      <c r="Z58" s="21" t="s">
        <v>21</v>
      </c>
      <c r="AA58" s="20" t="s">
        <v>21</v>
      </c>
      <c r="AB58" s="21" t="s">
        <v>21</v>
      </c>
      <c r="AC58" s="21" t="s">
        <v>21</v>
      </c>
      <c r="AD58" s="21" t="s">
        <v>21</v>
      </c>
      <c r="AE58" s="21" t="s">
        <v>21</v>
      </c>
      <c r="AF58" s="22" t="s">
        <v>21</v>
      </c>
      <c r="AG58" s="21" t="s">
        <v>21</v>
      </c>
      <c r="AH58" s="20" t="s">
        <v>21</v>
      </c>
      <c r="AI58" s="20" t="s">
        <v>21</v>
      </c>
      <c r="AJ58" s="20" t="s">
        <v>21</v>
      </c>
      <c r="AK58" s="21" t="s">
        <v>21</v>
      </c>
      <c r="AL58" s="21" t="s">
        <v>21</v>
      </c>
      <c r="AM58" s="967" t="s">
        <v>21</v>
      </c>
      <c r="AN58" s="163"/>
    </row>
    <row r="59" spans="2:40" ht="13.5">
      <c r="B59" s="166">
        <v>13</v>
      </c>
      <c r="C59" s="3" t="s">
        <v>94</v>
      </c>
      <c r="D59" s="700" t="s">
        <v>21</v>
      </c>
      <c r="E59" s="701" t="s">
        <v>21</v>
      </c>
      <c r="F59" s="701" t="s">
        <v>21</v>
      </c>
      <c r="G59" s="701" t="s">
        <v>21</v>
      </c>
      <c r="H59" s="701" t="s">
        <v>21</v>
      </c>
      <c r="I59" s="701" t="s">
        <v>21</v>
      </c>
      <c r="J59" s="701" t="s">
        <v>21</v>
      </c>
      <c r="K59" s="701" t="s">
        <v>21</v>
      </c>
      <c r="L59" s="701" t="s">
        <v>21</v>
      </c>
      <c r="M59" s="703" t="s">
        <v>21</v>
      </c>
      <c r="N59" s="701" t="s">
        <v>21</v>
      </c>
      <c r="O59" s="701" t="s">
        <v>21</v>
      </c>
      <c r="P59" s="701" t="s">
        <v>21</v>
      </c>
      <c r="Q59" s="701" t="s">
        <v>21</v>
      </c>
      <c r="R59" s="701" t="s">
        <v>21</v>
      </c>
      <c r="S59" s="701" t="s">
        <v>21</v>
      </c>
      <c r="T59" s="701" t="s">
        <v>21</v>
      </c>
      <c r="U59" s="701">
        <v>3698613</v>
      </c>
      <c r="V59" s="175">
        <v>3033681</v>
      </c>
      <c r="W59" s="176">
        <v>2682863</v>
      </c>
      <c r="X59" s="177">
        <v>3145185</v>
      </c>
      <c r="Y59" s="177">
        <v>3548713</v>
      </c>
      <c r="Z59" s="175">
        <v>3833707</v>
      </c>
      <c r="AA59" s="177">
        <v>4324469</v>
      </c>
      <c r="AB59" s="175">
        <v>4215998</v>
      </c>
      <c r="AC59" s="175">
        <v>4372212</v>
      </c>
      <c r="AD59" s="175">
        <v>4337885</v>
      </c>
      <c r="AE59" s="175">
        <v>4379390</v>
      </c>
      <c r="AF59" s="176">
        <v>5378416</v>
      </c>
      <c r="AG59" s="175">
        <v>5359918</v>
      </c>
      <c r="AH59" s="177">
        <v>5370132</v>
      </c>
      <c r="AI59" s="177">
        <v>5431291</v>
      </c>
      <c r="AJ59" s="177">
        <v>6081236</v>
      </c>
      <c r="AK59" s="175">
        <v>6946582</v>
      </c>
      <c r="AL59" s="175">
        <v>7282940</v>
      </c>
      <c r="AM59" s="1086">
        <v>7775284</v>
      </c>
      <c r="AN59" s="178"/>
    </row>
    <row r="60" spans="2:40" ht="13.5">
      <c r="B60" s="29"/>
      <c r="C60" s="15" t="s">
        <v>25</v>
      </c>
      <c r="D60" s="697" t="s">
        <v>107</v>
      </c>
      <c r="E60" s="657" t="s">
        <v>107</v>
      </c>
      <c r="F60" s="657">
        <v>244605</v>
      </c>
      <c r="G60" s="657">
        <v>494644</v>
      </c>
      <c r="H60" s="657">
        <v>874828</v>
      </c>
      <c r="I60" s="657">
        <v>1074743</v>
      </c>
      <c r="J60" s="657">
        <v>1156715</v>
      </c>
      <c r="K60" s="657">
        <v>1383140</v>
      </c>
      <c r="L60" s="628">
        <v>1439716</v>
      </c>
      <c r="M60" s="697">
        <v>1718298</v>
      </c>
      <c r="N60" s="628">
        <v>2045800</v>
      </c>
      <c r="O60" s="657">
        <v>2318650</v>
      </c>
      <c r="P60" s="657">
        <v>2729326</v>
      </c>
      <c r="Q60" s="657">
        <v>2338744</v>
      </c>
      <c r="R60" s="657">
        <v>2271967</v>
      </c>
      <c r="S60" s="657">
        <v>2377555</v>
      </c>
      <c r="T60" s="869">
        <v>2386464</v>
      </c>
      <c r="U60" s="950" t="s">
        <v>21</v>
      </c>
      <c r="V60" s="21" t="s">
        <v>21</v>
      </c>
      <c r="W60" s="22" t="s">
        <v>21</v>
      </c>
      <c r="X60" s="20" t="s">
        <v>21</v>
      </c>
      <c r="Y60" s="20" t="s">
        <v>21</v>
      </c>
      <c r="Z60" s="21" t="s">
        <v>21</v>
      </c>
      <c r="AA60" s="20" t="s">
        <v>21</v>
      </c>
      <c r="AB60" s="21" t="s">
        <v>21</v>
      </c>
      <c r="AC60" s="21" t="s">
        <v>21</v>
      </c>
      <c r="AD60" s="21" t="s">
        <v>21</v>
      </c>
      <c r="AE60" s="21" t="s">
        <v>21</v>
      </c>
      <c r="AF60" s="22" t="s">
        <v>21</v>
      </c>
      <c r="AG60" s="21" t="s">
        <v>21</v>
      </c>
      <c r="AH60" s="20" t="s">
        <v>21</v>
      </c>
      <c r="AI60" s="20" t="s">
        <v>21</v>
      </c>
      <c r="AJ60" s="20" t="s">
        <v>21</v>
      </c>
      <c r="AK60" s="21" t="s">
        <v>21</v>
      </c>
      <c r="AL60" s="21" t="s">
        <v>21</v>
      </c>
      <c r="AM60" s="967" t="s">
        <v>21</v>
      </c>
      <c r="AN60" s="163"/>
    </row>
    <row r="61" spans="2:40" ht="14.25" thickBot="1">
      <c r="B61" s="157"/>
      <c r="C61" s="158" t="s">
        <v>56</v>
      </c>
      <c r="D61" s="704">
        <v>885021</v>
      </c>
      <c r="E61" s="705">
        <v>1020050</v>
      </c>
      <c r="F61" s="705">
        <v>1070313</v>
      </c>
      <c r="G61" s="705">
        <v>1290060</v>
      </c>
      <c r="H61" s="705">
        <v>1437584</v>
      </c>
      <c r="I61" s="705">
        <v>1786021</v>
      </c>
      <c r="J61" s="705">
        <v>1607269</v>
      </c>
      <c r="K61" s="705">
        <v>1622798</v>
      </c>
      <c r="L61" s="874">
        <v>1774441</v>
      </c>
      <c r="M61" s="704">
        <v>1799956</v>
      </c>
      <c r="N61" s="874">
        <v>2033068</v>
      </c>
      <c r="O61" s="705">
        <v>1950351</v>
      </c>
      <c r="P61" s="705">
        <v>2147491</v>
      </c>
      <c r="Q61" s="705">
        <v>1750491</v>
      </c>
      <c r="R61" s="705">
        <v>1554309</v>
      </c>
      <c r="S61" s="705">
        <v>1704387</v>
      </c>
      <c r="T61" s="658">
        <v>1304429</v>
      </c>
      <c r="U61" s="42" t="s">
        <v>21</v>
      </c>
      <c r="V61" s="21" t="s">
        <v>21</v>
      </c>
      <c r="W61" s="22" t="s">
        <v>21</v>
      </c>
      <c r="X61" s="20" t="s">
        <v>21</v>
      </c>
      <c r="Y61" s="20" t="s">
        <v>21</v>
      </c>
      <c r="Z61" s="21" t="s">
        <v>21</v>
      </c>
      <c r="AA61" s="20" t="s">
        <v>21</v>
      </c>
      <c r="AB61" s="21" t="s">
        <v>21</v>
      </c>
      <c r="AC61" s="21" t="s">
        <v>21</v>
      </c>
      <c r="AD61" s="21" t="s">
        <v>21</v>
      </c>
      <c r="AE61" s="21" t="s">
        <v>21</v>
      </c>
      <c r="AF61" s="22" t="s">
        <v>21</v>
      </c>
      <c r="AG61" s="21" t="s">
        <v>21</v>
      </c>
      <c r="AH61" s="20" t="s">
        <v>21</v>
      </c>
      <c r="AI61" s="20" t="s">
        <v>21</v>
      </c>
      <c r="AJ61" s="20" t="s">
        <v>21</v>
      </c>
      <c r="AK61" s="21" t="s">
        <v>21</v>
      </c>
      <c r="AL61" s="21" t="s">
        <v>21</v>
      </c>
      <c r="AM61" s="967" t="s">
        <v>21</v>
      </c>
      <c r="AN61" s="163"/>
    </row>
    <row r="62" spans="2:40" ht="13.5">
      <c r="B62" s="148">
        <v>1</v>
      </c>
      <c r="C62" s="149" t="s">
        <v>95</v>
      </c>
      <c r="D62" s="706" t="s">
        <v>21</v>
      </c>
      <c r="E62" s="707" t="s">
        <v>21</v>
      </c>
      <c r="F62" s="707" t="s">
        <v>21</v>
      </c>
      <c r="G62" s="707" t="s">
        <v>21</v>
      </c>
      <c r="H62" s="707" t="s">
        <v>21</v>
      </c>
      <c r="I62" s="707" t="s">
        <v>21</v>
      </c>
      <c r="J62" s="707" t="s">
        <v>21</v>
      </c>
      <c r="K62" s="707" t="s">
        <v>21</v>
      </c>
      <c r="L62" s="707" t="s">
        <v>21</v>
      </c>
      <c r="M62" s="890" t="s">
        <v>21</v>
      </c>
      <c r="N62" s="707" t="s">
        <v>21</v>
      </c>
      <c r="O62" s="707" t="s">
        <v>21</v>
      </c>
      <c r="P62" s="707" t="s">
        <v>21</v>
      </c>
      <c r="Q62" s="707" t="s">
        <v>21</v>
      </c>
      <c r="R62" s="707" t="s">
        <v>21</v>
      </c>
      <c r="S62" s="707" t="s">
        <v>21</v>
      </c>
      <c r="T62" s="707" t="s">
        <v>21</v>
      </c>
      <c r="U62" s="707">
        <v>7320228</v>
      </c>
      <c r="V62" s="180">
        <v>7142759</v>
      </c>
      <c r="W62" s="181">
        <v>7042943</v>
      </c>
      <c r="X62" s="182">
        <v>7243174</v>
      </c>
      <c r="Y62" s="182">
        <v>7531164</v>
      </c>
      <c r="Z62" s="180">
        <v>7967400</v>
      </c>
      <c r="AA62" s="182">
        <v>7903768</v>
      </c>
      <c r="AB62" s="180">
        <v>7635055</v>
      </c>
      <c r="AC62" s="180">
        <v>7560475</v>
      </c>
      <c r="AD62" s="180">
        <v>7433140</v>
      </c>
      <c r="AE62" s="180">
        <v>7413739</v>
      </c>
      <c r="AF62" s="181">
        <v>7126048</v>
      </c>
      <c r="AG62" s="180">
        <v>7142484</v>
      </c>
      <c r="AH62" s="182">
        <v>6831784</v>
      </c>
      <c r="AI62" s="182">
        <v>6949777</v>
      </c>
      <c r="AJ62" s="182">
        <v>6869753</v>
      </c>
      <c r="AK62" s="180">
        <v>7131361</v>
      </c>
      <c r="AL62" s="180">
        <v>6919515</v>
      </c>
      <c r="AM62" s="1087">
        <v>5308547</v>
      </c>
      <c r="AN62" s="178"/>
    </row>
    <row r="63" spans="2:40" ht="13.5">
      <c r="B63" s="27"/>
      <c r="C63" s="15" t="s">
        <v>32</v>
      </c>
      <c r="D63" s="692">
        <v>916042</v>
      </c>
      <c r="E63" s="651">
        <v>1590236</v>
      </c>
      <c r="F63" s="651">
        <v>1365512</v>
      </c>
      <c r="G63" s="651">
        <v>1310164</v>
      </c>
      <c r="H63" s="651">
        <v>1477630</v>
      </c>
      <c r="I63" s="651">
        <v>1495509</v>
      </c>
      <c r="J63" s="651">
        <v>1416295</v>
      </c>
      <c r="K63" s="651">
        <v>1475478</v>
      </c>
      <c r="L63" s="651">
        <v>1622876</v>
      </c>
      <c r="M63" s="888">
        <v>1679083</v>
      </c>
      <c r="N63" s="651">
        <v>1700305</v>
      </c>
      <c r="O63" s="651">
        <v>1726561</v>
      </c>
      <c r="P63" s="651">
        <v>1736061</v>
      </c>
      <c r="Q63" s="651">
        <v>1624132</v>
      </c>
      <c r="R63" s="651">
        <v>1495347</v>
      </c>
      <c r="S63" s="651">
        <v>1363613</v>
      </c>
      <c r="T63" s="868">
        <v>1312985</v>
      </c>
      <c r="U63" s="54" t="s">
        <v>21</v>
      </c>
      <c r="V63" s="21" t="s">
        <v>21</v>
      </c>
      <c r="W63" s="22" t="s">
        <v>21</v>
      </c>
      <c r="X63" s="20" t="s">
        <v>21</v>
      </c>
      <c r="Y63" s="20" t="s">
        <v>21</v>
      </c>
      <c r="Z63" s="21" t="s">
        <v>21</v>
      </c>
      <c r="AA63" s="20" t="s">
        <v>21</v>
      </c>
      <c r="AB63" s="21" t="s">
        <v>21</v>
      </c>
      <c r="AC63" s="21" t="s">
        <v>21</v>
      </c>
      <c r="AD63" s="21" t="s">
        <v>21</v>
      </c>
      <c r="AE63" s="21" t="s">
        <v>21</v>
      </c>
      <c r="AF63" s="22" t="s">
        <v>21</v>
      </c>
      <c r="AG63" s="21" t="s">
        <v>21</v>
      </c>
      <c r="AH63" s="20" t="s">
        <v>21</v>
      </c>
      <c r="AI63" s="20" t="s">
        <v>21</v>
      </c>
      <c r="AJ63" s="20" t="s">
        <v>21</v>
      </c>
      <c r="AK63" s="21" t="s">
        <v>21</v>
      </c>
      <c r="AL63" s="21" t="s">
        <v>21</v>
      </c>
      <c r="AM63" s="967" t="s">
        <v>21</v>
      </c>
      <c r="AN63" s="163"/>
    </row>
    <row r="64" spans="2:40" ht="13.5">
      <c r="B64" s="31"/>
      <c r="C64" s="19" t="s">
        <v>33</v>
      </c>
      <c r="D64" s="681">
        <v>1321243</v>
      </c>
      <c r="E64" s="646">
        <v>1701882</v>
      </c>
      <c r="F64" s="646">
        <v>1975890</v>
      </c>
      <c r="G64" s="646">
        <v>1888460</v>
      </c>
      <c r="H64" s="646">
        <v>1984960</v>
      </c>
      <c r="I64" s="646">
        <v>2069513</v>
      </c>
      <c r="J64" s="646">
        <v>2035486</v>
      </c>
      <c r="K64" s="646">
        <v>2055868</v>
      </c>
      <c r="L64" s="873">
        <v>2168706</v>
      </c>
      <c r="M64" s="681">
        <v>2246109</v>
      </c>
      <c r="N64" s="873">
        <v>2257159</v>
      </c>
      <c r="O64" s="646">
        <v>2329407</v>
      </c>
      <c r="P64" s="646">
        <v>2376535</v>
      </c>
      <c r="Q64" s="646">
        <v>2327158</v>
      </c>
      <c r="R64" s="646">
        <v>2182151</v>
      </c>
      <c r="S64" s="646">
        <v>2057093</v>
      </c>
      <c r="T64" s="646">
        <v>1982433</v>
      </c>
      <c r="U64" s="898" t="s">
        <v>21</v>
      </c>
      <c r="V64" s="21" t="s">
        <v>21</v>
      </c>
      <c r="W64" s="22" t="s">
        <v>21</v>
      </c>
      <c r="X64" s="20" t="s">
        <v>21</v>
      </c>
      <c r="Y64" s="20" t="s">
        <v>21</v>
      </c>
      <c r="Z64" s="21" t="s">
        <v>21</v>
      </c>
      <c r="AA64" s="20" t="s">
        <v>21</v>
      </c>
      <c r="AB64" s="21" t="s">
        <v>21</v>
      </c>
      <c r="AC64" s="21" t="s">
        <v>21</v>
      </c>
      <c r="AD64" s="21" t="s">
        <v>21</v>
      </c>
      <c r="AE64" s="21" t="s">
        <v>21</v>
      </c>
      <c r="AF64" s="22" t="s">
        <v>21</v>
      </c>
      <c r="AG64" s="21" t="s">
        <v>21</v>
      </c>
      <c r="AH64" s="20" t="s">
        <v>21</v>
      </c>
      <c r="AI64" s="20" t="s">
        <v>21</v>
      </c>
      <c r="AJ64" s="20" t="s">
        <v>21</v>
      </c>
      <c r="AK64" s="21" t="s">
        <v>21</v>
      </c>
      <c r="AL64" s="21" t="s">
        <v>21</v>
      </c>
      <c r="AM64" s="967" t="s">
        <v>21</v>
      </c>
      <c r="AN64" s="163"/>
    </row>
    <row r="65" spans="2:40" ht="13.5">
      <c r="B65" s="31"/>
      <c r="C65" s="19" t="s">
        <v>34</v>
      </c>
      <c r="D65" s="681">
        <v>1599771</v>
      </c>
      <c r="E65" s="646">
        <v>2166415</v>
      </c>
      <c r="F65" s="646">
        <v>2176177</v>
      </c>
      <c r="G65" s="646">
        <v>2221575</v>
      </c>
      <c r="H65" s="646">
        <v>2391931</v>
      </c>
      <c r="I65" s="646">
        <v>2447205</v>
      </c>
      <c r="J65" s="646">
        <v>2262815</v>
      </c>
      <c r="K65" s="646">
        <v>2294835</v>
      </c>
      <c r="L65" s="873">
        <v>2297717</v>
      </c>
      <c r="M65" s="681">
        <v>2307737</v>
      </c>
      <c r="N65" s="873">
        <v>2393420</v>
      </c>
      <c r="O65" s="646">
        <v>2446251</v>
      </c>
      <c r="P65" s="646">
        <v>2480433</v>
      </c>
      <c r="Q65" s="646">
        <v>2441160</v>
      </c>
      <c r="R65" s="646">
        <v>2356705</v>
      </c>
      <c r="S65" s="646">
        <v>2252783</v>
      </c>
      <c r="T65" s="646">
        <v>2204432</v>
      </c>
      <c r="U65" s="898" t="s">
        <v>21</v>
      </c>
      <c r="V65" s="21" t="s">
        <v>21</v>
      </c>
      <c r="W65" s="22" t="s">
        <v>21</v>
      </c>
      <c r="X65" s="20" t="s">
        <v>21</v>
      </c>
      <c r="Y65" s="20" t="s">
        <v>21</v>
      </c>
      <c r="Z65" s="21" t="s">
        <v>21</v>
      </c>
      <c r="AA65" s="20" t="s">
        <v>21</v>
      </c>
      <c r="AB65" s="21" t="s">
        <v>21</v>
      </c>
      <c r="AC65" s="21" t="s">
        <v>21</v>
      </c>
      <c r="AD65" s="21" t="s">
        <v>21</v>
      </c>
      <c r="AE65" s="21" t="s">
        <v>21</v>
      </c>
      <c r="AF65" s="22" t="s">
        <v>21</v>
      </c>
      <c r="AG65" s="21" t="s">
        <v>21</v>
      </c>
      <c r="AH65" s="20" t="s">
        <v>21</v>
      </c>
      <c r="AI65" s="20" t="s">
        <v>21</v>
      </c>
      <c r="AJ65" s="20" t="s">
        <v>21</v>
      </c>
      <c r="AK65" s="21" t="s">
        <v>21</v>
      </c>
      <c r="AL65" s="21" t="s">
        <v>21</v>
      </c>
      <c r="AM65" s="967" t="s">
        <v>21</v>
      </c>
      <c r="AN65" s="163"/>
    </row>
    <row r="66" spans="2:40" ht="13.5">
      <c r="B66" s="30"/>
      <c r="C66" s="23" t="s">
        <v>35</v>
      </c>
      <c r="D66" s="78">
        <v>1313030</v>
      </c>
      <c r="E66" s="76">
        <v>1884368</v>
      </c>
      <c r="F66" s="76">
        <v>1823598</v>
      </c>
      <c r="G66" s="76">
        <v>1884977</v>
      </c>
      <c r="H66" s="76">
        <v>1974588</v>
      </c>
      <c r="I66" s="76">
        <v>2106589</v>
      </c>
      <c r="J66" s="76">
        <v>1956691</v>
      </c>
      <c r="K66" s="76">
        <v>1986497</v>
      </c>
      <c r="L66" s="77">
        <v>2031387</v>
      </c>
      <c r="M66" s="78">
        <v>2044680</v>
      </c>
      <c r="N66" s="77">
        <v>2105916</v>
      </c>
      <c r="O66" s="76">
        <v>2099846</v>
      </c>
      <c r="P66" s="76">
        <v>2130189</v>
      </c>
      <c r="Q66" s="76">
        <v>2044340</v>
      </c>
      <c r="R66" s="76">
        <v>1938923</v>
      </c>
      <c r="S66" s="76">
        <v>1813909</v>
      </c>
      <c r="T66" s="76">
        <v>1781507</v>
      </c>
      <c r="U66" s="899" t="s">
        <v>21</v>
      </c>
      <c r="V66" s="25" t="s">
        <v>21</v>
      </c>
      <c r="W66" s="26" t="s">
        <v>21</v>
      </c>
      <c r="X66" s="24" t="s">
        <v>21</v>
      </c>
      <c r="Y66" s="24" t="s">
        <v>21</v>
      </c>
      <c r="Z66" s="25" t="s">
        <v>21</v>
      </c>
      <c r="AA66" s="24" t="s">
        <v>21</v>
      </c>
      <c r="AB66" s="25" t="s">
        <v>21</v>
      </c>
      <c r="AC66" s="25" t="s">
        <v>21</v>
      </c>
      <c r="AD66" s="25" t="s">
        <v>21</v>
      </c>
      <c r="AE66" s="25" t="s">
        <v>21</v>
      </c>
      <c r="AF66" s="26" t="s">
        <v>21</v>
      </c>
      <c r="AG66" s="25" t="s">
        <v>21</v>
      </c>
      <c r="AH66" s="24" t="s">
        <v>21</v>
      </c>
      <c r="AI66" s="24" t="s">
        <v>21</v>
      </c>
      <c r="AJ66" s="24" t="s">
        <v>21</v>
      </c>
      <c r="AK66" s="25" t="s">
        <v>21</v>
      </c>
      <c r="AL66" s="25" t="s">
        <v>21</v>
      </c>
      <c r="AM66" s="968" t="s">
        <v>21</v>
      </c>
      <c r="AN66" s="163"/>
    </row>
    <row r="67" spans="2:40" ht="13.5">
      <c r="B67" s="2">
        <v>2</v>
      </c>
      <c r="C67" s="3" t="s">
        <v>36</v>
      </c>
      <c r="D67" s="58" t="s">
        <v>107</v>
      </c>
      <c r="E67" s="56" t="s">
        <v>107</v>
      </c>
      <c r="F67" s="56" t="s">
        <v>107</v>
      </c>
      <c r="G67" s="56">
        <v>97232</v>
      </c>
      <c r="H67" s="56">
        <v>77206</v>
      </c>
      <c r="I67" s="56">
        <v>372526</v>
      </c>
      <c r="J67" s="56" t="s">
        <v>107</v>
      </c>
      <c r="K67" s="56">
        <v>37622</v>
      </c>
      <c r="L67" s="57" t="s">
        <v>107</v>
      </c>
      <c r="M67" s="58">
        <v>173583</v>
      </c>
      <c r="N67" s="57">
        <v>239940</v>
      </c>
      <c r="O67" s="56">
        <v>439237</v>
      </c>
      <c r="P67" s="56">
        <v>436216</v>
      </c>
      <c r="Q67" s="56">
        <v>365586</v>
      </c>
      <c r="R67" s="56">
        <v>338878</v>
      </c>
      <c r="S67" s="56">
        <v>46797</v>
      </c>
      <c r="T67" s="56">
        <v>121458</v>
      </c>
      <c r="U67" s="56">
        <v>135508</v>
      </c>
      <c r="V67" s="34" t="s">
        <v>107</v>
      </c>
      <c r="W67" s="35" t="s">
        <v>107</v>
      </c>
      <c r="X67" s="33">
        <v>126718</v>
      </c>
      <c r="Y67" s="33">
        <v>212503</v>
      </c>
      <c r="Z67" s="34">
        <v>241282</v>
      </c>
      <c r="AA67" s="33">
        <v>329615</v>
      </c>
      <c r="AB67" s="34">
        <v>355421</v>
      </c>
      <c r="AC67" s="34">
        <v>426146</v>
      </c>
      <c r="AD67" s="34">
        <v>419798</v>
      </c>
      <c r="AE67" s="34">
        <v>536587</v>
      </c>
      <c r="AF67" s="35">
        <v>548267</v>
      </c>
      <c r="AG67" s="34">
        <v>561706</v>
      </c>
      <c r="AH67" s="33">
        <v>487317</v>
      </c>
      <c r="AI67" s="33">
        <v>461985</v>
      </c>
      <c r="AJ67" s="33">
        <v>587980</v>
      </c>
      <c r="AK67" s="34">
        <v>774863</v>
      </c>
      <c r="AL67" s="34">
        <v>872003</v>
      </c>
      <c r="AM67" s="970">
        <v>687087</v>
      </c>
      <c r="AN67" s="131"/>
    </row>
    <row r="68" spans="2:40" ht="13.5">
      <c r="B68" s="2">
        <v>3</v>
      </c>
      <c r="C68" s="3" t="s">
        <v>45</v>
      </c>
      <c r="D68" s="59">
        <v>1315604</v>
      </c>
      <c r="E68" s="32">
        <v>1689485</v>
      </c>
      <c r="F68" s="32">
        <v>1731372</v>
      </c>
      <c r="G68" s="32">
        <v>1714427</v>
      </c>
      <c r="H68" s="32">
        <v>1858958</v>
      </c>
      <c r="I68" s="32">
        <v>1938518</v>
      </c>
      <c r="J68" s="32">
        <v>1833432</v>
      </c>
      <c r="K68" s="32">
        <v>1795539</v>
      </c>
      <c r="L68" s="51">
        <v>1774176</v>
      </c>
      <c r="M68" s="59">
        <v>1805701</v>
      </c>
      <c r="N68" s="51">
        <v>1864562</v>
      </c>
      <c r="O68" s="32">
        <v>1863467</v>
      </c>
      <c r="P68" s="32">
        <v>1891772</v>
      </c>
      <c r="Q68" s="32">
        <v>1780425</v>
      </c>
      <c r="R68" s="32">
        <v>1675136</v>
      </c>
      <c r="S68" s="32">
        <v>1549376</v>
      </c>
      <c r="T68" s="32">
        <v>1431601</v>
      </c>
      <c r="U68" s="32">
        <v>1439039</v>
      </c>
      <c r="V68" s="118">
        <v>1419936</v>
      </c>
      <c r="W68" s="122">
        <v>1466509</v>
      </c>
      <c r="X68" s="110">
        <v>1519023</v>
      </c>
      <c r="Y68" s="110">
        <v>1581540</v>
      </c>
      <c r="Z68" s="118">
        <v>1645502</v>
      </c>
      <c r="AA68" s="110">
        <v>1571826</v>
      </c>
      <c r="AB68" s="118">
        <v>1540905</v>
      </c>
      <c r="AC68" s="118">
        <v>1563270</v>
      </c>
      <c r="AD68" s="118">
        <v>1553000</v>
      </c>
      <c r="AE68" s="118">
        <v>1622665</v>
      </c>
      <c r="AF68" s="122">
        <v>1580436</v>
      </c>
      <c r="AG68" s="118">
        <v>1518606</v>
      </c>
      <c r="AH68" s="110">
        <v>1478359</v>
      </c>
      <c r="AI68" s="110">
        <v>1467422</v>
      </c>
      <c r="AJ68" s="110">
        <v>1539011</v>
      </c>
      <c r="AK68" s="118">
        <v>1728233</v>
      </c>
      <c r="AL68" s="118">
        <v>1696616</v>
      </c>
      <c r="AM68" s="1075">
        <v>1713585</v>
      </c>
      <c r="AN68" s="164"/>
    </row>
    <row r="69" spans="2:40" ht="13.5">
      <c r="B69" s="2">
        <v>4</v>
      </c>
      <c r="C69" s="3" t="s">
        <v>47</v>
      </c>
      <c r="D69" s="59">
        <v>1053690</v>
      </c>
      <c r="E69" s="32">
        <v>1408308</v>
      </c>
      <c r="F69" s="32">
        <v>1491172</v>
      </c>
      <c r="G69" s="32">
        <v>1568992</v>
      </c>
      <c r="H69" s="32">
        <v>1625731</v>
      </c>
      <c r="I69" s="32">
        <v>1768666</v>
      </c>
      <c r="J69" s="32">
        <v>1628933</v>
      </c>
      <c r="K69" s="32">
        <v>1570018</v>
      </c>
      <c r="L69" s="51">
        <v>1682398</v>
      </c>
      <c r="M69" s="59">
        <v>1805608</v>
      </c>
      <c r="N69" s="51">
        <v>1859933</v>
      </c>
      <c r="O69" s="32">
        <v>1974473</v>
      </c>
      <c r="P69" s="32">
        <v>2000961</v>
      </c>
      <c r="Q69" s="32">
        <v>1907670</v>
      </c>
      <c r="R69" s="32">
        <v>1793473</v>
      </c>
      <c r="S69" s="32">
        <v>1639555</v>
      </c>
      <c r="T69" s="32">
        <v>1495668</v>
      </c>
      <c r="U69" s="32">
        <v>1501639</v>
      </c>
      <c r="V69" s="118">
        <v>1339490</v>
      </c>
      <c r="W69" s="122">
        <v>1394688</v>
      </c>
      <c r="X69" s="110">
        <v>1435733</v>
      </c>
      <c r="Y69" s="110">
        <v>1545631</v>
      </c>
      <c r="Z69" s="118">
        <v>1758673</v>
      </c>
      <c r="AA69" s="110">
        <v>1817084</v>
      </c>
      <c r="AB69" s="118">
        <v>1778852</v>
      </c>
      <c r="AC69" s="118">
        <v>1754371</v>
      </c>
      <c r="AD69" s="118">
        <v>1766244</v>
      </c>
      <c r="AE69" s="118">
        <v>1808331</v>
      </c>
      <c r="AF69" s="122">
        <v>1758862</v>
      </c>
      <c r="AG69" s="118">
        <v>1767698</v>
      </c>
      <c r="AH69" s="110">
        <v>1760107</v>
      </c>
      <c r="AI69" s="110">
        <v>1781237</v>
      </c>
      <c r="AJ69" s="110">
        <v>1824278</v>
      </c>
      <c r="AK69" s="118">
        <v>2110929</v>
      </c>
      <c r="AL69" s="118">
        <v>2015764</v>
      </c>
      <c r="AM69" s="1075">
        <v>2140591</v>
      </c>
      <c r="AN69" s="164"/>
    </row>
    <row r="70" spans="2:40" ht="13.5">
      <c r="B70" s="2">
        <v>5</v>
      </c>
      <c r="C70" s="3" t="s">
        <v>48</v>
      </c>
      <c r="D70" s="59">
        <v>915070</v>
      </c>
      <c r="E70" s="32">
        <v>1382925</v>
      </c>
      <c r="F70" s="32">
        <v>1424138</v>
      </c>
      <c r="G70" s="32">
        <v>1763768</v>
      </c>
      <c r="H70" s="32">
        <v>1718876</v>
      </c>
      <c r="I70" s="32">
        <v>1897777</v>
      </c>
      <c r="J70" s="32">
        <v>1570023</v>
      </c>
      <c r="K70" s="32">
        <v>1642786</v>
      </c>
      <c r="L70" s="51">
        <v>1673480</v>
      </c>
      <c r="M70" s="59">
        <v>1777983</v>
      </c>
      <c r="N70" s="51">
        <v>1873810</v>
      </c>
      <c r="O70" s="32">
        <v>2026254</v>
      </c>
      <c r="P70" s="32">
        <v>2024946</v>
      </c>
      <c r="Q70" s="32">
        <v>1954114</v>
      </c>
      <c r="R70" s="32">
        <v>1838095</v>
      </c>
      <c r="S70" s="32">
        <v>1675450</v>
      </c>
      <c r="T70" s="32">
        <v>1579983</v>
      </c>
      <c r="U70" s="32">
        <v>1622544</v>
      </c>
      <c r="V70" s="118">
        <v>1513559</v>
      </c>
      <c r="W70" s="122">
        <v>1582656</v>
      </c>
      <c r="X70" s="110">
        <v>1718468</v>
      </c>
      <c r="Y70" s="110">
        <v>1751499</v>
      </c>
      <c r="Z70" s="118">
        <v>1819791</v>
      </c>
      <c r="AA70" s="110">
        <v>1866532</v>
      </c>
      <c r="AB70" s="118">
        <v>1821150</v>
      </c>
      <c r="AC70" s="118">
        <v>1831376</v>
      </c>
      <c r="AD70" s="118">
        <v>1756638</v>
      </c>
      <c r="AE70" s="118">
        <v>1848742</v>
      </c>
      <c r="AF70" s="122">
        <v>1703243</v>
      </c>
      <c r="AG70" s="118">
        <v>1725843</v>
      </c>
      <c r="AH70" s="110">
        <v>1710944</v>
      </c>
      <c r="AI70" s="110">
        <v>1732994</v>
      </c>
      <c r="AJ70" s="110">
        <v>1801051</v>
      </c>
      <c r="AK70" s="118">
        <v>2050530</v>
      </c>
      <c r="AL70" s="118">
        <v>2012963</v>
      </c>
      <c r="AM70" s="1075">
        <v>2013142</v>
      </c>
      <c r="AN70" s="164"/>
    </row>
    <row r="71" spans="2:40" ht="14.25" thickBot="1">
      <c r="B71" s="8">
        <v>6</v>
      </c>
      <c r="C71" s="9" t="s">
        <v>67</v>
      </c>
      <c r="D71" s="86">
        <v>1147625</v>
      </c>
      <c r="E71" s="84">
        <v>1445303</v>
      </c>
      <c r="F71" s="84">
        <v>1530481</v>
      </c>
      <c r="G71" s="84">
        <v>1571392</v>
      </c>
      <c r="H71" s="84">
        <v>1711259</v>
      </c>
      <c r="I71" s="84">
        <v>1728591</v>
      </c>
      <c r="J71" s="84">
        <v>1705861</v>
      </c>
      <c r="K71" s="84">
        <v>1735261</v>
      </c>
      <c r="L71" s="85">
        <v>1771648</v>
      </c>
      <c r="M71" s="86">
        <v>1767610</v>
      </c>
      <c r="N71" s="85">
        <v>1813352</v>
      </c>
      <c r="O71" s="84">
        <v>1850051</v>
      </c>
      <c r="P71" s="84">
        <v>1949957</v>
      </c>
      <c r="Q71" s="84">
        <v>1874426</v>
      </c>
      <c r="R71" s="84">
        <v>1751690</v>
      </c>
      <c r="S71" s="84">
        <v>1641362</v>
      </c>
      <c r="T71" s="84">
        <v>1531039</v>
      </c>
      <c r="U71" s="84">
        <v>1540181</v>
      </c>
      <c r="V71" s="139">
        <v>1498319</v>
      </c>
      <c r="W71" s="140">
        <v>1510206</v>
      </c>
      <c r="X71" s="138">
        <v>1575672</v>
      </c>
      <c r="Y71" s="138">
        <v>1564385</v>
      </c>
      <c r="Z71" s="139">
        <v>1627668</v>
      </c>
      <c r="AA71" s="138">
        <v>1553086</v>
      </c>
      <c r="AB71" s="139">
        <v>1524607</v>
      </c>
      <c r="AC71" s="139">
        <v>1582315</v>
      </c>
      <c r="AD71" s="139">
        <v>1544209</v>
      </c>
      <c r="AE71" s="139">
        <v>1598715</v>
      </c>
      <c r="AF71" s="140">
        <v>1600208</v>
      </c>
      <c r="AG71" s="139">
        <v>1555222</v>
      </c>
      <c r="AH71" s="138">
        <v>1537517</v>
      </c>
      <c r="AI71" s="138">
        <v>1560018</v>
      </c>
      <c r="AJ71" s="138">
        <v>1607510</v>
      </c>
      <c r="AK71" s="139">
        <v>1800921</v>
      </c>
      <c r="AL71" s="139">
        <v>1801828</v>
      </c>
      <c r="AM71" s="1076">
        <v>1767846</v>
      </c>
      <c r="AN71" s="164"/>
    </row>
    <row r="72" spans="2:40" ht="14.25" thickBot="1">
      <c r="B72" s="80"/>
      <c r="C72" s="12"/>
      <c r="D72" s="83"/>
      <c r="E72" s="81"/>
      <c r="F72" s="81"/>
      <c r="G72" s="81"/>
      <c r="H72" s="81"/>
      <c r="I72" s="81"/>
      <c r="J72" s="81"/>
      <c r="K72" s="81"/>
      <c r="L72" s="82"/>
      <c r="M72" s="83"/>
      <c r="N72" s="82"/>
      <c r="O72" s="81"/>
      <c r="P72" s="81"/>
      <c r="Q72" s="81"/>
      <c r="R72" s="81"/>
      <c r="S72" s="81"/>
      <c r="T72" s="81"/>
      <c r="U72" s="81"/>
      <c r="V72" s="136"/>
      <c r="W72" s="137"/>
      <c r="X72" s="135"/>
      <c r="Y72" s="135"/>
      <c r="Z72" s="136"/>
      <c r="AA72" s="135"/>
      <c r="AB72" s="136"/>
      <c r="AC72" s="136"/>
      <c r="AD72" s="136"/>
      <c r="AE72" s="136"/>
      <c r="AF72" s="137"/>
      <c r="AG72" s="136"/>
      <c r="AH72" s="135"/>
      <c r="AI72" s="135"/>
      <c r="AJ72" s="135"/>
      <c r="AK72" s="136"/>
      <c r="AL72" s="136"/>
      <c r="AM72" s="1088"/>
      <c r="AN72" s="168"/>
    </row>
    <row r="73" spans="2:40" ht="14.25" thickBot="1">
      <c r="B73" s="151"/>
      <c r="C73" s="152" t="s">
        <v>96</v>
      </c>
      <c r="D73" s="708">
        <f aca="true" t="shared" si="0" ref="D73:M73">SUM(D5,D11,D14,D21,D28,D29,D31,D40,D43,D48,D51,D55,D56,D60)</f>
        <v>21612653</v>
      </c>
      <c r="E73" s="709">
        <f t="shared" si="0"/>
        <v>31610187</v>
      </c>
      <c r="F73" s="709">
        <f t="shared" si="0"/>
        <v>35674632</v>
      </c>
      <c r="G73" s="709">
        <f t="shared" si="0"/>
        <v>39077725</v>
      </c>
      <c r="H73" s="709">
        <f t="shared" si="0"/>
        <v>45700987</v>
      </c>
      <c r="I73" s="709">
        <f t="shared" si="0"/>
        <v>40445251</v>
      </c>
      <c r="J73" s="709">
        <f t="shared" si="0"/>
        <v>38208354</v>
      </c>
      <c r="K73" s="709">
        <f t="shared" si="0"/>
        <v>40231521</v>
      </c>
      <c r="L73" s="875">
        <f t="shared" si="0"/>
        <v>41695883</v>
      </c>
      <c r="M73" s="708">
        <f t="shared" si="0"/>
        <v>43856378</v>
      </c>
      <c r="N73" s="875">
        <f aca="true" t="shared" si="1" ref="N73:S73">SUM(N5,N11,N14,N21,N28,N29,N31,N40,N43,N48,N51,N55,N56,N60)</f>
        <v>49908763</v>
      </c>
      <c r="O73" s="709">
        <f t="shared" si="1"/>
        <v>60813142</v>
      </c>
      <c r="P73" s="709">
        <f t="shared" si="1"/>
        <v>64522980</v>
      </c>
      <c r="Q73" s="709">
        <f t="shared" si="1"/>
        <v>58360288</v>
      </c>
      <c r="R73" s="709">
        <f t="shared" si="1"/>
        <v>57062607</v>
      </c>
      <c r="S73" s="709">
        <f t="shared" si="1"/>
        <v>54470303</v>
      </c>
      <c r="T73" s="709">
        <f>SUM(T5,T11,T14,T21,T28,T29,T31,T40,T43,T48,T51,T54,T60)</f>
        <v>55517854</v>
      </c>
      <c r="U73" s="709">
        <f>SUM(U4,U10,U14,U20,U28,U29,U31,U39,U42,U47,U51,U54,U59)</f>
        <v>80673837</v>
      </c>
      <c r="V73" s="160">
        <f>SUM(V4,V10,V13,V20,V28,V29,V30,V39,V42,V47,V51,V54,V59)</f>
        <v>89700900</v>
      </c>
      <c r="W73" s="161">
        <f>SUM(W4,W10,W13,W20,W28,W29,W30,W39,W42,W47,W51,W54,W59)</f>
        <v>86091088</v>
      </c>
      <c r="X73" s="159">
        <f>SUM(X4,X10,X13,X20,X28:X30,X39,X42,X47,X50,X54,X59)</f>
        <v>92670770</v>
      </c>
      <c r="Y73" s="159">
        <f>SUM(Y4,Y10,Y13,Y20,Y28:Y30,Y39,Y42,Y47,Y50,Y54,Y59)</f>
        <v>99843650</v>
      </c>
      <c r="Z73" s="160">
        <f>SUM(Z4,Z10,Z13,Z20,Z28:Z30,Z39,Z42,Z47,Z50,Z54,Z59)</f>
        <v>112754817</v>
      </c>
      <c r="AA73" s="159">
        <f aca="true" t="shared" si="2" ref="AA73:AF73">SUM(AA4,AA10,AA13,AA20,AA28:AA30,AA39,AA42,AA47,AA50,AA54,AA59)</f>
        <v>117178567</v>
      </c>
      <c r="AB73" s="160">
        <f t="shared" si="2"/>
        <v>117669477</v>
      </c>
      <c r="AC73" s="160">
        <f t="shared" si="2"/>
        <v>117022721</v>
      </c>
      <c r="AD73" s="160">
        <f t="shared" si="2"/>
        <v>114963932</v>
      </c>
      <c r="AE73" s="160">
        <f t="shared" si="2"/>
        <v>113335950</v>
      </c>
      <c r="AF73" s="161">
        <f t="shared" si="2"/>
        <v>110885433</v>
      </c>
      <c r="AG73" s="160">
        <f>SUM(AG4,AG10,AG13,AG20,AG28:AG30,AG39,AG42,AG47,AG50,AG54,AG59)</f>
        <v>106433463</v>
      </c>
      <c r="AH73" s="159">
        <v>103450645</v>
      </c>
      <c r="AI73" s="159">
        <v>104111373</v>
      </c>
      <c r="AJ73" s="159">
        <v>105102720</v>
      </c>
      <c r="AK73" s="160">
        <v>119041537</v>
      </c>
      <c r="AL73" s="160">
        <v>117479229</v>
      </c>
      <c r="AM73" s="1089">
        <v>118315006</v>
      </c>
      <c r="AN73" s="169"/>
    </row>
    <row r="74" spans="2:40" ht="14.25" thickBot="1">
      <c r="B74" s="151"/>
      <c r="C74" s="152" t="s">
        <v>74</v>
      </c>
      <c r="D74" s="708">
        <f aca="true" t="shared" si="3" ref="D74:M74">SUM(D6:D9,D12,D15:D19,D22:D27,D32:D38,D41,D44:D46,D49,D52:D53,D57:D58,D61,D63:D71)</f>
        <v>42070597</v>
      </c>
      <c r="E74" s="709">
        <f t="shared" si="3"/>
        <v>52761090</v>
      </c>
      <c r="F74" s="709">
        <f t="shared" si="3"/>
        <v>57076958</v>
      </c>
      <c r="G74" s="709">
        <f t="shared" si="3"/>
        <v>60567386</v>
      </c>
      <c r="H74" s="709">
        <f t="shared" si="3"/>
        <v>65832824</v>
      </c>
      <c r="I74" s="709">
        <f t="shared" si="3"/>
        <v>68172392</v>
      </c>
      <c r="J74" s="709">
        <f t="shared" si="3"/>
        <v>64515062</v>
      </c>
      <c r="K74" s="709">
        <f t="shared" si="3"/>
        <v>66942276</v>
      </c>
      <c r="L74" s="875">
        <f t="shared" si="3"/>
        <v>68280783</v>
      </c>
      <c r="M74" s="708">
        <f t="shared" si="3"/>
        <v>69942105</v>
      </c>
      <c r="N74" s="875">
        <f aca="true" t="shared" si="4" ref="N74:S74">SUM(N6:N9,N12,N15:N19,N22:N27,N32:N38,N41,N44:N46,N49,N52:N53,N57:N58,N61,N63:N71)</f>
        <v>72243668</v>
      </c>
      <c r="O74" s="709">
        <f t="shared" si="4"/>
        <v>74210005</v>
      </c>
      <c r="P74" s="709">
        <f t="shared" si="4"/>
        <v>75037752</v>
      </c>
      <c r="Q74" s="709">
        <f t="shared" si="4"/>
        <v>70511607</v>
      </c>
      <c r="R74" s="709">
        <f t="shared" si="4"/>
        <v>66055160</v>
      </c>
      <c r="S74" s="709">
        <f t="shared" si="4"/>
        <v>60455931</v>
      </c>
      <c r="T74" s="709">
        <f>SUM(T6:T9,T12,T15:T19,T22:T27,T32:T38,T41,T44:T46,T49,T52:T53,T61,T63:T71)</f>
        <v>54551433</v>
      </c>
      <c r="U74" s="709">
        <f>SUM(U15:U19,U32:U38,U52:U53,U62,U67:U71)</f>
        <v>31763323</v>
      </c>
      <c r="V74" s="160">
        <f>SUM(V19,V52:V53,V62,V67:V71)</f>
        <v>18111399</v>
      </c>
      <c r="W74" s="161">
        <f>SUM(W19,W52:W53,W62,W67:W71)</f>
        <v>18132379</v>
      </c>
      <c r="X74" s="159">
        <f>SUM(X19,X62,X67:X71)</f>
        <v>15691136</v>
      </c>
      <c r="Y74" s="159">
        <f>SUM(Y19,Y62,Y67:Y71)</f>
        <v>16363154</v>
      </c>
      <c r="Z74" s="160">
        <f>SUM(Z62,Z67:Z71)</f>
        <v>15060316</v>
      </c>
      <c r="AA74" s="159">
        <f aca="true" t="shared" si="5" ref="AA74:AF74">SUM(AA62,AA67:AA71)</f>
        <v>15041911</v>
      </c>
      <c r="AB74" s="160">
        <f t="shared" si="5"/>
        <v>14655990</v>
      </c>
      <c r="AC74" s="160">
        <f t="shared" si="5"/>
        <v>14717953</v>
      </c>
      <c r="AD74" s="160">
        <f t="shared" si="5"/>
        <v>14473029</v>
      </c>
      <c r="AE74" s="160">
        <f t="shared" si="5"/>
        <v>14828779</v>
      </c>
      <c r="AF74" s="161">
        <f t="shared" si="5"/>
        <v>14317064</v>
      </c>
      <c r="AG74" s="160">
        <f>SUM(AG62,AG67:AG71)</f>
        <v>14271559</v>
      </c>
      <c r="AH74" s="159">
        <v>13806028</v>
      </c>
      <c r="AI74" s="159">
        <v>13953433</v>
      </c>
      <c r="AJ74" s="159">
        <v>14229583</v>
      </c>
      <c r="AK74" s="160">
        <v>15596837</v>
      </c>
      <c r="AL74" s="160">
        <v>15318689</v>
      </c>
      <c r="AM74" s="1089">
        <v>13630798</v>
      </c>
      <c r="AN74" s="169"/>
    </row>
    <row r="75" spans="2:40" ht="14.25" thickBot="1">
      <c r="B75" s="8"/>
      <c r="C75" s="9"/>
      <c r="D75" s="62"/>
      <c r="E75" s="60"/>
      <c r="F75" s="60"/>
      <c r="G75" s="60"/>
      <c r="H75" s="60"/>
      <c r="I75" s="60"/>
      <c r="J75" s="60"/>
      <c r="K75" s="60"/>
      <c r="L75" s="61"/>
      <c r="M75" s="62"/>
      <c r="N75" s="61"/>
      <c r="O75" s="60"/>
      <c r="P75" s="60"/>
      <c r="Q75" s="60"/>
      <c r="R75" s="60"/>
      <c r="S75" s="60"/>
      <c r="T75" s="60"/>
      <c r="U75" s="60"/>
      <c r="V75" s="124"/>
      <c r="W75" s="125"/>
      <c r="X75" s="123"/>
      <c r="Y75" s="123"/>
      <c r="Z75" s="124"/>
      <c r="AA75" s="123"/>
      <c r="AB75" s="124"/>
      <c r="AC75" s="124"/>
      <c r="AD75" s="124"/>
      <c r="AE75" s="124"/>
      <c r="AF75" s="125"/>
      <c r="AG75" s="124"/>
      <c r="AH75" s="123"/>
      <c r="AI75" s="123"/>
      <c r="AJ75" s="123"/>
      <c r="AK75" s="124"/>
      <c r="AL75" s="124"/>
      <c r="AM75" s="1090"/>
      <c r="AN75" s="168"/>
    </row>
    <row r="76" spans="2:40" ht="14.25" thickBot="1">
      <c r="B76" s="151"/>
      <c r="C76" s="152" t="s">
        <v>75</v>
      </c>
      <c r="D76" s="708">
        <f aca="true" t="shared" si="6" ref="D76:M76">SUM(D73:D74)</f>
        <v>63683250</v>
      </c>
      <c r="E76" s="709">
        <f t="shared" si="6"/>
        <v>84371277</v>
      </c>
      <c r="F76" s="709">
        <f t="shared" si="6"/>
        <v>92751590</v>
      </c>
      <c r="G76" s="709">
        <f t="shared" si="6"/>
        <v>99645111</v>
      </c>
      <c r="H76" s="709">
        <f t="shared" si="6"/>
        <v>111533811</v>
      </c>
      <c r="I76" s="709">
        <f t="shared" si="6"/>
        <v>108617643</v>
      </c>
      <c r="J76" s="709">
        <f t="shared" si="6"/>
        <v>102723416</v>
      </c>
      <c r="K76" s="709">
        <f t="shared" si="6"/>
        <v>107173797</v>
      </c>
      <c r="L76" s="875">
        <f t="shared" si="6"/>
        <v>109976666</v>
      </c>
      <c r="M76" s="708">
        <f t="shared" si="6"/>
        <v>113798483</v>
      </c>
      <c r="N76" s="875">
        <f aca="true" t="shared" si="7" ref="N76:T76">SUM(N73:N74)</f>
        <v>122152431</v>
      </c>
      <c r="O76" s="709">
        <f t="shared" si="7"/>
        <v>135023147</v>
      </c>
      <c r="P76" s="709">
        <f t="shared" si="7"/>
        <v>139560732</v>
      </c>
      <c r="Q76" s="709">
        <f t="shared" si="7"/>
        <v>128871895</v>
      </c>
      <c r="R76" s="709">
        <f t="shared" si="7"/>
        <v>123117767</v>
      </c>
      <c r="S76" s="709">
        <f t="shared" si="7"/>
        <v>114926234</v>
      </c>
      <c r="T76" s="709">
        <f t="shared" si="7"/>
        <v>110069287</v>
      </c>
      <c r="U76" s="709">
        <f aca="true" t="shared" si="8" ref="U76:AF76">SUM(U73:U74)</f>
        <v>112437160</v>
      </c>
      <c r="V76" s="160">
        <f t="shared" si="8"/>
        <v>107812299</v>
      </c>
      <c r="W76" s="161">
        <f t="shared" si="8"/>
        <v>104223467</v>
      </c>
      <c r="X76" s="159">
        <f t="shared" si="8"/>
        <v>108361906</v>
      </c>
      <c r="Y76" s="159">
        <f t="shared" si="8"/>
        <v>116206804</v>
      </c>
      <c r="Z76" s="160">
        <f t="shared" si="8"/>
        <v>127815133</v>
      </c>
      <c r="AA76" s="159">
        <f t="shared" si="8"/>
        <v>132220478</v>
      </c>
      <c r="AB76" s="160">
        <f t="shared" si="8"/>
        <v>132325467</v>
      </c>
      <c r="AC76" s="160">
        <f t="shared" si="8"/>
        <v>131740674</v>
      </c>
      <c r="AD76" s="160">
        <f t="shared" si="8"/>
        <v>129436961</v>
      </c>
      <c r="AE76" s="160">
        <f t="shared" si="8"/>
        <v>128164729</v>
      </c>
      <c r="AF76" s="161">
        <f t="shared" si="8"/>
        <v>125202497</v>
      </c>
      <c r="AG76" s="160">
        <f>SUM(AG73:AG74)</f>
        <v>120705022</v>
      </c>
      <c r="AH76" s="159">
        <v>117256673</v>
      </c>
      <c r="AI76" s="159">
        <v>118064806</v>
      </c>
      <c r="AJ76" s="159">
        <v>119332303</v>
      </c>
      <c r="AK76" s="160">
        <v>134638374</v>
      </c>
      <c r="AL76" s="160">
        <v>132797918</v>
      </c>
      <c r="AM76" s="1089">
        <v>131945804</v>
      </c>
      <c r="AN76" s="169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78"/>
  <sheetViews>
    <sheetView view="pageBreakPreview" zoomScaleNormal="70" zoomScaleSheetLayoutView="100" zoomScalePageLayoutView="0" workbookViewId="0" topLeftCell="A1">
      <pane xSplit="3" ySplit="4" topLeftCell="R53" activePane="bottomRight" state="frozen"/>
      <selection pane="topLeft" activeCell="AM93" sqref="AM93"/>
      <selection pane="topRight" activeCell="AM93" sqref="AM93"/>
      <selection pane="bottomLeft" activeCell="AM93" sqref="AM93"/>
      <selection pane="bottomRight" activeCell="AD1" sqref="AD1"/>
    </sheetView>
  </sheetViews>
  <sheetFormatPr defaultColWidth="9.00390625" defaultRowHeight="13.5"/>
  <cols>
    <col min="1" max="1" width="3.00390625" style="0" customWidth="1"/>
    <col min="34" max="34" width="1.625" style="0" customWidth="1"/>
  </cols>
  <sheetData>
    <row r="1" spans="2:34" ht="14.25">
      <c r="B1" s="260" t="s">
        <v>110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15" thickBot="1">
      <c r="B2" s="72"/>
      <c r="C2" s="72"/>
      <c r="D2" s="88"/>
      <c r="E2" s="141"/>
      <c r="F2" s="88"/>
      <c r="G2" s="141"/>
      <c r="H2" s="88"/>
      <c r="I2" s="141"/>
      <c r="J2" s="88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 t="s">
        <v>78</v>
      </c>
      <c r="AH2" s="141"/>
    </row>
    <row r="3" spans="2:34" ht="14.25">
      <c r="B3" s="317"/>
      <c r="C3" s="318"/>
      <c r="D3" s="1175" t="s">
        <v>82</v>
      </c>
      <c r="E3" s="1176"/>
      <c r="F3" s="1175" t="s">
        <v>83</v>
      </c>
      <c r="G3" s="1176"/>
      <c r="H3" s="1172" t="s">
        <v>84</v>
      </c>
      <c r="I3" s="1174"/>
      <c r="J3" s="1172" t="s">
        <v>85</v>
      </c>
      <c r="K3" s="1178"/>
      <c r="L3" s="1172" t="s">
        <v>86</v>
      </c>
      <c r="M3" s="1178"/>
      <c r="N3" s="1172" t="s">
        <v>87</v>
      </c>
      <c r="O3" s="1178"/>
      <c r="P3" s="1172" t="s">
        <v>88</v>
      </c>
      <c r="Q3" s="1171"/>
      <c r="R3" s="1172" t="s">
        <v>89</v>
      </c>
      <c r="S3" s="1171"/>
      <c r="T3" s="1172" t="s">
        <v>90</v>
      </c>
      <c r="U3" s="1171"/>
      <c r="V3" s="1172" t="s">
        <v>176</v>
      </c>
      <c r="W3" s="1173"/>
      <c r="X3" s="1172" t="s">
        <v>178</v>
      </c>
      <c r="Y3" s="1173"/>
      <c r="Z3" s="1171" t="s">
        <v>180</v>
      </c>
      <c r="AA3" s="1171"/>
      <c r="AB3" s="1172" t="s">
        <v>181</v>
      </c>
      <c r="AC3" s="1173"/>
      <c r="AD3" s="1172" t="s">
        <v>137</v>
      </c>
      <c r="AE3" s="1173"/>
      <c r="AF3" s="1172" t="s">
        <v>183</v>
      </c>
      <c r="AG3" s="1177"/>
      <c r="AH3" s="319"/>
    </row>
    <row r="4" spans="2:34" ht="14.25" thickBot="1">
      <c r="B4" s="320"/>
      <c r="C4" s="321"/>
      <c r="D4" s="322" t="s">
        <v>111</v>
      </c>
      <c r="E4" s="323" t="s">
        <v>112</v>
      </c>
      <c r="F4" s="322" t="s">
        <v>111</v>
      </c>
      <c r="G4" s="323" t="s">
        <v>112</v>
      </c>
      <c r="H4" s="322" t="s">
        <v>111</v>
      </c>
      <c r="I4" s="323" t="s">
        <v>112</v>
      </c>
      <c r="J4" s="322" t="s">
        <v>111</v>
      </c>
      <c r="K4" s="324" t="s">
        <v>112</v>
      </c>
      <c r="L4" s="322" t="s">
        <v>111</v>
      </c>
      <c r="M4" s="324" t="s">
        <v>112</v>
      </c>
      <c r="N4" s="322" t="s">
        <v>111</v>
      </c>
      <c r="O4" s="324" t="s">
        <v>112</v>
      </c>
      <c r="P4" s="325" t="s">
        <v>111</v>
      </c>
      <c r="Q4" s="323" t="s">
        <v>112</v>
      </c>
      <c r="R4" s="322" t="s">
        <v>111</v>
      </c>
      <c r="S4" s="323" t="s">
        <v>112</v>
      </c>
      <c r="T4" s="322" t="s">
        <v>111</v>
      </c>
      <c r="U4" s="323" t="s">
        <v>112</v>
      </c>
      <c r="V4" s="322" t="s">
        <v>111</v>
      </c>
      <c r="W4" s="324" t="s">
        <v>112</v>
      </c>
      <c r="X4" s="322" t="s">
        <v>111</v>
      </c>
      <c r="Y4" s="324" t="s">
        <v>112</v>
      </c>
      <c r="Z4" s="325" t="s">
        <v>111</v>
      </c>
      <c r="AA4" s="323" t="s">
        <v>112</v>
      </c>
      <c r="AB4" s="322" t="s">
        <v>111</v>
      </c>
      <c r="AC4" s="324" t="s">
        <v>112</v>
      </c>
      <c r="AD4" s="322" t="s">
        <v>111</v>
      </c>
      <c r="AE4" s="1095" t="s">
        <v>112</v>
      </c>
      <c r="AF4" s="322" t="s">
        <v>111</v>
      </c>
      <c r="AG4" s="326" t="s">
        <v>112</v>
      </c>
      <c r="AH4" s="327"/>
    </row>
    <row r="5" spans="2:34" ht="13.5">
      <c r="B5" s="184">
        <v>1</v>
      </c>
      <c r="C5" s="185" t="s">
        <v>16</v>
      </c>
      <c r="D5" s="328">
        <v>3654561</v>
      </c>
      <c r="E5" s="329">
        <v>28185293</v>
      </c>
      <c r="F5" s="328">
        <v>6176540</v>
      </c>
      <c r="G5" s="329">
        <v>33013650</v>
      </c>
      <c r="H5" s="328">
        <v>5042555</v>
      </c>
      <c r="I5" s="329">
        <v>32540929</v>
      </c>
      <c r="J5" s="328">
        <v>5194796</v>
      </c>
      <c r="K5" s="330">
        <v>32684928</v>
      </c>
      <c r="L5" s="331">
        <v>5520845</v>
      </c>
      <c r="M5" s="330">
        <v>32745876</v>
      </c>
      <c r="N5" s="331">
        <v>5148389</v>
      </c>
      <c r="O5" s="330">
        <v>32103040</v>
      </c>
      <c r="P5" s="331">
        <v>5074322</v>
      </c>
      <c r="Q5" s="329">
        <v>31022272</v>
      </c>
      <c r="R5" s="340">
        <v>4220389</v>
      </c>
      <c r="S5" s="342">
        <v>29306803</v>
      </c>
      <c r="T5" s="328">
        <v>4516226</v>
      </c>
      <c r="U5" s="329">
        <v>29490669</v>
      </c>
      <c r="V5" s="328">
        <v>4493679</v>
      </c>
      <c r="W5" s="330">
        <v>28342124</v>
      </c>
      <c r="X5" s="328">
        <v>3671904</v>
      </c>
      <c r="Y5" s="330">
        <v>28116614</v>
      </c>
      <c r="Z5" s="331">
        <v>3612815</v>
      </c>
      <c r="AA5" s="329">
        <v>27837093</v>
      </c>
      <c r="AB5" s="328">
        <v>4536868</v>
      </c>
      <c r="AC5" s="330">
        <v>31132740</v>
      </c>
      <c r="AD5" s="328">
        <v>2090692</v>
      </c>
      <c r="AE5" s="1096">
        <v>27047903</v>
      </c>
      <c r="AF5" s="328">
        <v>1222224</v>
      </c>
      <c r="AG5" s="332">
        <v>25975148</v>
      </c>
      <c r="AH5" s="333"/>
    </row>
    <row r="6" spans="2:34" ht="13.5">
      <c r="B6" s="186"/>
      <c r="C6" s="187" t="s">
        <v>16</v>
      </c>
      <c r="D6" s="188" t="s">
        <v>21</v>
      </c>
      <c r="E6" s="189" t="s">
        <v>21</v>
      </c>
      <c r="F6" s="188" t="s">
        <v>21</v>
      </c>
      <c r="G6" s="189" t="s">
        <v>21</v>
      </c>
      <c r="H6" s="188" t="s">
        <v>21</v>
      </c>
      <c r="I6" s="189" t="s">
        <v>21</v>
      </c>
      <c r="J6" s="188" t="s">
        <v>21</v>
      </c>
      <c r="K6" s="289" t="s">
        <v>21</v>
      </c>
      <c r="L6" s="278" t="s">
        <v>21</v>
      </c>
      <c r="M6" s="289" t="s">
        <v>21</v>
      </c>
      <c r="N6" s="278" t="s">
        <v>21</v>
      </c>
      <c r="O6" s="289" t="s">
        <v>21</v>
      </c>
      <c r="P6" s="278" t="s">
        <v>21</v>
      </c>
      <c r="Q6" s="189" t="s">
        <v>21</v>
      </c>
      <c r="R6" s="188" t="s">
        <v>21</v>
      </c>
      <c r="S6" s="289" t="s">
        <v>21</v>
      </c>
      <c r="T6" s="188" t="s">
        <v>21</v>
      </c>
      <c r="U6" s="189" t="s">
        <v>21</v>
      </c>
      <c r="V6" s="188" t="s">
        <v>21</v>
      </c>
      <c r="W6" s="289" t="s">
        <v>21</v>
      </c>
      <c r="X6" s="188" t="s">
        <v>21</v>
      </c>
      <c r="Y6" s="289" t="s">
        <v>21</v>
      </c>
      <c r="Z6" s="278" t="s">
        <v>21</v>
      </c>
      <c r="AA6" s="189" t="s">
        <v>21</v>
      </c>
      <c r="AB6" s="188" t="s">
        <v>21</v>
      </c>
      <c r="AC6" s="289" t="s">
        <v>21</v>
      </c>
      <c r="AD6" s="188" t="s">
        <v>21</v>
      </c>
      <c r="AE6" s="1097" t="s">
        <v>21</v>
      </c>
      <c r="AF6" s="188" t="s">
        <v>21</v>
      </c>
      <c r="AG6" s="262" t="s">
        <v>21</v>
      </c>
      <c r="AH6" s="190"/>
    </row>
    <row r="7" spans="2:34" ht="13.5">
      <c r="B7" s="191"/>
      <c r="C7" s="192" t="s">
        <v>57</v>
      </c>
      <c r="D7" s="193" t="s">
        <v>21</v>
      </c>
      <c r="E7" s="194" t="s">
        <v>21</v>
      </c>
      <c r="F7" s="193" t="s">
        <v>21</v>
      </c>
      <c r="G7" s="194" t="s">
        <v>21</v>
      </c>
      <c r="H7" s="193" t="s">
        <v>21</v>
      </c>
      <c r="I7" s="194" t="s">
        <v>21</v>
      </c>
      <c r="J7" s="193" t="s">
        <v>21</v>
      </c>
      <c r="K7" s="290" t="s">
        <v>21</v>
      </c>
      <c r="L7" s="279" t="s">
        <v>21</v>
      </c>
      <c r="M7" s="290" t="s">
        <v>21</v>
      </c>
      <c r="N7" s="279" t="s">
        <v>21</v>
      </c>
      <c r="O7" s="290" t="s">
        <v>21</v>
      </c>
      <c r="P7" s="279" t="s">
        <v>21</v>
      </c>
      <c r="Q7" s="194" t="s">
        <v>21</v>
      </c>
      <c r="R7" s="193" t="s">
        <v>21</v>
      </c>
      <c r="S7" s="290" t="s">
        <v>21</v>
      </c>
      <c r="T7" s="193" t="s">
        <v>21</v>
      </c>
      <c r="U7" s="194" t="s">
        <v>21</v>
      </c>
      <c r="V7" s="193" t="s">
        <v>21</v>
      </c>
      <c r="W7" s="290" t="s">
        <v>21</v>
      </c>
      <c r="X7" s="193" t="s">
        <v>21</v>
      </c>
      <c r="Y7" s="290" t="s">
        <v>21</v>
      </c>
      <c r="Z7" s="279" t="s">
        <v>21</v>
      </c>
      <c r="AA7" s="194" t="s">
        <v>21</v>
      </c>
      <c r="AB7" s="193" t="s">
        <v>21</v>
      </c>
      <c r="AC7" s="290" t="s">
        <v>21</v>
      </c>
      <c r="AD7" s="193" t="s">
        <v>21</v>
      </c>
      <c r="AE7" s="1098" t="s">
        <v>21</v>
      </c>
      <c r="AF7" s="193" t="s">
        <v>21</v>
      </c>
      <c r="AG7" s="263" t="s">
        <v>21</v>
      </c>
      <c r="AH7" s="195"/>
    </row>
    <row r="8" spans="2:34" ht="13.5">
      <c r="B8" s="191"/>
      <c r="C8" s="192" t="s">
        <v>58</v>
      </c>
      <c r="D8" s="193" t="s">
        <v>21</v>
      </c>
      <c r="E8" s="194" t="s">
        <v>21</v>
      </c>
      <c r="F8" s="193" t="s">
        <v>21</v>
      </c>
      <c r="G8" s="194" t="s">
        <v>21</v>
      </c>
      <c r="H8" s="193" t="s">
        <v>21</v>
      </c>
      <c r="I8" s="194" t="s">
        <v>21</v>
      </c>
      <c r="J8" s="193" t="s">
        <v>21</v>
      </c>
      <c r="K8" s="290" t="s">
        <v>21</v>
      </c>
      <c r="L8" s="279" t="s">
        <v>21</v>
      </c>
      <c r="M8" s="290" t="s">
        <v>21</v>
      </c>
      <c r="N8" s="279" t="s">
        <v>21</v>
      </c>
      <c r="O8" s="290" t="s">
        <v>21</v>
      </c>
      <c r="P8" s="279" t="s">
        <v>21</v>
      </c>
      <c r="Q8" s="194" t="s">
        <v>21</v>
      </c>
      <c r="R8" s="193" t="s">
        <v>21</v>
      </c>
      <c r="S8" s="290" t="s">
        <v>21</v>
      </c>
      <c r="T8" s="193" t="s">
        <v>21</v>
      </c>
      <c r="U8" s="194" t="s">
        <v>21</v>
      </c>
      <c r="V8" s="193" t="s">
        <v>21</v>
      </c>
      <c r="W8" s="290" t="s">
        <v>21</v>
      </c>
      <c r="X8" s="193" t="s">
        <v>21</v>
      </c>
      <c r="Y8" s="290" t="s">
        <v>21</v>
      </c>
      <c r="Z8" s="279" t="s">
        <v>21</v>
      </c>
      <c r="AA8" s="194" t="s">
        <v>21</v>
      </c>
      <c r="AB8" s="193" t="s">
        <v>21</v>
      </c>
      <c r="AC8" s="290" t="s">
        <v>21</v>
      </c>
      <c r="AD8" s="193" t="s">
        <v>21</v>
      </c>
      <c r="AE8" s="1098" t="s">
        <v>21</v>
      </c>
      <c r="AF8" s="193" t="s">
        <v>21</v>
      </c>
      <c r="AG8" s="263" t="s">
        <v>21</v>
      </c>
      <c r="AH8" s="195"/>
    </row>
    <row r="9" spans="2:34" ht="13.5">
      <c r="B9" s="191"/>
      <c r="C9" s="192" t="s">
        <v>59</v>
      </c>
      <c r="D9" s="193" t="s">
        <v>21</v>
      </c>
      <c r="E9" s="194" t="s">
        <v>21</v>
      </c>
      <c r="F9" s="193" t="s">
        <v>21</v>
      </c>
      <c r="G9" s="194" t="s">
        <v>21</v>
      </c>
      <c r="H9" s="193" t="s">
        <v>21</v>
      </c>
      <c r="I9" s="194" t="s">
        <v>21</v>
      </c>
      <c r="J9" s="193" t="s">
        <v>21</v>
      </c>
      <c r="K9" s="290" t="s">
        <v>21</v>
      </c>
      <c r="L9" s="279" t="s">
        <v>21</v>
      </c>
      <c r="M9" s="290" t="s">
        <v>21</v>
      </c>
      <c r="N9" s="279" t="s">
        <v>21</v>
      </c>
      <c r="O9" s="290" t="s">
        <v>21</v>
      </c>
      <c r="P9" s="279" t="s">
        <v>21</v>
      </c>
      <c r="Q9" s="194" t="s">
        <v>21</v>
      </c>
      <c r="R9" s="193" t="s">
        <v>21</v>
      </c>
      <c r="S9" s="290" t="s">
        <v>21</v>
      </c>
      <c r="T9" s="193" t="s">
        <v>21</v>
      </c>
      <c r="U9" s="194" t="s">
        <v>21</v>
      </c>
      <c r="V9" s="193" t="s">
        <v>21</v>
      </c>
      <c r="W9" s="290" t="s">
        <v>21</v>
      </c>
      <c r="X9" s="193" t="s">
        <v>21</v>
      </c>
      <c r="Y9" s="290" t="s">
        <v>21</v>
      </c>
      <c r="Z9" s="279" t="s">
        <v>21</v>
      </c>
      <c r="AA9" s="194" t="s">
        <v>21</v>
      </c>
      <c r="AB9" s="193" t="s">
        <v>21</v>
      </c>
      <c r="AC9" s="290" t="s">
        <v>21</v>
      </c>
      <c r="AD9" s="193" t="s">
        <v>21</v>
      </c>
      <c r="AE9" s="1098" t="s">
        <v>21</v>
      </c>
      <c r="AF9" s="193" t="s">
        <v>21</v>
      </c>
      <c r="AG9" s="263" t="s">
        <v>21</v>
      </c>
      <c r="AH9" s="195"/>
    </row>
    <row r="10" spans="2:34" ht="13.5">
      <c r="B10" s="184"/>
      <c r="C10" s="196" t="s">
        <v>60</v>
      </c>
      <c r="D10" s="197" t="s">
        <v>21</v>
      </c>
      <c r="E10" s="198" t="s">
        <v>21</v>
      </c>
      <c r="F10" s="197" t="s">
        <v>21</v>
      </c>
      <c r="G10" s="198" t="s">
        <v>21</v>
      </c>
      <c r="H10" s="197" t="s">
        <v>21</v>
      </c>
      <c r="I10" s="198" t="s">
        <v>21</v>
      </c>
      <c r="J10" s="197" t="s">
        <v>21</v>
      </c>
      <c r="K10" s="291" t="s">
        <v>21</v>
      </c>
      <c r="L10" s="280" t="s">
        <v>21</v>
      </c>
      <c r="M10" s="291" t="s">
        <v>21</v>
      </c>
      <c r="N10" s="280" t="s">
        <v>21</v>
      </c>
      <c r="O10" s="291" t="s">
        <v>21</v>
      </c>
      <c r="P10" s="280" t="s">
        <v>21</v>
      </c>
      <c r="Q10" s="198" t="s">
        <v>21</v>
      </c>
      <c r="R10" s="197" t="s">
        <v>21</v>
      </c>
      <c r="S10" s="291" t="s">
        <v>21</v>
      </c>
      <c r="T10" s="197" t="s">
        <v>21</v>
      </c>
      <c r="U10" s="198" t="s">
        <v>21</v>
      </c>
      <c r="V10" s="197" t="s">
        <v>21</v>
      </c>
      <c r="W10" s="291" t="s">
        <v>21</v>
      </c>
      <c r="X10" s="197" t="s">
        <v>21</v>
      </c>
      <c r="Y10" s="291" t="s">
        <v>21</v>
      </c>
      <c r="Z10" s="280" t="s">
        <v>21</v>
      </c>
      <c r="AA10" s="198" t="s">
        <v>21</v>
      </c>
      <c r="AB10" s="197" t="s">
        <v>21</v>
      </c>
      <c r="AC10" s="291" t="s">
        <v>21</v>
      </c>
      <c r="AD10" s="197" t="s">
        <v>21</v>
      </c>
      <c r="AE10" s="1099" t="s">
        <v>21</v>
      </c>
      <c r="AF10" s="197" t="s">
        <v>21</v>
      </c>
      <c r="AG10" s="264" t="s">
        <v>21</v>
      </c>
      <c r="AH10" s="195"/>
    </row>
    <row r="11" spans="2:34" ht="13.5">
      <c r="B11" s="184">
        <v>2</v>
      </c>
      <c r="C11" s="185" t="s">
        <v>17</v>
      </c>
      <c r="D11" s="334">
        <v>2114474</v>
      </c>
      <c r="E11" s="329">
        <v>10210620</v>
      </c>
      <c r="F11" s="334">
        <v>3653060</v>
      </c>
      <c r="G11" s="329">
        <v>12817673</v>
      </c>
      <c r="H11" s="334">
        <v>3134378</v>
      </c>
      <c r="I11" s="329">
        <v>12334635</v>
      </c>
      <c r="J11" s="334">
        <v>3286519</v>
      </c>
      <c r="K11" s="330">
        <v>12556760</v>
      </c>
      <c r="L11" s="335">
        <v>3305435</v>
      </c>
      <c r="M11" s="330">
        <v>11642059</v>
      </c>
      <c r="N11" s="335">
        <v>3325488</v>
      </c>
      <c r="O11" s="330">
        <v>12124162</v>
      </c>
      <c r="P11" s="335">
        <v>2898524</v>
      </c>
      <c r="Q11" s="329">
        <v>11538585</v>
      </c>
      <c r="R11" s="334">
        <v>2426650</v>
      </c>
      <c r="S11" s="330">
        <v>10682396</v>
      </c>
      <c r="T11" s="334">
        <v>2408528</v>
      </c>
      <c r="U11" s="329">
        <v>10344388</v>
      </c>
      <c r="V11" s="334">
        <v>2464357</v>
      </c>
      <c r="W11" s="330">
        <v>10038635</v>
      </c>
      <c r="X11" s="334">
        <v>1988148</v>
      </c>
      <c r="Y11" s="330">
        <v>9813492</v>
      </c>
      <c r="Z11" s="335">
        <v>2069564</v>
      </c>
      <c r="AA11" s="329">
        <v>9854223</v>
      </c>
      <c r="AB11" s="334">
        <v>2835473</v>
      </c>
      <c r="AC11" s="330">
        <v>11986609</v>
      </c>
      <c r="AD11" s="328">
        <v>812170</v>
      </c>
      <c r="AE11" s="1096">
        <v>9794210</v>
      </c>
      <c r="AF11" s="334">
        <v>358373</v>
      </c>
      <c r="AG11" s="332">
        <v>9660081</v>
      </c>
      <c r="AH11" s="333"/>
    </row>
    <row r="12" spans="2:34" ht="13.5">
      <c r="B12" s="199"/>
      <c r="C12" s="187" t="s">
        <v>17</v>
      </c>
      <c r="D12" s="188" t="s">
        <v>21</v>
      </c>
      <c r="E12" s="189" t="s">
        <v>21</v>
      </c>
      <c r="F12" s="188" t="s">
        <v>21</v>
      </c>
      <c r="G12" s="189" t="s">
        <v>21</v>
      </c>
      <c r="H12" s="188" t="s">
        <v>21</v>
      </c>
      <c r="I12" s="189" t="s">
        <v>21</v>
      </c>
      <c r="J12" s="188" t="s">
        <v>21</v>
      </c>
      <c r="K12" s="289" t="s">
        <v>21</v>
      </c>
      <c r="L12" s="278" t="s">
        <v>21</v>
      </c>
      <c r="M12" s="289" t="s">
        <v>21</v>
      </c>
      <c r="N12" s="278" t="s">
        <v>21</v>
      </c>
      <c r="O12" s="289" t="s">
        <v>21</v>
      </c>
      <c r="P12" s="278" t="s">
        <v>21</v>
      </c>
      <c r="Q12" s="189" t="s">
        <v>21</v>
      </c>
      <c r="R12" s="188" t="s">
        <v>21</v>
      </c>
      <c r="S12" s="289" t="s">
        <v>21</v>
      </c>
      <c r="T12" s="188" t="s">
        <v>21</v>
      </c>
      <c r="U12" s="189" t="s">
        <v>21</v>
      </c>
      <c r="V12" s="188" t="s">
        <v>21</v>
      </c>
      <c r="W12" s="289" t="s">
        <v>21</v>
      </c>
      <c r="X12" s="188" t="s">
        <v>21</v>
      </c>
      <c r="Y12" s="289" t="s">
        <v>21</v>
      </c>
      <c r="Z12" s="278" t="s">
        <v>21</v>
      </c>
      <c r="AA12" s="189" t="s">
        <v>21</v>
      </c>
      <c r="AB12" s="188" t="s">
        <v>21</v>
      </c>
      <c r="AC12" s="289" t="s">
        <v>21</v>
      </c>
      <c r="AD12" s="188" t="s">
        <v>21</v>
      </c>
      <c r="AE12" s="1097" t="s">
        <v>21</v>
      </c>
      <c r="AF12" s="188" t="s">
        <v>21</v>
      </c>
      <c r="AG12" s="262" t="s">
        <v>21</v>
      </c>
      <c r="AH12" s="190"/>
    </row>
    <row r="13" spans="2:34" ht="13.5">
      <c r="B13" s="200"/>
      <c r="C13" s="196" t="s">
        <v>55</v>
      </c>
      <c r="D13" s="197" t="s">
        <v>21</v>
      </c>
      <c r="E13" s="198" t="s">
        <v>21</v>
      </c>
      <c r="F13" s="197" t="s">
        <v>21</v>
      </c>
      <c r="G13" s="198" t="s">
        <v>21</v>
      </c>
      <c r="H13" s="197" t="s">
        <v>21</v>
      </c>
      <c r="I13" s="198" t="s">
        <v>21</v>
      </c>
      <c r="J13" s="197" t="s">
        <v>21</v>
      </c>
      <c r="K13" s="291" t="s">
        <v>21</v>
      </c>
      <c r="L13" s="280" t="s">
        <v>21</v>
      </c>
      <c r="M13" s="291" t="s">
        <v>21</v>
      </c>
      <c r="N13" s="280" t="s">
        <v>21</v>
      </c>
      <c r="O13" s="291" t="s">
        <v>21</v>
      </c>
      <c r="P13" s="280" t="s">
        <v>21</v>
      </c>
      <c r="Q13" s="198" t="s">
        <v>21</v>
      </c>
      <c r="R13" s="197" t="s">
        <v>21</v>
      </c>
      <c r="S13" s="291" t="s">
        <v>21</v>
      </c>
      <c r="T13" s="197" t="s">
        <v>21</v>
      </c>
      <c r="U13" s="198" t="s">
        <v>21</v>
      </c>
      <c r="V13" s="197" t="s">
        <v>21</v>
      </c>
      <c r="W13" s="291" t="s">
        <v>21</v>
      </c>
      <c r="X13" s="197" t="s">
        <v>21</v>
      </c>
      <c r="Y13" s="291" t="s">
        <v>21</v>
      </c>
      <c r="Z13" s="280" t="s">
        <v>21</v>
      </c>
      <c r="AA13" s="198" t="s">
        <v>21</v>
      </c>
      <c r="AB13" s="197" t="s">
        <v>21</v>
      </c>
      <c r="AC13" s="291" t="s">
        <v>21</v>
      </c>
      <c r="AD13" s="197" t="s">
        <v>21</v>
      </c>
      <c r="AE13" s="1099" t="s">
        <v>21</v>
      </c>
      <c r="AF13" s="197" t="s">
        <v>21</v>
      </c>
      <c r="AG13" s="264" t="s">
        <v>21</v>
      </c>
      <c r="AH13" s="195"/>
    </row>
    <row r="14" spans="2:34" ht="13.5">
      <c r="B14" s="184">
        <v>3</v>
      </c>
      <c r="C14" s="185" t="s">
        <v>18</v>
      </c>
      <c r="D14" s="201">
        <v>2604118</v>
      </c>
      <c r="E14" s="329">
        <v>13566709</v>
      </c>
      <c r="F14" s="201">
        <v>4672434</v>
      </c>
      <c r="G14" s="329">
        <v>18895790</v>
      </c>
      <c r="H14" s="201">
        <v>3586491</v>
      </c>
      <c r="I14" s="329">
        <v>18261149</v>
      </c>
      <c r="J14" s="201">
        <v>3755275</v>
      </c>
      <c r="K14" s="330">
        <v>18616175</v>
      </c>
      <c r="L14" s="281">
        <v>4022720</v>
      </c>
      <c r="M14" s="330">
        <v>18959909</v>
      </c>
      <c r="N14" s="281">
        <v>3765016</v>
      </c>
      <c r="O14" s="330">
        <v>18525136</v>
      </c>
      <c r="P14" s="281">
        <v>3341566</v>
      </c>
      <c r="Q14" s="329">
        <v>17853716</v>
      </c>
      <c r="R14" s="201">
        <v>2757236</v>
      </c>
      <c r="S14" s="330">
        <v>17107463</v>
      </c>
      <c r="T14" s="201">
        <v>2796669</v>
      </c>
      <c r="U14" s="329">
        <v>16624316</v>
      </c>
      <c r="V14" s="201">
        <v>2843379</v>
      </c>
      <c r="W14" s="330">
        <v>16547398</v>
      </c>
      <c r="X14" s="201">
        <v>2338746</v>
      </c>
      <c r="Y14" s="330">
        <v>16177403</v>
      </c>
      <c r="Z14" s="281">
        <v>2223165</v>
      </c>
      <c r="AA14" s="329">
        <v>15962751</v>
      </c>
      <c r="AB14" s="201">
        <v>3260692</v>
      </c>
      <c r="AC14" s="330">
        <v>18634433</v>
      </c>
      <c r="AD14" s="328">
        <v>921059</v>
      </c>
      <c r="AE14" s="1096">
        <v>16286844</v>
      </c>
      <c r="AF14" s="201">
        <v>412054</v>
      </c>
      <c r="AG14" s="332">
        <v>16155805</v>
      </c>
      <c r="AH14" s="202"/>
    </row>
    <row r="15" spans="2:34" ht="13.5">
      <c r="B15" s="199"/>
      <c r="C15" s="203" t="s">
        <v>18</v>
      </c>
      <c r="D15" s="188" t="s">
        <v>21</v>
      </c>
      <c r="E15" s="189" t="s">
        <v>21</v>
      </c>
      <c r="F15" s="188" t="s">
        <v>21</v>
      </c>
      <c r="G15" s="189" t="s">
        <v>21</v>
      </c>
      <c r="H15" s="188" t="s">
        <v>21</v>
      </c>
      <c r="I15" s="189" t="s">
        <v>21</v>
      </c>
      <c r="J15" s="188" t="s">
        <v>21</v>
      </c>
      <c r="K15" s="289" t="s">
        <v>21</v>
      </c>
      <c r="L15" s="188" t="s">
        <v>21</v>
      </c>
      <c r="M15" s="289" t="s">
        <v>21</v>
      </c>
      <c r="N15" s="188" t="s">
        <v>21</v>
      </c>
      <c r="O15" s="289" t="s">
        <v>21</v>
      </c>
      <c r="P15" s="278" t="s">
        <v>21</v>
      </c>
      <c r="Q15" s="189" t="s">
        <v>21</v>
      </c>
      <c r="R15" s="188" t="s">
        <v>21</v>
      </c>
      <c r="S15" s="289" t="s">
        <v>21</v>
      </c>
      <c r="T15" s="188" t="s">
        <v>21</v>
      </c>
      <c r="U15" s="189" t="s">
        <v>21</v>
      </c>
      <c r="V15" s="188" t="s">
        <v>21</v>
      </c>
      <c r="W15" s="289" t="s">
        <v>21</v>
      </c>
      <c r="X15" s="188" t="s">
        <v>21</v>
      </c>
      <c r="Y15" s="289" t="s">
        <v>21</v>
      </c>
      <c r="Z15" s="278" t="s">
        <v>21</v>
      </c>
      <c r="AA15" s="189" t="s">
        <v>21</v>
      </c>
      <c r="AB15" s="188" t="s">
        <v>21</v>
      </c>
      <c r="AC15" s="289" t="s">
        <v>21</v>
      </c>
      <c r="AD15" s="188" t="s">
        <v>21</v>
      </c>
      <c r="AE15" s="1097" t="s">
        <v>21</v>
      </c>
      <c r="AF15" s="188" t="s">
        <v>21</v>
      </c>
      <c r="AG15" s="262" t="s">
        <v>21</v>
      </c>
      <c r="AH15" s="202"/>
    </row>
    <row r="16" spans="2:34" ht="13.5">
      <c r="B16" s="204"/>
      <c r="C16" s="192" t="s">
        <v>51</v>
      </c>
      <c r="D16" s="193" t="s">
        <v>21</v>
      </c>
      <c r="E16" s="194" t="s">
        <v>21</v>
      </c>
      <c r="F16" s="193" t="s">
        <v>21</v>
      </c>
      <c r="G16" s="194" t="s">
        <v>21</v>
      </c>
      <c r="H16" s="193" t="s">
        <v>21</v>
      </c>
      <c r="I16" s="194" t="s">
        <v>21</v>
      </c>
      <c r="J16" s="193" t="s">
        <v>21</v>
      </c>
      <c r="K16" s="290" t="s">
        <v>21</v>
      </c>
      <c r="L16" s="193" t="s">
        <v>21</v>
      </c>
      <c r="M16" s="290" t="s">
        <v>21</v>
      </c>
      <c r="N16" s="193" t="s">
        <v>21</v>
      </c>
      <c r="O16" s="290" t="s">
        <v>21</v>
      </c>
      <c r="P16" s="279" t="s">
        <v>21</v>
      </c>
      <c r="Q16" s="194" t="s">
        <v>21</v>
      </c>
      <c r="R16" s="193" t="s">
        <v>21</v>
      </c>
      <c r="S16" s="290" t="s">
        <v>21</v>
      </c>
      <c r="T16" s="193" t="s">
        <v>21</v>
      </c>
      <c r="U16" s="194" t="s">
        <v>21</v>
      </c>
      <c r="V16" s="193" t="s">
        <v>21</v>
      </c>
      <c r="W16" s="290" t="s">
        <v>21</v>
      </c>
      <c r="X16" s="193" t="s">
        <v>21</v>
      </c>
      <c r="Y16" s="290" t="s">
        <v>21</v>
      </c>
      <c r="Z16" s="279" t="s">
        <v>21</v>
      </c>
      <c r="AA16" s="194" t="s">
        <v>21</v>
      </c>
      <c r="AB16" s="193" t="s">
        <v>21</v>
      </c>
      <c r="AC16" s="290" t="s">
        <v>21</v>
      </c>
      <c r="AD16" s="193" t="s">
        <v>21</v>
      </c>
      <c r="AE16" s="1098" t="s">
        <v>21</v>
      </c>
      <c r="AF16" s="193" t="s">
        <v>21</v>
      </c>
      <c r="AG16" s="263" t="s">
        <v>21</v>
      </c>
      <c r="AH16" s="202"/>
    </row>
    <row r="17" spans="2:34" ht="13.5">
      <c r="B17" s="204"/>
      <c r="C17" s="192" t="s">
        <v>52</v>
      </c>
      <c r="D17" s="193" t="s">
        <v>21</v>
      </c>
      <c r="E17" s="194" t="s">
        <v>21</v>
      </c>
      <c r="F17" s="193" t="s">
        <v>21</v>
      </c>
      <c r="G17" s="194" t="s">
        <v>21</v>
      </c>
      <c r="H17" s="193" t="s">
        <v>21</v>
      </c>
      <c r="I17" s="194" t="s">
        <v>21</v>
      </c>
      <c r="J17" s="193" t="s">
        <v>21</v>
      </c>
      <c r="K17" s="290" t="s">
        <v>21</v>
      </c>
      <c r="L17" s="193" t="s">
        <v>21</v>
      </c>
      <c r="M17" s="290" t="s">
        <v>21</v>
      </c>
      <c r="N17" s="193" t="s">
        <v>21</v>
      </c>
      <c r="O17" s="290" t="s">
        <v>21</v>
      </c>
      <c r="P17" s="279" t="s">
        <v>21</v>
      </c>
      <c r="Q17" s="194" t="s">
        <v>21</v>
      </c>
      <c r="R17" s="193" t="s">
        <v>21</v>
      </c>
      <c r="S17" s="290" t="s">
        <v>21</v>
      </c>
      <c r="T17" s="193" t="s">
        <v>21</v>
      </c>
      <c r="U17" s="194" t="s">
        <v>21</v>
      </c>
      <c r="V17" s="193" t="s">
        <v>21</v>
      </c>
      <c r="W17" s="290" t="s">
        <v>21</v>
      </c>
      <c r="X17" s="193" t="s">
        <v>21</v>
      </c>
      <c r="Y17" s="290" t="s">
        <v>21</v>
      </c>
      <c r="Z17" s="279" t="s">
        <v>21</v>
      </c>
      <c r="AA17" s="194" t="s">
        <v>21</v>
      </c>
      <c r="AB17" s="193" t="s">
        <v>21</v>
      </c>
      <c r="AC17" s="290" t="s">
        <v>21</v>
      </c>
      <c r="AD17" s="193" t="s">
        <v>21</v>
      </c>
      <c r="AE17" s="1098" t="s">
        <v>21</v>
      </c>
      <c r="AF17" s="193" t="s">
        <v>21</v>
      </c>
      <c r="AG17" s="263" t="s">
        <v>21</v>
      </c>
      <c r="AH17" s="202"/>
    </row>
    <row r="18" spans="2:34" ht="13.5">
      <c r="B18" s="204"/>
      <c r="C18" s="192" t="s">
        <v>53</v>
      </c>
      <c r="D18" s="193" t="s">
        <v>21</v>
      </c>
      <c r="E18" s="194" t="s">
        <v>21</v>
      </c>
      <c r="F18" s="193" t="s">
        <v>21</v>
      </c>
      <c r="G18" s="194" t="s">
        <v>21</v>
      </c>
      <c r="H18" s="193" t="s">
        <v>21</v>
      </c>
      <c r="I18" s="194" t="s">
        <v>21</v>
      </c>
      <c r="J18" s="193" t="s">
        <v>21</v>
      </c>
      <c r="K18" s="290" t="s">
        <v>21</v>
      </c>
      <c r="L18" s="193" t="s">
        <v>21</v>
      </c>
      <c r="M18" s="290" t="s">
        <v>21</v>
      </c>
      <c r="N18" s="193" t="s">
        <v>21</v>
      </c>
      <c r="O18" s="290" t="s">
        <v>21</v>
      </c>
      <c r="P18" s="279" t="s">
        <v>21</v>
      </c>
      <c r="Q18" s="194" t="s">
        <v>21</v>
      </c>
      <c r="R18" s="193" t="s">
        <v>21</v>
      </c>
      <c r="S18" s="290" t="s">
        <v>21</v>
      </c>
      <c r="T18" s="193" t="s">
        <v>21</v>
      </c>
      <c r="U18" s="194" t="s">
        <v>21</v>
      </c>
      <c r="V18" s="193" t="s">
        <v>21</v>
      </c>
      <c r="W18" s="290" t="s">
        <v>21</v>
      </c>
      <c r="X18" s="193" t="s">
        <v>21</v>
      </c>
      <c r="Y18" s="290" t="s">
        <v>21</v>
      </c>
      <c r="Z18" s="279" t="s">
        <v>21</v>
      </c>
      <c r="AA18" s="194" t="s">
        <v>21</v>
      </c>
      <c r="AB18" s="193" t="s">
        <v>21</v>
      </c>
      <c r="AC18" s="290" t="s">
        <v>21</v>
      </c>
      <c r="AD18" s="193" t="s">
        <v>21</v>
      </c>
      <c r="AE18" s="1098" t="s">
        <v>21</v>
      </c>
      <c r="AF18" s="193" t="s">
        <v>21</v>
      </c>
      <c r="AG18" s="263" t="s">
        <v>21</v>
      </c>
      <c r="AH18" s="202"/>
    </row>
    <row r="19" spans="2:34" ht="13.5">
      <c r="B19" s="204"/>
      <c r="C19" s="192" t="s">
        <v>54</v>
      </c>
      <c r="D19" s="193" t="s">
        <v>21</v>
      </c>
      <c r="E19" s="194" t="s">
        <v>21</v>
      </c>
      <c r="F19" s="193" t="s">
        <v>21</v>
      </c>
      <c r="G19" s="194" t="s">
        <v>21</v>
      </c>
      <c r="H19" s="193" t="s">
        <v>21</v>
      </c>
      <c r="I19" s="194" t="s">
        <v>21</v>
      </c>
      <c r="J19" s="193" t="s">
        <v>21</v>
      </c>
      <c r="K19" s="290" t="s">
        <v>21</v>
      </c>
      <c r="L19" s="193" t="s">
        <v>21</v>
      </c>
      <c r="M19" s="290" t="s">
        <v>21</v>
      </c>
      <c r="N19" s="193" t="s">
        <v>21</v>
      </c>
      <c r="O19" s="290" t="s">
        <v>21</v>
      </c>
      <c r="P19" s="279" t="s">
        <v>21</v>
      </c>
      <c r="Q19" s="194" t="s">
        <v>21</v>
      </c>
      <c r="R19" s="193" t="s">
        <v>21</v>
      </c>
      <c r="S19" s="290" t="s">
        <v>21</v>
      </c>
      <c r="T19" s="193" t="s">
        <v>21</v>
      </c>
      <c r="U19" s="194" t="s">
        <v>21</v>
      </c>
      <c r="V19" s="193" t="s">
        <v>21</v>
      </c>
      <c r="W19" s="290" t="s">
        <v>21</v>
      </c>
      <c r="X19" s="193" t="s">
        <v>21</v>
      </c>
      <c r="Y19" s="290" t="s">
        <v>21</v>
      </c>
      <c r="Z19" s="279" t="s">
        <v>21</v>
      </c>
      <c r="AA19" s="194" t="s">
        <v>21</v>
      </c>
      <c r="AB19" s="193" t="s">
        <v>21</v>
      </c>
      <c r="AC19" s="290" t="s">
        <v>21</v>
      </c>
      <c r="AD19" s="193" t="s">
        <v>21</v>
      </c>
      <c r="AE19" s="1098" t="s">
        <v>21</v>
      </c>
      <c r="AF19" s="193" t="s">
        <v>21</v>
      </c>
      <c r="AG19" s="263" t="s">
        <v>21</v>
      </c>
      <c r="AH19" s="202"/>
    </row>
    <row r="20" spans="2:34" ht="13.5">
      <c r="B20" s="200"/>
      <c r="C20" s="196" t="s">
        <v>69</v>
      </c>
      <c r="D20" s="244">
        <v>230164</v>
      </c>
      <c r="E20" s="336">
        <v>2406596</v>
      </c>
      <c r="F20" s="197" t="s">
        <v>21</v>
      </c>
      <c r="G20" s="198" t="s">
        <v>21</v>
      </c>
      <c r="H20" s="197" t="s">
        <v>21</v>
      </c>
      <c r="I20" s="198" t="s">
        <v>21</v>
      </c>
      <c r="J20" s="197" t="s">
        <v>21</v>
      </c>
      <c r="K20" s="291" t="s">
        <v>21</v>
      </c>
      <c r="L20" s="197" t="s">
        <v>21</v>
      </c>
      <c r="M20" s="291" t="s">
        <v>21</v>
      </c>
      <c r="N20" s="197" t="s">
        <v>21</v>
      </c>
      <c r="O20" s="291" t="s">
        <v>21</v>
      </c>
      <c r="P20" s="280" t="s">
        <v>21</v>
      </c>
      <c r="Q20" s="198" t="s">
        <v>21</v>
      </c>
      <c r="R20" s="197" t="s">
        <v>21</v>
      </c>
      <c r="S20" s="291" t="s">
        <v>21</v>
      </c>
      <c r="T20" s="197" t="s">
        <v>21</v>
      </c>
      <c r="U20" s="198" t="s">
        <v>21</v>
      </c>
      <c r="V20" s="197" t="s">
        <v>21</v>
      </c>
      <c r="W20" s="291" t="s">
        <v>21</v>
      </c>
      <c r="X20" s="197" t="s">
        <v>21</v>
      </c>
      <c r="Y20" s="291" t="s">
        <v>21</v>
      </c>
      <c r="Z20" s="280" t="s">
        <v>21</v>
      </c>
      <c r="AA20" s="198" t="s">
        <v>21</v>
      </c>
      <c r="AB20" s="197" t="s">
        <v>21</v>
      </c>
      <c r="AC20" s="291" t="s">
        <v>21</v>
      </c>
      <c r="AD20" s="197" t="s">
        <v>21</v>
      </c>
      <c r="AE20" s="1099" t="s">
        <v>21</v>
      </c>
      <c r="AF20" s="197" t="s">
        <v>21</v>
      </c>
      <c r="AG20" s="264" t="s">
        <v>21</v>
      </c>
      <c r="AH20" s="211"/>
    </row>
    <row r="21" spans="2:34" ht="13.5">
      <c r="B21" s="184">
        <v>4</v>
      </c>
      <c r="C21" s="185" t="s">
        <v>19</v>
      </c>
      <c r="D21" s="328">
        <v>1180349</v>
      </c>
      <c r="E21" s="329">
        <v>13296563</v>
      </c>
      <c r="F21" s="328">
        <v>1642539</v>
      </c>
      <c r="G21" s="329">
        <v>14456060</v>
      </c>
      <c r="H21" s="328">
        <v>1202070</v>
      </c>
      <c r="I21" s="329">
        <v>14046720</v>
      </c>
      <c r="J21" s="328">
        <v>1231391</v>
      </c>
      <c r="K21" s="330">
        <v>14227117</v>
      </c>
      <c r="L21" s="331">
        <v>1257617</v>
      </c>
      <c r="M21" s="330">
        <v>14405030</v>
      </c>
      <c r="N21" s="331">
        <v>1194745</v>
      </c>
      <c r="O21" s="330">
        <v>13973236</v>
      </c>
      <c r="P21" s="331">
        <v>1073390</v>
      </c>
      <c r="Q21" s="329">
        <v>13329975</v>
      </c>
      <c r="R21" s="328">
        <v>808576</v>
      </c>
      <c r="S21" s="330">
        <v>12431032</v>
      </c>
      <c r="T21" s="328">
        <v>826970</v>
      </c>
      <c r="U21" s="329">
        <v>12006756</v>
      </c>
      <c r="V21" s="328">
        <v>766648</v>
      </c>
      <c r="W21" s="330">
        <v>11349575</v>
      </c>
      <c r="X21" s="328">
        <v>578968</v>
      </c>
      <c r="Y21" s="330">
        <v>11118974</v>
      </c>
      <c r="Z21" s="331">
        <v>556889</v>
      </c>
      <c r="AA21" s="329">
        <v>11048851</v>
      </c>
      <c r="AB21" s="328">
        <v>707912</v>
      </c>
      <c r="AC21" s="330">
        <v>11825460</v>
      </c>
      <c r="AD21" s="328">
        <v>189960</v>
      </c>
      <c r="AE21" s="1096">
        <v>11000959</v>
      </c>
      <c r="AF21" s="328">
        <v>86349</v>
      </c>
      <c r="AG21" s="332">
        <v>10987296</v>
      </c>
      <c r="AH21" s="333"/>
    </row>
    <row r="22" spans="2:34" ht="13.5">
      <c r="B22" s="206"/>
      <c r="C22" s="187" t="s">
        <v>19</v>
      </c>
      <c r="D22" s="188" t="s">
        <v>21</v>
      </c>
      <c r="E22" s="189" t="s">
        <v>21</v>
      </c>
      <c r="F22" s="188" t="s">
        <v>21</v>
      </c>
      <c r="G22" s="189" t="s">
        <v>21</v>
      </c>
      <c r="H22" s="188" t="s">
        <v>21</v>
      </c>
      <c r="I22" s="189" t="s">
        <v>21</v>
      </c>
      <c r="J22" s="188" t="s">
        <v>21</v>
      </c>
      <c r="K22" s="289" t="s">
        <v>21</v>
      </c>
      <c r="L22" s="188" t="s">
        <v>21</v>
      </c>
      <c r="M22" s="289" t="s">
        <v>21</v>
      </c>
      <c r="N22" s="188" t="s">
        <v>21</v>
      </c>
      <c r="O22" s="289" t="s">
        <v>21</v>
      </c>
      <c r="P22" s="278" t="s">
        <v>21</v>
      </c>
      <c r="Q22" s="189" t="s">
        <v>21</v>
      </c>
      <c r="R22" s="188" t="s">
        <v>21</v>
      </c>
      <c r="S22" s="289" t="s">
        <v>21</v>
      </c>
      <c r="T22" s="188" t="s">
        <v>21</v>
      </c>
      <c r="U22" s="189" t="s">
        <v>21</v>
      </c>
      <c r="V22" s="188" t="s">
        <v>21</v>
      </c>
      <c r="W22" s="289" t="s">
        <v>21</v>
      </c>
      <c r="X22" s="188" t="s">
        <v>21</v>
      </c>
      <c r="Y22" s="289" t="s">
        <v>21</v>
      </c>
      <c r="Z22" s="278" t="s">
        <v>21</v>
      </c>
      <c r="AA22" s="189" t="s">
        <v>21</v>
      </c>
      <c r="AB22" s="188" t="s">
        <v>21</v>
      </c>
      <c r="AC22" s="289" t="s">
        <v>21</v>
      </c>
      <c r="AD22" s="188" t="s">
        <v>21</v>
      </c>
      <c r="AE22" s="1097" t="s">
        <v>21</v>
      </c>
      <c r="AF22" s="188" t="s">
        <v>21</v>
      </c>
      <c r="AG22" s="262" t="s">
        <v>21</v>
      </c>
      <c r="AH22" s="190"/>
    </row>
    <row r="23" spans="2:34" ht="13.5">
      <c r="B23" s="191"/>
      <c r="C23" s="192" t="s">
        <v>66</v>
      </c>
      <c r="D23" s="193" t="s">
        <v>21</v>
      </c>
      <c r="E23" s="194" t="s">
        <v>21</v>
      </c>
      <c r="F23" s="193" t="s">
        <v>21</v>
      </c>
      <c r="G23" s="194" t="s">
        <v>21</v>
      </c>
      <c r="H23" s="193" t="s">
        <v>21</v>
      </c>
      <c r="I23" s="194" t="s">
        <v>21</v>
      </c>
      <c r="J23" s="193" t="s">
        <v>21</v>
      </c>
      <c r="K23" s="290" t="s">
        <v>21</v>
      </c>
      <c r="L23" s="193" t="s">
        <v>21</v>
      </c>
      <c r="M23" s="290" t="s">
        <v>21</v>
      </c>
      <c r="N23" s="193" t="s">
        <v>21</v>
      </c>
      <c r="O23" s="290" t="s">
        <v>21</v>
      </c>
      <c r="P23" s="279" t="s">
        <v>21</v>
      </c>
      <c r="Q23" s="194" t="s">
        <v>21</v>
      </c>
      <c r="R23" s="193" t="s">
        <v>21</v>
      </c>
      <c r="S23" s="290" t="s">
        <v>21</v>
      </c>
      <c r="T23" s="193" t="s">
        <v>21</v>
      </c>
      <c r="U23" s="194" t="s">
        <v>21</v>
      </c>
      <c r="V23" s="193" t="s">
        <v>21</v>
      </c>
      <c r="W23" s="290" t="s">
        <v>21</v>
      </c>
      <c r="X23" s="193" t="s">
        <v>21</v>
      </c>
      <c r="Y23" s="290" t="s">
        <v>21</v>
      </c>
      <c r="Z23" s="279" t="s">
        <v>21</v>
      </c>
      <c r="AA23" s="194" t="s">
        <v>21</v>
      </c>
      <c r="AB23" s="193" t="s">
        <v>21</v>
      </c>
      <c r="AC23" s="290" t="s">
        <v>21</v>
      </c>
      <c r="AD23" s="193" t="s">
        <v>21</v>
      </c>
      <c r="AE23" s="1098" t="s">
        <v>21</v>
      </c>
      <c r="AF23" s="193" t="s">
        <v>21</v>
      </c>
      <c r="AG23" s="263" t="s">
        <v>21</v>
      </c>
      <c r="AH23" s="195"/>
    </row>
    <row r="24" spans="2:34" ht="13.5">
      <c r="B24" s="191"/>
      <c r="C24" s="192" t="s">
        <v>68</v>
      </c>
      <c r="D24" s="193" t="s">
        <v>21</v>
      </c>
      <c r="E24" s="194" t="s">
        <v>21</v>
      </c>
      <c r="F24" s="193" t="s">
        <v>21</v>
      </c>
      <c r="G24" s="194" t="s">
        <v>21</v>
      </c>
      <c r="H24" s="193" t="s">
        <v>21</v>
      </c>
      <c r="I24" s="194" t="s">
        <v>21</v>
      </c>
      <c r="J24" s="193" t="s">
        <v>21</v>
      </c>
      <c r="K24" s="290" t="s">
        <v>21</v>
      </c>
      <c r="L24" s="193" t="s">
        <v>21</v>
      </c>
      <c r="M24" s="290" t="s">
        <v>21</v>
      </c>
      <c r="N24" s="193" t="s">
        <v>21</v>
      </c>
      <c r="O24" s="290" t="s">
        <v>21</v>
      </c>
      <c r="P24" s="279" t="s">
        <v>21</v>
      </c>
      <c r="Q24" s="194" t="s">
        <v>21</v>
      </c>
      <c r="R24" s="193" t="s">
        <v>21</v>
      </c>
      <c r="S24" s="290" t="s">
        <v>21</v>
      </c>
      <c r="T24" s="193" t="s">
        <v>21</v>
      </c>
      <c r="U24" s="194" t="s">
        <v>21</v>
      </c>
      <c r="V24" s="193" t="s">
        <v>21</v>
      </c>
      <c r="W24" s="290" t="s">
        <v>21</v>
      </c>
      <c r="X24" s="193" t="s">
        <v>21</v>
      </c>
      <c r="Y24" s="290" t="s">
        <v>21</v>
      </c>
      <c r="Z24" s="279" t="s">
        <v>21</v>
      </c>
      <c r="AA24" s="194" t="s">
        <v>21</v>
      </c>
      <c r="AB24" s="193" t="s">
        <v>21</v>
      </c>
      <c r="AC24" s="290" t="s">
        <v>21</v>
      </c>
      <c r="AD24" s="193" t="s">
        <v>21</v>
      </c>
      <c r="AE24" s="1098" t="s">
        <v>21</v>
      </c>
      <c r="AF24" s="193" t="s">
        <v>21</v>
      </c>
      <c r="AG24" s="263" t="s">
        <v>21</v>
      </c>
      <c r="AH24" s="195"/>
    </row>
    <row r="25" spans="2:34" ht="13.5">
      <c r="B25" s="191"/>
      <c r="C25" s="192" t="s">
        <v>70</v>
      </c>
      <c r="D25" s="193" t="s">
        <v>21</v>
      </c>
      <c r="E25" s="194" t="s">
        <v>21</v>
      </c>
      <c r="F25" s="193" t="s">
        <v>21</v>
      </c>
      <c r="G25" s="194" t="s">
        <v>21</v>
      </c>
      <c r="H25" s="193" t="s">
        <v>21</v>
      </c>
      <c r="I25" s="194" t="s">
        <v>21</v>
      </c>
      <c r="J25" s="193" t="s">
        <v>21</v>
      </c>
      <c r="K25" s="290" t="s">
        <v>21</v>
      </c>
      <c r="L25" s="193" t="s">
        <v>21</v>
      </c>
      <c r="M25" s="290" t="s">
        <v>21</v>
      </c>
      <c r="N25" s="193" t="s">
        <v>21</v>
      </c>
      <c r="O25" s="290" t="s">
        <v>21</v>
      </c>
      <c r="P25" s="279" t="s">
        <v>21</v>
      </c>
      <c r="Q25" s="194" t="s">
        <v>21</v>
      </c>
      <c r="R25" s="193" t="s">
        <v>21</v>
      </c>
      <c r="S25" s="290" t="s">
        <v>21</v>
      </c>
      <c r="T25" s="193" t="s">
        <v>21</v>
      </c>
      <c r="U25" s="194" t="s">
        <v>21</v>
      </c>
      <c r="V25" s="193" t="s">
        <v>21</v>
      </c>
      <c r="W25" s="290" t="s">
        <v>21</v>
      </c>
      <c r="X25" s="193" t="s">
        <v>21</v>
      </c>
      <c r="Y25" s="290" t="s">
        <v>21</v>
      </c>
      <c r="Z25" s="279" t="s">
        <v>21</v>
      </c>
      <c r="AA25" s="194" t="s">
        <v>21</v>
      </c>
      <c r="AB25" s="193" t="s">
        <v>21</v>
      </c>
      <c r="AC25" s="290" t="s">
        <v>21</v>
      </c>
      <c r="AD25" s="193" t="s">
        <v>21</v>
      </c>
      <c r="AE25" s="1098" t="s">
        <v>21</v>
      </c>
      <c r="AF25" s="193" t="s">
        <v>21</v>
      </c>
      <c r="AG25" s="263" t="s">
        <v>21</v>
      </c>
      <c r="AH25" s="195"/>
    </row>
    <row r="26" spans="2:34" ht="13.5">
      <c r="B26" s="191"/>
      <c r="C26" s="192" t="s">
        <v>71</v>
      </c>
      <c r="D26" s="193" t="s">
        <v>21</v>
      </c>
      <c r="E26" s="194" t="s">
        <v>21</v>
      </c>
      <c r="F26" s="193" t="s">
        <v>21</v>
      </c>
      <c r="G26" s="194" t="s">
        <v>21</v>
      </c>
      <c r="H26" s="193" t="s">
        <v>21</v>
      </c>
      <c r="I26" s="194" t="s">
        <v>21</v>
      </c>
      <c r="J26" s="193" t="s">
        <v>21</v>
      </c>
      <c r="K26" s="290" t="s">
        <v>21</v>
      </c>
      <c r="L26" s="193" t="s">
        <v>21</v>
      </c>
      <c r="M26" s="290" t="s">
        <v>21</v>
      </c>
      <c r="N26" s="193" t="s">
        <v>21</v>
      </c>
      <c r="O26" s="290" t="s">
        <v>21</v>
      </c>
      <c r="P26" s="279" t="s">
        <v>21</v>
      </c>
      <c r="Q26" s="194" t="s">
        <v>21</v>
      </c>
      <c r="R26" s="193" t="s">
        <v>21</v>
      </c>
      <c r="S26" s="290" t="s">
        <v>21</v>
      </c>
      <c r="T26" s="193" t="s">
        <v>21</v>
      </c>
      <c r="U26" s="194" t="s">
        <v>21</v>
      </c>
      <c r="V26" s="193" t="s">
        <v>21</v>
      </c>
      <c r="W26" s="290" t="s">
        <v>21</v>
      </c>
      <c r="X26" s="193" t="s">
        <v>21</v>
      </c>
      <c r="Y26" s="290" t="s">
        <v>21</v>
      </c>
      <c r="Z26" s="279" t="s">
        <v>21</v>
      </c>
      <c r="AA26" s="194" t="s">
        <v>21</v>
      </c>
      <c r="AB26" s="193" t="s">
        <v>21</v>
      </c>
      <c r="AC26" s="290" t="s">
        <v>21</v>
      </c>
      <c r="AD26" s="193" t="s">
        <v>21</v>
      </c>
      <c r="AE26" s="1098" t="s">
        <v>21</v>
      </c>
      <c r="AF26" s="193" t="s">
        <v>21</v>
      </c>
      <c r="AG26" s="263" t="s">
        <v>21</v>
      </c>
      <c r="AH26" s="195"/>
    </row>
    <row r="27" spans="2:34" ht="13.5">
      <c r="B27" s="191"/>
      <c r="C27" s="192" t="s">
        <v>72</v>
      </c>
      <c r="D27" s="193" t="s">
        <v>21</v>
      </c>
      <c r="E27" s="194" t="s">
        <v>21</v>
      </c>
      <c r="F27" s="193" t="s">
        <v>21</v>
      </c>
      <c r="G27" s="194" t="s">
        <v>21</v>
      </c>
      <c r="H27" s="193" t="s">
        <v>21</v>
      </c>
      <c r="I27" s="194" t="s">
        <v>21</v>
      </c>
      <c r="J27" s="193" t="s">
        <v>21</v>
      </c>
      <c r="K27" s="290" t="s">
        <v>21</v>
      </c>
      <c r="L27" s="193" t="s">
        <v>21</v>
      </c>
      <c r="M27" s="290" t="s">
        <v>21</v>
      </c>
      <c r="N27" s="193" t="s">
        <v>21</v>
      </c>
      <c r="O27" s="290" t="s">
        <v>21</v>
      </c>
      <c r="P27" s="279" t="s">
        <v>21</v>
      </c>
      <c r="Q27" s="194" t="s">
        <v>21</v>
      </c>
      <c r="R27" s="193" t="s">
        <v>21</v>
      </c>
      <c r="S27" s="290" t="s">
        <v>21</v>
      </c>
      <c r="T27" s="193" t="s">
        <v>21</v>
      </c>
      <c r="U27" s="194" t="s">
        <v>21</v>
      </c>
      <c r="V27" s="193" t="s">
        <v>21</v>
      </c>
      <c r="W27" s="290" t="s">
        <v>21</v>
      </c>
      <c r="X27" s="193" t="s">
        <v>21</v>
      </c>
      <c r="Y27" s="290" t="s">
        <v>21</v>
      </c>
      <c r="Z27" s="279" t="s">
        <v>21</v>
      </c>
      <c r="AA27" s="194" t="s">
        <v>21</v>
      </c>
      <c r="AB27" s="193" t="s">
        <v>21</v>
      </c>
      <c r="AC27" s="290" t="s">
        <v>21</v>
      </c>
      <c r="AD27" s="193" t="s">
        <v>21</v>
      </c>
      <c r="AE27" s="1098" t="s">
        <v>21</v>
      </c>
      <c r="AF27" s="193" t="s">
        <v>21</v>
      </c>
      <c r="AG27" s="263" t="s">
        <v>21</v>
      </c>
      <c r="AH27" s="195"/>
    </row>
    <row r="28" spans="2:34" ht="13.5">
      <c r="B28" s="184"/>
      <c r="C28" s="196" t="s">
        <v>73</v>
      </c>
      <c r="D28" s="197" t="s">
        <v>21</v>
      </c>
      <c r="E28" s="198" t="s">
        <v>21</v>
      </c>
      <c r="F28" s="197" t="s">
        <v>21</v>
      </c>
      <c r="G28" s="198" t="s">
        <v>21</v>
      </c>
      <c r="H28" s="197" t="s">
        <v>21</v>
      </c>
      <c r="I28" s="198" t="s">
        <v>21</v>
      </c>
      <c r="J28" s="197" t="s">
        <v>21</v>
      </c>
      <c r="K28" s="291" t="s">
        <v>21</v>
      </c>
      <c r="L28" s="197" t="s">
        <v>21</v>
      </c>
      <c r="M28" s="291" t="s">
        <v>21</v>
      </c>
      <c r="N28" s="197" t="s">
        <v>21</v>
      </c>
      <c r="O28" s="291" t="s">
        <v>21</v>
      </c>
      <c r="P28" s="280" t="s">
        <v>21</v>
      </c>
      <c r="Q28" s="198" t="s">
        <v>21</v>
      </c>
      <c r="R28" s="197" t="s">
        <v>21</v>
      </c>
      <c r="S28" s="291" t="s">
        <v>21</v>
      </c>
      <c r="T28" s="197" t="s">
        <v>21</v>
      </c>
      <c r="U28" s="198" t="s">
        <v>21</v>
      </c>
      <c r="V28" s="197" t="s">
        <v>21</v>
      </c>
      <c r="W28" s="291" t="s">
        <v>21</v>
      </c>
      <c r="X28" s="197" t="s">
        <v>21</v>
      </c>
      <c r="Y28" s="291" t="s">
        <v>21</v>
      </c>
      <c r="Z28" s="280" t="s">
        <v>21</v>
      </c>
      <c r="AA28" s="198" t="s">
        <v>21</v>
      </c>
      <c r="AB28" s="197" t="s">
        <v>21</v>
      </c>
      <c r="AC28" s="291" t="s">
        <v>21</v>
      </c>
      <c r="AD28" s="197" t="s">
        <v>21</v>
      </c>
      <c r="AE28" s="1099" t="s">
        <v>21</v>
      </c>
      <c r="AF28" s="197" t="s">
        <v>21</v>
      </c>
      <c r="AG28" s="264" t="s">
        <v>21</v>
      </c>
      <c r="AH28" s="195"/>
    </row>
    <row r="29" spans="2:34" ht="13.5">
      <c r="B29" s="184">
        <v>5</v>
      </c>
      <c r="C29" s="207" t="s">
        <v>22</v>
      </c>
      <c r="D29" s="201">
        <v>1367485</v>
      </c>
      <c r="E29" s="329">
        <v>3314628</v>
      </c>
      <c r="F29" s="201">
        <v>2359985</v>
      </c>
      <c r="G29" s="329">
        <v>5435100</v>
      </c>
      <c r="H29" s="201">
        <v>2113975</v>
      </c>
      <c r="I29" s="329">
        <v>5246057</v>
      </c>
      <c r="J29" s="201">
        <v>2356776</v>
      </c>
      <c r="K29" s="330">
        <v>5809963</v>
      </c>
      <c r="L29" s="281">
        <v>2510970</v>
      </c>
      <c r="M29" s="330">
        <v>5783523</v>
      </c>
      <c r="N29" s="281">
        <v>2071284</v>
      </c>
      <c r="O29" s="330">
        <v>5218643</v>
      </c>
      <c r="P29" s="281">
        <v>1782574</v>
      </c>
      <c r="Q29" s="329">
        <v>4914237</v>
      </c>
      <c r="R29" s="201">
        <v>1502027</v>
      </c>
      <c r="S29" s="330">
        <v>4585548</v>
      </c>
      <c r="T29" s="201">
        <v>1580890</v>
      </c>
      <c r="U29" s="329">
        <v>4452962</v>
      </c>
      <c r="V29" s="201">
        <v>1895164</v>
      </c>
      <c r="W29" s="330">
        <v>5024356</v>
      </c>
      <c r="X29" s="201">
        <v>1627945</v>
      </c>
      <c r="Y29" s="330">
        <v>4864129</v>
      </c>
      <c r="Z29" s="281">
        <v>1497828</v>
      </c>
      <c r="AA29" s="329">
        <v>4804099</v>
      </c>
      <c r="AB29" s="201">
        <v>2330809</v>
      </c>
      <c r="AC29" s="330">
        <v>6841431</v>
      </c>
      <c r="AD29" s="328">
        <v>689766</v>
      </c>
      <c r="AE29" s="1096">
        <v>5932499</v>
      </c>
      <c r="AF29" s="201">
        <v>265301</v>
      </c>
      <c r="AG29" s="332">
        <v>5366234</v>
      </c>
      <c r="AH29" s="202"/>
    </row>
    <row r="30" spans="2:34" ht="13.5">
      <c r="B30" s="184">
        <v>6</v>
      </c>
      <c r="C30" s="207" t="s">
        <v>23</v>
      </c>
      <c r="D30" s="208">
        <v>666284</v>
      </c>
      <c r="E30" s="329">
        <v>1235093</v>
      </c>
      <c r="F30" s="208">
        <v>1069870</v>
      </c>
      <c r="G30" s="329">
        <v>2131957</v>
      </c>
      <c r="H30" s="208">
        <v>1027431</v>
      </c>
      <c r="I30" s="329">
        <v>2267696</v>
      </c>
      <c r="J30" s="208">
        <v>943332</v>
      </c>
      <c r="K30" s="330">
        <v>2021558</v>
      </c>
      <c r="L30" s="282">
        <v>1073773</v>
      </c>
      <c r="M30" s="330">
        <v>2168760</v>
      </c>
      <c r="N30" s="282">
        <v>1026693</v>
      </c>
      <c r="O30" s="330">
        <v>2073549</v>
      </c>
      <c r="P30" s="282">
        <v>833087</v>
      </c>
      <c r="Q30" s="329">
        <v>1819478</v>
      </c>
      <c r="R30" s="208">
        <v>699829</v>
      </c>
      <c r="S30" s="330">
        <v>1659417</v>
      </c>
      <c r="T30" s="208">
        <v>871093</v>
      </c>
      <c r="U30" s="329">
        <v>1873216</v>
      </c>
      <c r="V30" s="208">
        <v>684361</v>
      </c>
      <c r="W30" s="330">
        <v>1496654</v>
      </c>
      <c r="X30" s="208">
        <v>732306</v>
      </c>
      <c r="Y30" s="330">
        <v>1742244</v>
      </c>
      <c r="Z30" s="282">
        <v>654839</v>
      </c>
      <c r="AA30" s="329">
        <v>1607885</v>
      </c>
      <c r="AB30" s="208">
        <v>1124243</v>
      </c>
      <c r="AC30" s="330">
        <v>2715036</v>
      </c>
      <c r="AD30" s="328">
        <v>304975</v>
      </c>
      <c r="AE30" s="1096">
        <v>1980729</v>
      </c>
      <c r="AF30" s="208">
        <v>118856</v>
      </c>
      <c r="AG30" s="332">
        <v>1749693</v>
      </c>
      <c r="AH30" s="209"/>
    </row>
    <row r="31" spans="2:34" ht="13.5">
      <c r="B31" s="184">
        <v>7</v>
      </c>
      <c r="C31" s="207" t="s">
        <v>24</v>
      </c>
      <c r="D31" s="208">
        <v>2451269</v>
      </c>
      <c r="E31" s="329">
        <v>15707968</v>
      </c>
      <c r="F31" s="208">
        <v>4071782</v>
      </c>
      <c r="G31" s="329">
        <v>18282453</v>
      </c>
      <c r="H31" s="208">
        <v>2873068</v>
      </c>
      <c r="I31" s="329">
        <v>17496529</v>
      </c>
      <c r="J31" s="208">
        <v>2955293</v>
      </c>
      <c r="K31" s="330">
        <v>17940527</v>
      </c>
      <c r="L31" s="282">
        <v>3107745</v>
      </c>
      <c r="M31" s="330">
        <v>17995861</v>
      </c>
      <c r="N31" s="282">
        <v>3001059</v>
      </c>
      <c r="O31" s="330">
        <v>17912678</v>
      </c>
      <c r="P31" s="282">
        <v>2676764</v>
      </c>
      <c r="Q31" s="329">
        <v>17354030</v>
      </c>
      <c r="R31" s="208">
        <v>2201826</v>
      </c>
      <c r="S31" s="330">
        <v>16425038</v>
      </c>
      <c r="T31" s="208">
        <v>2100937</v>
      </c>
      <c r="U31" s="329">
        <v>14675535</v>
      </c>
      <c r="V31" s="208">
        <v>2040826</v>
      </c>
      <c r="W31" s="330">
        <v>14877020</v>
      </c>
      <c r="X31" s="208">
        <v>1646025</v>
      </c>
      <c r="Y31" s="330">
        <v>14396823</v>
      </c>
      <c r="Z31" s="282">
        <v>1586349</v>
      </c>
      <c r="AA31" s="329">
        <v>14293401</v>
      </c>
      <c r="AB31" s="208">
        <v>2324442</v>
      </c>
      <c r="AC31" s="330">
        <v>16247459</v>
      </c>
      <c r="AD31" s="328">
        <v>654949</v>
      </c>
      <c r="AE31" s="1096">
        <v>14797472</v>
      </c>
      <c r="AF31" s="208">
        <v>298329</v>
      </c>
      <c r="AG31" s="332">
        <v>15070515</v>
      </c>
      <c r="AH31" s="209"/>
    </row>
    <row r="32" spans="2:34" ht="13.5">
      <c r="B32" s="199"/>
      <c r="C32" s="210" t="s">
        <v>24</v>
      </c>
      <c r="D32" s="188" t="s">
        <v>21</v>
      </c>
      <c r="E32" s="189" t="s">
        <v>21</v>
      </c>
      <c r="F32" s="188" t="s">
        <v>21</v>
      </c>
      <c r="G32" s="189" t="s">
        <v>21</v>
      </c>
      <c r="H32" s="188" t="s">
        <v>21</v>
      </c>
      <c r="I32" s="189" t="s">
        <v>21</v>
      </c>
      <c r="J32" s="188" t="s">
        <v>21</v>
      </c>
      <c r="K32" s="289" t="s">
        <v>21</v>
      </c>
      <c r="L32" s="188" t="s">
        <v>21</v>
      </c>
      <c r="M32" s="289" t="s">
        <v>21</v>
      </c>
      <c r="N32" s="188" t="s">
        <v>21</v>
      </c>
      <c r="O32" s="289" t="s">
        <v>21</v>
      </c>
      <c r="P32" s="278" t="s">
        <v>21</v>
      </c>
      <c r="Q32" s="189" t="s">
        <v>21</v>
      </c>
      <c r="R32" s="188" t="s">
        <v>21</v>
      </c>
      <c r="S32" s="289" t="s">
        <v>21</v>
      </c>
      <c r="T32" s="188" t="s">
        <v>21</v>
      </c>
      <c r="U32" s="189" t="s">
        <v>21</v>
      </c>
      <c r="V32" s="188" t="s">
        <v>21</v>
      </c>
      <c r="W32" s="289" t="s">
        <v>21</v>
      </c>
      <c r="X32" s="188" t="s">
        <v>21</v>
      </c>
      <c r="Y32" s="289" t="s">
        <v>21</v>
      </c>
      <c r="Z32" s="278" t="s">
        <v>21</v>
      </c>
      <c r="AA32" s="189" t="s">
        <v>21</v>
      </c>
      <c r="AB32" s="188" t="s">
        <v>21</v>
      </c>
      <c r="AC32" s="289" t="s">
        <v>21</v>
      </c>
      <c r="AD32" s="188" t="s">
        <v>21</v>
      </c>
      <c r="AE32" s="1097" t="s">
        <v>21</v>
      </c>
      <c r="AF32" s="188" t="s">
        <v>21</v>
      </c>
      <c r="AG32" s="262" t="s">
        <v>21</v>
      </c>
      <c r="AH32" s="209"/>
    </row>
    <row r="33" spans="2:34" ht="13.5">
      <c r="B33" s="204"/>
      <c r="C33" s="192" t="s">
        <v>37</v>
      </c>
      <c r="D33" s="193" t="s">
        <v>21</v>
      </c>
      <c r="E33" s="194" t="s">
        <v>21</v>
      </c>
      <c r="F33" s="193" t="s">
        <v>21</v>
      </c>
      <c r="G33" s="194" t="s">
        <v>21</v>
      </c>
      <c r="H33" s="193" t="s">
        <v>21</v>
      </c>
      <c r="I33" s="194" t="s">
        <v>21</v>
      </c>
      <c r="J33" s="193" t="s">
        <v>21</v>
      </c>
      <c r="K33" s="290" t="s">
        <v>21</v>
      </c>
      <c r="L33" s="193" t="s">
        <v>21</v>
      </c>
      <c r="M33" s="290" t="s">
        <v>21</v>
      </c>
      <c r="N33" s="193" t="s">
        <v>21</v>
      </c>
      <c r="O33" s="290" t="s">
        <v>21</v>
      </c>
      <c r="P33" s="279" t="s">
        <v>21</v>
      </c>
      <c r="Q33" s="194" t="s">
        <v>21</v>
      </c>
      <c r="R33" s="193" t="s">
        <v>21</v>
      </c>
      <c r="S33" s="290" t="s">
        <v>21</v>
      </c>
      <c r="T33" s="193" t="s">
        <v>21</v>
      </c>
      <c r="U33" s="194" t="s">
        <v>21</v>
      </c>
      <c r="V33" s="193" t="s">
        <v>21</v>
      </c>
      <c r="W33" s="290" t="s">
        <v>21</v>
      </c>
      <c r="X33" s="193" t="s">
        <v>21</v>
      </c>
      <c r="Y33" s="290" t="s">
        <v>21</v>
      </c>
      <c r="Z33" s="279" t="s">
        <v>21</v>
      </c>
      <c r="AA33" s="194" t="s">
        <v>21</v>
      </c>
      <c r="AB33" s="193" t="s">
        <v>21</v>
      </c>
      <c r="AC33" s="290" t="s">
        <v>21</v>
      </c>
      <c r="AD33" s="193" t="s">
        <v>21</v>
      </c>
      <c r="AE33" s="1098" t="s">
        <v>21</v>
      </c>
      <c r="AF33" s="193" t="s">
        <v>21</v>
      </c>
      <c r="AG33" s="263" t="s">
        <v>21</v>
      </c>
      <c r="AH33" s="211"/>
    </row>
    <row r="34" spans="2:34" ht="13.5">
      <c r="B34" s="204"/>
      <c r="C34" s="192" t="s">
        <v>38</v>
      </c>
      <c r="D34" s="193" t="s">
        <v>21</v>
      </c>
      <c r="E34" s="194" t="s">
        <v>21</v>
      </c>
      <c r="F34" s="193" t="s">
        <v>21</v>
      </c>
      <c r="G34" s="194" t="s">
        <v>21</v>
      </c>
      <c r="H34" s="193" t="s">
        <v>21</v>
      </c>
      <c r="I34" s="194" t="s">
        <v>21</v>
      </c>
      <c r="J34" s="193" t="s">
        <v>21</v>
      </c>
      <c r="K34" s="290" t="s">
        <v>21</v>
      </c>
      <c r="L34" s="193" t="s">
        <v>21</v>
      </c>
      <c r="M34" s="290" t="s">
        <v>21</v>
      </c>
      <c r="N34" s="193" t="s">
        <v>21</v>
      </c>
      <c r="O34" s="290" t="s">
        <v>21</v>
      </c>
      <c r="P34" s="279" t="s">
        <v>21</v>
      </c>
      <c r="Q34" s="194" t="s">
        <v>21</v>
      </c>
      <c r="R34" s="193" t="s">
        <v>21</v>
      </c>
      <c r="S34" s="290" t="s">
        <v>21</v>
      </c>
      <c r="T34" s="193" t="s">
        <v>21</v>
      </c>
      <c r="U34" s="194" t="s">
        <v>21</v>
      </c>
      <c r="V34" s="193" t="s">
        <v>21</v>
      </c>
      <c r="W34" s="290" t="s">
        <v>21</v>
      </c>
      <c r="X34" s="193" t="s">
        <v>21</v>
      </c>
      <c r="Y34" s="290" t="s">
        <v>21</v>
      </c>
      <c r="Z34" s="279" t="s">
        <v>21</v>
      </c>
      <c r="AA34" s="194" t="s">
        <v>21</v>
      </c>
      <c r="AB34" s="193" t="s">
        <v>21</v>
      </c>
      <c r="AC34" s="290" t="s">
        <v>21</v>
      </c>
      <c r="AD34" s="193" t="s">
        <v>21</v>
      </c>
      <c r="AE34" s="1098" t="s">
        <v>21</v>
      </c>
      <c r="AF34" s="193" t="s">
        <v>21</v>
      </c>
      <c r="AG34" s="263" t="s">
        <v>21</v>
      </c>
      <c r="AH34" s="202"/>
    </row>
    <row r="35" spans="2:34" ht="13.5">
      <c r="B35" s="204"/>
      <c r="C35" s="192" t="s">
        <v>39</v>
      </c>
      <c r="D35" s="193" t="s">
        <v>21</v>
      </c>
      <c r="E35" s="194" t="s">
        <v>21</v>
      </c>
      <c r="F35" s="193" t="s">
        <v>21</v>
      </c>
      <c r="G35" s="194" t="s">
        <v>21</v>
      </c>
      <c r="H35" s="193" t="s">
        <v>21</v>
      </c>
      <c r="I35" s="194" t="s">
        <v>21</v>
      </c>
      <c r="J35" s="193" t="s">
        <v>21</v>
      </c>
      <c r="K35" s="290" t="s">
        <v>21</v>
      </c>
      <c r="L35" s="193" t="s">
        <v>21</v>
      </c>
      <c r="M35" s="290" t="s">
        <v>21</v>
      </c>
      <c r="N35" s="193" t="s">
        <v>21</v>
      </c>
      <c r="O35" s="290" t="s">
        <v>21</v>
      </c>
      <c r="P35" s="279" t="s">
        <v>21</v>
      </c>
      <c r="Q35" s="194" t="s">
        <v>21</v>
      </c>
      <c r="R35" s="193" t="s">
        <v>21</v>
      </c>
      <c r="S35" s="290" t="s">
        <v>21</v>
      </c>
      <c r="T35" s="193" t="s">
        <v>21</v>
      </c>
      <c r="U35" s="194" t="s">
        <v>21</v>
      </c>
      <c r="V35" s="193" t="s">
        <v>21</v>
      </c>
      <c r="W35" s="290" t="s">
        <v>21</v>
      </c>
      <c r="X35" s="193" t="s">
        <v>21</v>
      </c>
      <c r="Y35" s="290" t="s">
        <v>21</v>
      </c>
      <c r="Z35" s="279" t="s">
        <v>21</v>
      </c>
      <c r="AA35" s="194" t="s">
        <v>21</v>
      </c>
      <c r="AB35" s="193" t="s">
        <v>21</v>
      </c>
      <c r="AC35" s="290" t="s">
        <v>21</v>
      </c>
      <c r="AD35" s="193" t="s">
        <v>21</v>
      </c>
      <c r="AE35" s="1098" t="s">
        <v>21</v>
      </c>
      <c r="AF35" s="193" t="s">
        <v>21</v>
      </c>
      <c r="AG35" s="263" t="s">
        <v>21</v>
      </c>
      <c r="AH35" s="202"/>
    </row>
    <row r="36" spans="2:34" ht="13.5">
      <c r="B36" s="204"/>
      <c r="C36" s="192" t="s">
        <v>40</v>
      </c>
      <c r="D36" s="193" t="s">
        <v>21</v>
      </c>
      <c r="E36" s="194" t="s">
        <v>21</v>
      </c>
      <c r="F36" s="193" t="s">
        <v>21</v>
      </c>
      <c r="G36" s="194" t="s">
        <v>21</v>
      </c>
      <c r="H36" s="193" t="s">
        <v>21</v>
      </c>
      <c r="I36" s="194" t="s">
        <v>21</v>
      </c>
      <c r="J36" s="193" t="s">
        <v>21</v>
      </c>
      <c r="K36" s="290" t="s">
        <v>21</v>
      </c>
      <c r="L36" s="193" t="s">
        <v>21</v>
      </c>
      <c r="M36" s="290" t="s">
        <v>21</v>
      </c>
      <c r="N36" s="193" t="s">
        <v>21</v>
      </c>
      <c r="O36" s="290" t="s">
        <v>21</v>
      </c>
      <c r="P36" s="279" t="s">
        <v>21</v>
      </c>
      <c r="Q36" s="194" t="s">
        <v>21</v>
      </c>
      <c r="R36" s="193" t="s">
        <v>21</v>
      </c>
      <c r="S36" s="290" t="s">
        <v>21</v>
      </c>
      <c r="T36" s="193" t="s">
        <v>21</v>
      </c>
      <c r="U36" s="194" t="s">
        <v>21</v>
      </c>
      <c r="V36" s="193" t="s">
        <v>21</v>
      </c>
      <c r="W36" s="290" t="s">
        <v>21</v>
      </c>
      <c r="X36" s="193" t="s">
        <v>21</v>
      </c>
      <c r="Y36" s="290" t="s">
        <v>21</v>
      </c>
      <c r="Z36" s="279" t="s">
        <v>21</v>
      </c>
      <c r="AA36" s="194" t="s">
        <v>21</v>
      </c>
      <c r="AB36" s="193" t="s">
        <v>21</v>
      </c>
      <c r="AC36" s="290" t="s">
        <v>21</v>
      </c>
      <c r="AD36" s="193" t="s">
        <v>21</v>
      </c>
      <c r="AE36" s="1098" t="s">
        <v>21</v>
      </c>
      <c r="AF36" s="193" t="s">
        <v>21</v>
      </c>
      <c r="AG36" s="263" t="s">
        <v>21</v>
      </c>
      <c r="AH36" s="202"/>
    </row>
    <row r="37" spans="2:34" ht="13.5">
      <c r="B37" s="204"/>
      <c r="C37" s="192" t="s">
        <v>41</v>
      </c>
      <c r="D37" s="212" t="s">
        <v>21</v>
      </c>
      <c r="E37" s="213" t="s">
        <v>21</v>
      </c>
      <c r="F37" s="212" t="s">
        <v>21</v>
      </c>
      <c r="G37" s="213" t="s">
        <v>21</v>
      </c>
      <c r="H37" s="212" t="s">
        <v>21</v>
      </c>
      <c r="I37" s="213" t="s">
        <v>21</v>
      </c>
      <c r="J37" s="212" t="s">
        <v>21</v>
      </c>
      <c r="K37" s="292" t="s">
        <v>21</v>
      </c>
      <c r="L37" s="212" t="s">
        <v>21</v>
      </c>
      <c r="M37" s="292" t="s">
        <v>21</v>
      </c>
      <c r="N37" s="212" t="s">
        <v>21</v>
      </c>
      <c r="O37" s="292" t="s">
        <v>21</v>
      </c>
      <c r="P37" s="304" t="s">
        <v>21</v>
      </c>
      <c r="Q37" s="213" t="s">
        <v>21</v>
      </c>
      <c r="R37" s="212" t="s">
        <v>21</v>
      </c>
      <c r="S37" s="292" t="s">
        <v>21</v>
      </c>
      <c r="T37" s="212" t="s">
        <v>21</v>
      </c>
      <c r="U37" s="213" t="s">
        <v>21</v>
      </c>
      <c r="V37" s="212" t="s">
        <v>21</v>
      </c>
      <c r="W37" s="292" t="s">
        <v>21</v>
      </c>
      <c r="X37" s="212" t="s">
        <v>21</v>
      </c>
      <c r="Y37" s="292" t="s">
        <v>21</v>
      </c>
      <c r="Z37" s="304" t="s">
        <v>21</v>
      </c>
      <c r="AA37" s="213" t="s">
        <v>21</v>
      </c>
      <c r="AB37" s="212" t="s">
        <v>21</v>
      </c>
      <c r="AC37" s="292" t="s">
        <v>21</v>
      </c>
      <c r="AD37" s="212" t="s">
        <v>21</v>
      </c>
      <c r="AE37" s="1100" t="s">
        <v>21</v>
      </c>
      <c r="AF37" s="212" t="s">
        <v>21</v>
      </c>
      <c r="AG37" s="265" t="s">
        <v>21</v>
      </c>
      <c r="AH37" s="202"/>
    </row>
    <row r="38" spans="2:34" ht="13.5">
      <c r="B38" s="204"/>
      <c r="C38" s="192" t="s">
        <v>43</v>
      </c>
      <c r="D38" s="193" t="s">
        <v>21</v>
      </c>
      <c r="E38" s="194" t="s">
        <v>21</v>
      </c>
      <c r="F38" s="193" t="s">
        <v>21</v>
      </c>
      <c r="G38" s="194" t="s">
        <v>21</v>
      </c>
      <c r="H38" s="193" t="s">
        <v>21</v>
      </c>
      <c r="I38" s="194" t="s">
        <v>21</v>
      </c>
      <c r="J38" s="193" t="s">
        <v>21</v>
      </c>
      <c r="K38" s="290" t="s">
        <v>21</v>
      </c>
      <c r="L38" s="193" t="s">
        <v>21</v>
      </c>
      <c r="M38" s="290" t="s">
        <v>21</v>
      </c>
      <c r="N38" s="193" t="s">
        <v>21</v>
      </c>
      <c r="O38" s="290" t="s">
        <v>21</v>
      </c>
      <c r="P38" s="279" t="s">
        <v>21</v>
      </c>
      <c r="Q38" s="194" t="s">
        <v>21</v>
      </c>
      <c r="R38" s="193" t="s">
        <v>21</v>
      </c>
      <c r="S38" s="290" t="s">
        <v>21</v>
      </c>
      <c r="T38" s="193" t="s">
        <v>21</v>
      </c>
      <c r="U38" s="194" t="s">
        <v>21</v>
      </c>
      <c r="V38" s="193" t="s">
        <v>21</v>
      </c>
      <c r="W38" s="290" t="s">
        <v>21</v>
      </c>
      <c r="X38" s="193" t="s">
        <v>21</v>
      </c>
      <c r="Y38" s="290" t="s">
        <v>21</v>
      </c>
      <c r="Z38" s="279" t="s">
        <v>21</v>
      </c>
      <c r="AA38" s="194" t="s">
        <v>21</v>
      </c>
      <c r="AB38" s="193" t="s">
        <v>21</v>
      </c>
      <c r="AC38" s="290" t="s">
        <v>21</v>
      </c>
      <c r="AD38" s="193" t="s">
        <v>21</v>
      </c>
      <c r="AE38" s="1098" t="s">
        <v>21</v>
      </c>
      <c r="AF38" s="193" t="s">
        <v>21</v>
      </c>
      <c r="AG38" s="263" t="s">
        <v>21</v>
      </c>
      <c r="AH38" s="202"/>
    </row>
    <row r="39" spans="2:34" ht="13.5">
      <c r="B39" s="200"/>
      <c r="C39" s="185" t="s">
        <v>44</v>
      </c>
      <c r="D39" s="197" t="s">
        <v>21</v>
      </c>
      <c r="E39" s="198" t="s">
        <v>21</v>
      </c>
      <c r="F39" s="197" t="s">
        <v>21</v>
      </c>
      <c r="G39" s="198" t="s">
        <v>21</v>
      </c>
      <c r="H39" s="197" t="s">
        <v>21</v>
      </c>
      <c r="I39" s="198" t="s">
        <v>21</v>
      </c>
      <c r="J39" s="197" t="s">
        <v>21</v>
      </c>
      <c r="K39" s="291" t="s">
        <v>21</v>
      </c>
      <c r="L39" s="197" t="s">
        <v>21</v>
      </c>
      <c r="M39" s="291" t="s">
        <v>21</v>
      </c>
      <c r="N39" s="197" t="s">
        <v>21</v>
      </c>
      <c r="O39" s="291" t="s">
        <v>21</v>
      </c>
      <c r="P39" s="280" t="s">
        <v>21</v>
      </c>
      <c r="Q39" s="198" t="s">
        <v>21</v>
      </c>
      <c r="R39" s="197" t="s">
        <v>21</v>
      </c>
      <c r="S39" s="291" t="s">
        <v>21</v>
      </c>
      <c r="T39" s="197" t="s">
        <v>21</v>
      </c>
      <c r="U39" s="198" t="s">
        <v>21</v>
      </c>
      <c r="V39" s="197" t="s">
        <v>21</v>
      </c>
      <c r="W39" s="291" t="s">
        <v>21</v>
      </c>
      <c r="X39" s="197" t="s">
        <v>21</v>
      </c>
      <c r="Y39" s="291" t="s">
        <v>21</v>
      </c>
      <c r="Z39" s="280" t="s">
        <v>21</v>
      </c>
      <c r="AA39" s="198" t="s">
        <v>21</v>
      </c>
      <c r="AB39" s="197" t="s">
        <v>21</v>
      </c>
      <c r="AC39" s="291" t="s">
        <v>21</v>
      </c>
      <c r="AD39" s="197" t="s">
        <v>21</v>
      </c>
      <c r="AE39" s="1099" t="s">
        <v>21</v>
      </c>
      <c r="AF39" s="197" t="s">
        <v>21</v>
      </c>
      <c r="AG39" s="264" t="s">
        <v>21</v>
      </c>
      <c r="AH39" s="202"/>
    </row>
    <row r="40" spans="2:34" ht="13.5">
      <c r="B40" s="184">
        <v>8</v>
      </c>
      <c r="C40" s="207" t="s">
        <v>26</v>
      </c>
      <c r="D40" s="334">
        <v>781906</v>
      </c>
      <c r="E40" s="329">
        <v>3163813</v>
      </c>
      <c r="F40" s="334">
        <v>1887922</v>
      </c>
      <c r="G40" s="329">
        <v>4998075</v>
      </c>
      <c r="H40" s="334">
        <v>1456426</v>
      </c>
      <c r="I40" s="329">
        <v>5027464</v>
      </c>
      <c r="J40" s="334">
        <v>1440004</v>
      </c>
      <c r="K40" s="330">
        <v>4683381</v>
      </c>
      <c r="L40" s="335">
        <v>1438871</v>
      </c>
      <c r="M40" s="330">
        <v>4830500</v>
      </c>
      <c r="N40" s="335">
        <v>593805</v>
      </c>
      <c r="O40" s="330">
        <v>3217627</v>
      </c>
      <c r="P40" s="335">
        <v>980523</v>
      </c>
      <c r="Q40" s="329">
        <v>4363634</v>
      </c>
      <c r="R40" s="334">
        <v>865657</v>
      </c>
      <c r="S40" s="330">
        <v>4186843</v>
      </c>
      <c r="T40" s="334">
        <v>1030430</v>
      </c>
      <c r="U40" s="329">
        <v>4461590</v>
      </c>
      <c r="V40" s="334">
        <v>898632</v>
      </c>
      <c r="W40" s="330">
        <v>4096559</v>
      </c>
      <c r="X40" s="334">
        <v>794829</v>
      </c>
      <c r="Y40" s="330">
        <v>4041680</v>
      </c>
      <c r="Z40" s="335">
        <v>734688</v>
      </c>
      <c r="AA40" s="329">
        <v>4179905</v>
      </c>
      <c r="AB40" s="334">
        <v>1056492</v>
      </c>
      <c r="AC40" s="330">
        <v>5448266</v>
      </c>
      <c r="AD40" s="328">
        <v>278577</v>
      </c>
      <c r="AE40" s="1096">
        <v>4732586</v>
      </c>
      <c r="AF40" s="334">
        <v>111677</v>
      </c>
      <c r="AG40" s="332">
        <v>4256872</v>
      </c>
      <c r="AH40" s="333"/>
    </row>
    <row r="41" spans="2:34" ht="13.5">
      <c r="B41" s="199"/>
      <c r="C41" s="187" t="s">
        <v>26</v>
      </c>
      <c r="D41" s="214" t="s">
        <v>21</v>
      </c>
      <c r="E41" s="215" t="s">
        <v>21</v>
      </c>
      <c r="F41" s="214" t="s">
        <v>21</v>
      </c>
      <c r="G41" s="215" t="s">
        <v>21</v>
      </c>
      <c r="H41" s="214" t="s">
        <v>21</v>
      </c>
      <c r="I41" s="215" t="s">
        <v>21</v>
      </c>
      <c r="J41" s="214" t="s">
        <v>21</v>
      </c>
      <c r="K41" s="293" t="s">
        <v>21</v>
      </c>
      <c r="L41" s="214" t="s">
        <v>21</v>
      </c>
      <c r="M41" s="293" t="s">
        <v>21</v>
      </c>
      <c r="N41" s="214" t="s">
        <v>21</v>
      </c>
      <c r="O41" s="293" t="s">
        <v>21</v>
      </c>
      <c r="P41" s="305" t="s">
        <v>21</v>
      </c>
      <c r="Q41" s="215" t="s">
        <v>21</v>
      </c>
      <c r="R41" s="214" t="s">
        <v>21</v>
      </c>
      <c r="S41" s="293" t="s">
        <v>21</v>
      </c>
      <c r="T41" s="214" t="s">
        <v>21</v>
      </c>
      <c r="U41" s="215" t="s">
        <v>21</v>
      </c>
      <c r="V41" s="214" t="s">
        <v>21</v>
      </c>
      <c r="W41" s="293" t="s">
        <v>21</v>
      </c>
      <c r="X41" s="214" t="s">
        <v>21</v>
      </c>
      <c r="Y41" s="293" t="s">
        <v>21</v>
      </c>
      <c r="Z41" s="305" t="s">
        <v>21</v>
      </c>
      <c r="AA41" s="215" t="s">
        <v>21</v>
      </c>
      <c r="AB41" s="214" t="s">
        <v>21</v>
      </c>
      <c r="AC41" s="293" t="s">
        <v>21</v>
      </c>
      <c r="AD41" s="214" t="s">
        <v>21</v>
      </c>
      <c r="AE41" s="1101" t="s">
        <v>21</v>
      </c>
      <c r="AF41" s="214" t="s">
        <v>21</v>
      </c>
      <c r="AG41" s="266" t="s">
        <v>21</v>
      </c>
      <c r="AH41" s="195"/>
    </row>
    <row r="42" spans="2:34" ht="13.5">
      <c r="B42" s="200"/>
      <c r="C42" s="196" t="s">
        <v>46</v>
      </c>
      <c r="D42" s="197" t="s">
        <v>21</v>
      </c>
      <c r="E42" s="198" t="s">
        <v>21</v>
      </c>
      <c r="F42" s="197" t="s">
        <v>21</v>
      </c>
      <c r="G42" s="198" t="s">
        <v>21</v>
      </c>
      <c r="H42" s="197" t="s">
        <v>21</v>
      </c>
      <c r="I42" s="198" t="s">
        <v>21</v>
      </c>
      <c r="J42" s="197" t="s">
        <v>21</v>
      </c>
      <c r="K42" s="291" t="s">
        <v>21</v>
      </c>
      <c r="L42" s="197" t="s">
        <v>21</v>
      </c>
      <c r="M42" s="291" t="s">
        <v>21</v>
      </c>
      <c r="N42" s="197" t="s">
        <v>21</v>
      </c>
      <c r="O42" s="291" t="s">
        <v>21</v>
      </c>
      <c r="P42" s="280" t="s">
        <v>21</v>
      </c>
      <c r="Q42" s="198" t="s">
        <v>21</v>
      </c>
      <c r="R42" s="197" t="s">
        <v>21</v>
      </c>
      <c r="S42" s="291" t="s">
        <v>21</v>
      </c>
      <c r="T42" s="197" t="s">
        <v>21</v>
      </c>
      <c r="U42" s="198" t="s">
        <v>21</v>
      </c>
      <c r="V42" s="197" t="s">
        <v>21</v>
      </c>
      <c r="W42" s="291" t="s">
        <v>21</v>
      </c>
      <c r="X42" s="197" t="s">
        <v>21</v>
      </c>
      <c r="Y42" s="291" t="s">
        <v>21</v>
      </c>
      <c r="Z42" s="280" t="s">
        <v>21</v>
      </c>
      <c r="AA42" s="198" t="s">
        <v>21</v>
      </c>
      <c r="AB42" s="197" t="s">
        <v>21</v>
      </c>
      <c r="AC42" s="291" t="s">
        <v>21</v>
      </c>
      <c r="AD42" s="197" t="s">
        <v>21</v>
      </c>
      <c r="AE42" s="1099" t="s">
        <v>21</v>
      </c>
      <c r="AF42" s="197" t="s">
        <v>21</v>
      </c>
      <c r="AG42" s="264" t="s">
        <v>21</v>
      </c>
      <c r="AH42" s="195"/>
    </row>
    <row r="43" spans="2:34" ht="13.5">
      <c r="B43" s="184">
        <v>9</v>
      </c>
      <c r="C43" s="185" t="s">
        <v>27</v>
      </c>
      <c r="D43" s="334">
        <v>863262</v>
      </c>
      <c r="E43" s="329">
        <v>8396016</v>
      </c>
      <c r="F43" s="334">
        <v>1195508</v>
      </c>
      <c r="G43" s="329">
        <v>9208003</v>
      </c>
      <c r="H43" s="334">
        <v>858420</v>
      </c>
      <c r="I43" s="329">
        <v>9203973</v>
      </c>
      <c r="J43" s="334">
        <v>841660</v>
      </c>
      <c r="K43" s="330">
        <v>9152863</v>
      </c>
      <c r="L43" s="335">
        <v>854372</v>
      </c>
      <c r="M43" s="330">
        <v>9423781</v>
      </c>
      <c r="N43" s="335">
        <v>812820</v>
      </c>
      <c r="O43" s="330">
        <v>9216017</v>
      </c>
      <c r="P43" s="335">
        <v>750255</v>
      </c>
      <c r="Q43" s="329">
        <v>9023806</v>
      </c>
      <c r="R43" s="334">
        <v>573758</v>
      </c>
      <c r="S43" s="330">
        <v>8539274</v>
      </c>
      <c r="T43" s="334">
        <v>566286</v>
      </c>
      <c r="U43" s="329">
        <v>8209762</v>
      </c>
      <c r="V43" s="334">
        <v>520024</v>
      </c>
      <c r="W43" s="330">
        <v>7682429</v>
      </c>
      <c r="X43" s="334">
        <v>397257</v>
      </c>
      <c r="Y43" s="330">
        <v>7653004</v>
      </c>
      <c r="Z43" s="335">
        <v>425978</v>
      </c>
      <c r="AA43" s="329">
        <v>7783313</v>
      </c>
      <c r="AB43" s="334">
        <v>531346</v>
      </c>
      <c r="AC43" s="330">
        <v>8524347</v>
      </c>
      <c r="AD43" s="328">
        <v>145253</v>
      </c>
      <c r="AE43" s="1096">
        <v>8021345</v>
      </c>
      <c r="AF43" s="334">
        <v>65760</v>
      </c>
      <c r="AG43" s="332">
        <v>7993655</v>
      </c>
      <c r="AH43" s="333"/>
    </row>
    <row r="44" spans="2:34" ht="13.5">
      <c r="B44" s="199"/>
      <c r="C44" s="187" t="s">
        <v>27</v>
      </c>
      <c r="D44" s="214" t="s">
        <v>21</v>
      </c>
      <c r="E44" s="215" t="s">
        <v>21</v>
      </c>
      <c r="F44" s="214" t="s">
        <v>21</v>
      </c>
      <c r="G44" s="215" t="s">
        <v>21</v>
      </c>
      <c r="H44" s="214" t="s">
        <v>21</v>
      </c>
      <c r="I44" s="215" t="s">
        <v>21</v>
      </c>
      <c r="J44" s="214" t="s">
        <v>21</v>
      </c>
      <c r="K44" s="293" t="s">
        <v>21</v>
      </c>
      <c r="L44" s="214" t="s">
        <v>21</v>
      </c>
      <c r="M44" s="293" t="s">
        <v>21</v>
      </c>
      <c r="N44" s="214" t="s">
        <v>21</v>
      </c>
      <c r="O44" s="293" t="s">
        <v>21</v>
      </c>
      <c r="P44" s="305" t="s">
        <v>21</v>
      </c>
      <c r="Q44" s="215" t="s">
        <v>21</v>
      </c>
      <c r="R44" s="214" t="s">
        <v>21</v>
      </c>
      <c r="S44" s="293" t="s">
        <v>21</v>
      </c>
      <c r="T44" s="214" t="s">
        <v>21</v>
      </c>
      <c r="U44" s="215" t="s">
        <v>21</v>
      </c>
      <c r="V44" s="214" t="s">
        <v>21</v>
      </c>
      <c r="W44" s="293" t="s">
        <v>21</v>
      </c>
      <c r="X44" s="214" t="s">
        <v>21</v>
      </c>
      <c r="Y44" s="293" t="s">
        <v>21</v>
      </c>
      <c r="Z44" s="305" t="s">
        <v>21</v>
      </c>
      <c r="AA44" s="215" t="s">
        <v>21</v>
      </c>
      <c r="AB44" s="214" t="s">
        <v>21</v>
      </c>
      <c r="AC44" s="293" t="s">
        <v>21</v>
      </c>
      <c r="AD44" s="214" t="s">
        <v>21</v>
      </c>
      <c r="AE44" s="1101" t="s">
        <v>21</v>
      </c>
      <c r="AF44" s="214" t="s">
        <v>21</v>
      </c>
      <c r="AG44" s="266" t="s">
        <v>21</v>
      </c>
      <c r="AH44" s="195"/>
    </row>
    <row r="45" spans="2:34" ht="13.5">
      <c r="B45" s="204"/>
      <c r="C45" s="192" t="s">
        <v>63</v>
      </c>
      <c r="D45" s="193" t="s">
        <v>21</v>
      </c>
      <c r="E45" s="194" t="s">
        <v>21</v>
      </c>
      <c r="F45" s="193" t="s">
        <v>21</v>
      </c>
      <c r="G45" s="194" t="s">
        <v>21</v>
      </c>
      <c r="H45" s="193" t="s">
        <v>21</v>
      </c>
      <c r="I45" s="194" t="s">
        <v>21</v>
      </c>
      <c r="J45" s="193" t="s">
        <v>21</v>
      </c>
      <c r="K45" s="290" t="s">
        <v>21</v>
      </c>
      <c r="L45" s="193" t="s">
        <v>21</v>
      </c>
      <c r="M45" s="290" t="s">
        <v>21</v>
      </c>
      <c r="N45" s="193" t="s">
        <v>21</v>
      </c>
      <c r="O45" s="290" t="s">
        <v>21</v>
      </c>
      <c r="P45" s="279" t="s">
        <v>21</v>
      </c>
      <c r="Q45" s="194" t="s">
        <v>21</v>
      </c>
      <c r="R45" s="193" t="s">
        <v>21</v>
      </c>
      <c r="S45" s="290" t="s">
        <v>21</v>
      </c>
      <c r="T45" s="193" t="s">
        <v>21</v>
      </c>
      <c r="U45" s="194" t="s">
        <v>21</v>
      </c>
      <c r="V45" s="193" t="s">
        <v>21</v>
      </c>
      <c r="W45" s="290" t="s">
        <v>21</v>
      </c>
      <c r="X45" s="193" t="s">
        <v>21</v>
      </c>
      <c r="Y45" s="290" t="s">
        <v>21</v>
      </c>
      <c r="Z45" s="279" t="s">
        <v>21</v>
      </c>
      <c r="AA45" s="194" t="s">
        <v>21</v>
      </c>
      <c r="AB45" s="193" t="s">
        <v>21</v>
      </c>
      <c r="AC45" s="290" t="s">
        <v>21</v>
      </c>
      <c r="AD45" s="193" t="s">
        <v>21</v>
      </c>
      <c r="AE45" s="1098" t="s">
        <v>21</v>
      </c>
      <c r="AF45" s="193" t="s">
        <v>21</v>
      </c>
      <c r="AG45" s="263" t="s">
        <v>21</v>
      </c>
      <c r="AH45" s="195"/>
    </row>
    <row r="46" spans="2:34" ht="13.5">
      <c r="B46" s="204"/>
      <c r="C46" s="192" t="s">
        <v>64</v>
      </c>
      <c r="D46" s="193" t="s">
        <v>21</v>
      </c>
      <c r="E46" s="194" t="s">
        <v>21</v>
      </c>
      <c r="F46" s="193" t="s">
        <v>21</v>
      </c>
      <c r="G46" s="194" t="s">
        <v>21</v>
      </c>
      <c r="H46" s="193" t="s">
        <v>21</v>
      </c>
      <c r="I46" s="194" t="s">
        <v>21</v>
      </c>
      <c r="J46" s="193" t="s">
        <v>21</v>
      </c>
      <c r="K46" s="290" t="s">
        <v>21</v>
      </c>
      <c r="L46" s="193" t="s">
        <v>21</v>
      </c>
      <c r="M46" s="290" t="s">
        <v>21</v>
      </c>
      <c r="N46" s="193" t="s">
        <v>21</v>
      </c>
      <c r="O46" s="290" t="s">
        <v>21</v>
      </c>
      <c r="P46" s="279" t="s">
        <v>21</v>
      </c>
      <c r="Q46" s="194" t="s">
        <v>21</v>
      </c>
      <c r="R46" s="193" t="s">
        <v>21</v>
      </c>
      <c r="S46" s="290" t="s">
        <v>21</v>
      </c>
      <c r="T46" s="193" t="s">
        <v>21</v>
      </c>
      <c r="U46" s="194" t="s">
        <v>21</v>
      </c>
      <c r="V46" s="193" t="s">
        <v>21</v>
      </c>
      <c r="W46" s="290" t="s">
        <v>21</v>
      </c>
      <c r="X46" s="193" t="s">
        <v>21</v>
      </c>
      <c r="Y46" s="290" t="s">
        <v>21</v>
      </c>
      <c r="Z46" s="279" t="s">
        <v>21</v>
      </c>
      <c r="AA46" s="194" t="s">
        <v>21</v>
      </c>
      <c r="AB46" s="193" t="s">
        <v>21</v>
      </c>
      <c r="AC46" s="290" t="s">
        <v>21</v>
      </c>
      <c r="AD46" s="193" t="s">
        <v>21</v>
      </c>
      <c r="AE46" s="1098" t="s">
        <v>21</v>
      </c>
      <c r="AF46" s="193" t="s">
        <v>21</v>
      </c>
      <c r="AG46" s="263" t="s">
        <v>21</v>
      </c>
      <c r="AH46" s="195"/>
    </row>
    <row r="47" spans="2:34" ht="13.5">
      <c r="B47" s="200"/>
      <c r="C47" s="196" t="s">
        <v>65</v>
      </c>
      <c r="D47" s="197" t="s">
        <v>21</v>
      </c>
      <c r="E47" s="198" t="s">
        <v>21</v>
      </c>
      <c r="F47" s="197" t="s">
        <v>21</v>
      </c>
      <c r="G47" s="198" t="s">
        <v>21</v>
      </c>
      <c r="H47" s="197" t="s">
        <v>21</v>
      </c>
      <c r="I47" s="198" t="s">
        <v>21</v>
      </c>
      <c r="J47" s="197" t="s">
        <v>21</v>
      </c>
      <c r="K47" s="291" t="s">
        <v>21</v>
      </c>
      <c r="L47" s="197" t="s">
        <v>21</v>
      </c>
      <c r="M47" s="291" t="s">
        <v>21</v>
      </c>
      <c r="N47" s="197" t="s">
        <v>21</v>
      </c>
      <c r="O47" s="291" t="s">
        <v>21</v>
      </c>
      <c r="P47" s="280" t="s">
        <v>21</v>
      </c>
      <c r="Q47" s="198" t="s">
        <v>21</v>
      </c>
      <c r="R47" s="197" t="s">
        <v>21</v>
      </c>
      <c r="S47" s="291" t="s">
        <v>21</v>
      </c>
      <c r="T47" s="197" t="s">
        <v>21</v>
      </c>
      <c r="U47" s="198" t="s">
        <v>21</v>
      </c>
      <c r="V47" s="197" t="s">
        <v>21</v>
      </c>
      <c r="W47" s="291" t="s">
        <v>21</v>
      </c>
      <c r="X47" s="197" t="s">
        <v>21</v>
      </c>
      <c r="Y47" s="291" t="s">
        <v>21</v>
      </c>
      <c r="Z47" s="280" t="s">
        <v>21</v>
      </c>
      <c r="AA47" s="198" t="s">
        <v>21</v>
      </c>
      <c r="AB47" s="197" t="s">
        <v>21</v>
      </c>
      <c r="AC47" s="291" t="s">
        <v>21</v>
      </c>
      <c r="AD47" s="197" t="s">
        <v>21</v>
      </c>
      <c r="AE47" s="1099" t="s">
        <v>21</v>
      </c>
      <c r="AF47" s="197" t="s">
        <v>21</v>
      </c>
      <c r="AG47" s="264" t="s">
        <v>21</v>
      </c>
      <c r="AH47" s="195"/>
    </row>
    <row r="48" spans="2:34" ht="13.5">
      <c r="B48" s="184">
        <v>10</v>
      </c>
      <c r="C48" s="185" t="s">
        <v>28</v>
      </c>
      <c r="D48" s="334">
        <v>548259</v>
      </c>
      <c r="E48" s="329">
        <v>4412865</v>
      </c>
      <c r="F48" s="334">
        <v>919117</v>
      </c>
      <c r="G48" s="329">
        <v>5045621</v>
      </c>
      <c r="H48" s="334">
        <v>736175</v>
      </c>
      <c r="I48" s="329">
        <v>4901103</v>
      </c>
      <c r="J48" s="334">
        <v>774345</v>
      </c>
      <c r="K48" s="330">
        <v>4993121</v>
      </c>
      <c r="L48" s="335">
        <v>803280</v>
      </c>
      <c r="M48" s="330">
        <v>4927567</v>
      </c>
      <c r="N48" s="335">
        <v>744517</v>
      </c>
      <c r="O48" s="330">
        <v>4808376</v>
      </c>
      <c r="P48" s="335">
        <v>670566</v>
      </c>
      <c r="Q48" s="329">
        <v>4711908</v>
      </c>
      <c r="R48" s="334">
        <v>559956</v>
      </c>
      <c r="S48" s="330">
        <v>4484815</v>
      </c>
      <c r="T48" s="334">
        <v>566059</v>
      </c>
      <c r="U48" s="329">
        <v>4397125</v>
      </c>
      <c r="V48" s="334">
        <v>563963</v>
      </c>
      <c r="W48" s="330">
        <v>4326957</v>
      </c>
      <c r="X48" s="334">
        <v>439822</v>
      </c>
      <c r="Y48" s="330">
        <v>4288597</v>
      </c>
      <c r="Z48" s="335">
        <v>451172</v>
      </c>
      <c r="AA48" s="329">
        <v>4388070</v>
      </c>
      <c r="AB48" s="334">
        <v>561884</v>
      </c>
      <c r="AC48" s="330">
        <v>4845206</v>
      </c>
      <c r="AD48" s="328">
        <v>163176</v>
      </c>
      <c r="AE48" s="1096">
        <v>4468753</v>
      </c>
      <c r="AF48" s="334">
        <v>75763</v>
      </c>
      <c r="AG48" s="332">
        <v>4588692</v>
      </c>
      <c r="AH48" s="333"/>
    </row>
    <row r="49" spans="2:34" ht="13.5">
      <c r="B49" s="199"/>
      <c r="C49" s="187" t="s">
        <v>28</v>
      </c>
      <c r="D49" s="214" t="s">
        <v>21</v>
      </c>
      <c r="E49" s="215" t="s">
        <v>21</v>
      </c>
      <c r="F49" s="214" t="s">
        <v>21</v>
      </c>
      <c r="G49" s="215" t="s">
        <v>21</v>
      </c>
      <c r="H49" s="214" t="s">
        <v>21</v>
      </c>
      <c r="I49" s="215" t="s">
        <v>21</v>
      </c>
      <c r="J49" s="214" t="s">
        <v>21</v>
      </c>
      <c r="K49" s="293" t="s">
        <v>21</v>
      </c>
      <c r="L49" s="214" t="s">
        <v>21</v>
      </c>
      <c r="M49" s="293" t="s">
        <v>21</v>
      </c>
      <c r="N49" s="214" t="s">
        <v>21</v>
      </c>
      <c r="O49" s="293" t="s">
        <v>21</v>
      </c>
      <c r="P49" s="305" t="s">
        <v>21</v>
      </c>
      <c r="Q49" s="215" t="s">
        <v>21</v>
      </c>
      <c r="R49" s="214" t="s">
        <v>21</v>
      </c>
      <c r="S49" s="293" t="s">
        <v>21</v>
      </c>
      <c r="T49" s="214" t="s">
        <v>21</v>
      </c>
      <c r="U49" s="215" t="s">
        <v>21</v>
      </c>
      <c r="V49" s="214" t="s">
        <v>21</v>
      </c>
      <c r="W49" s="293" t="s">
        <v>21</v>
      </c>
      <c r="X49" s="214" t="s">
        <v>21</v>
      </c>
      <c r="Y49" s="293" t="s">
        <v>21</v>
      </c>
      <c r="Z49" s="305" t="s">
        <v>21</v>
      </c>
      <c r="AA49" s="215" t="s">
        <v>21</v>
      </c>
      <c r="AB49" s="214" t="s">
        <v>21</v>
      </c>
      <c r="AC49" s="293" t="s">
        <v>21</v>
      </c>
      <c r="AD49" s="214" t="s">
        <v>21</v>
      </c>
      <c r="AE49" s="1101" t="s">
        <v>21</v>
      </c>
      <c r="AF49" s="214" t="s">
        <v>21</v>
      </c>
      <c r="AG49" s="266" t="s">
        <v>21</v>
      </c>
      <c r="AH49" s="195"/>
    </row>
    <row r="50" spans="2:34" ht="13.5">
      <c r="B50" s="204"/>
      <c r="C50" s="216" t="s">
        <v>42</v>
      </c>
      <c r="D50" s="217" t="s">
        <v>21</v>
      </c>
      <c r="E50" s="218" t="s">
        <v>21</v>
      </c>
      <c r="F50" s="217" t="s">
        <v>21</v>
      </c>
      <c r="G50" s="218" t="s">
        <v>21</v>
      </c>
      <c r="H50" s="217" t="s">
        <v>21</v>
      </c>
      <c r="I50" s="218" t="s">
        <v>21</v>
      </c>
      <c r="J50" s="217" t="s">
        <v>21</v>
      </c>
      <c r="K50" s="294" t="s">
        <v>21</v>
      </c>
      <c r="L50" s="217" t="s">
        <v>21</v>
      </c>
      <c r="M50" s="294" t="s">
        <v>21</v>
      </c>
      <c r="N50" s="217" t="s">
        <v>21</v>
      </c>
      <c r="O50" s="294" t="s">
        <v>21</v>
      </c>
      <c r="P50" s="306" t="s">
        <v>21</v>
      </c>
      <c r="Q50" s="218" t="s">
        <v>21</v>
      </c>
      <c r="R50" s="217" t="s">
        <v>21</v>
      </c>
      <c r="S50" s="294" t="s">
        <v>21</v>
      </c>
      <c r="T50" s="217" t="s">
        <v>21</v>
      </c>
      <c r="U50" s="218" t="s">
        <v>21</v>
      </c>
      <c r="V50" s="217" t="s">
        <v>21</v>
      </c>
      <c r="W50" s="294" t="s">
        <v>21</v>
      </c>
      <c r="X50" s="217" t="s">
        <v>21</v>
      </c>
      <c r="Y50" s="294" t="s">
        <v>21</v>
      </c>
      <c r="Z50" s="306" t="s">
        <v>21</v>
      </c>
      <c r="AA50" s="218" t="s">
        <v>21</v>
      </c>
      <c r="AB50" s="217" t="s">
        <v>21</v>
      </c>
      <c r="AC50" s="294" t="s">
        <v>21</v>
      </c>
      <c r="AD50" s="217" t="s">
        <v>21</v>
      </c>
      <c r="AE50" s="1102" t="s">
        <v>21</v>
      </c>
      <c r="AF50" s="217" t="s">
        <v>21</v>
      </c>
      <c r="AG50" s="267" t="s">
        <v>21</v>
      </c>
      <c r="AH50" s="195"/>
    </row>
    <row r="51" spans="2:34" ht="13.5">
      <c r="B51" s="314">
        <v>11</v>
      </c>
      <c r="C51" s="219" t="s">
        <v>93</v>
      </c>
      <c r="D51" s="220">
        <v>677938</v>
      </c>
      <c r="E51" s="221">
        <v>6764773</v>
      </c>
      <c r="F51" s="220">
        <v>926583</v>
      </c>
      <c r="G51" s="221">
        <v>7191227</v>
      </c>
      <c r="H51" s="220">
        <v>686405</v>
      </c>
      <c r="I51" s="221">
        <v>6966462</v>
      </c>
      <c r="J51" s="220">
        <v>679294</v>
      </c>
      <c r="K51" s="295">
        <v>6966387</v>
      </c>
      <c r="L51" s="283">
        <v>666394</v>
      </c>
      <c r="M51" s="295">
        <v>6908618</v>
      </c>
      <c r="N51" s="283">
        <v>622189</v>
      </c>
      <c r="O51" s="295">
        <v>6548670</v>
      </c>
      <c r="P51" s="283">
        <v>585146</v>
      </c>
      <c r="Q51" s="221">
        <v>6463209</v>
      </c>
      <c r="R51" s="220">
        <v>445553</v>
      </c>
      <c r="S51" s="295">
        <v>6039033</v>
      </c>
      <c r="T51" s="220">
        <v>466046</v>
      </c>
      <c r="U51" s="221">
        <v>5931067</v>
      </c>
      <c r="V51" s="220">
        <v>448768</v>
      </c>
      <c r="W51" s="295">
        <v>5804649</v>
      </c>
      <c r="X51" s="220">
        <v>338638</v>
      </c>
      <c r="Y51" s="295">
        <v>5608734</v>
      </c>
      <c r="Z51" s="283">
        <v>353882</v>
      </c>
      <c r="AA51" s="221">
        <v>5608450</v>
      </c>
      <c r="AB51" s="220">
        <v>428070</v>
      </c>
      <c r="AC51" s="295">
        <v>5968243</v>
      </c>
      <c r="AD51" s="220">
        <v>116641</v>
      </c>
      <c r="AE51" s="1103">
        <v>5468787</v>
      </c>
      <c r="AF51" s="220">
        <v>53937</v>
      </c>
      <c r="AG51" s="268">
        <v>5377981</v>
      </c>
      <c r="AH51" s="195"/>
    </row>
    <row r="52" spans="2:34" ht="13.5">
      <c r="B52" s="222"/>
      <c r="C52" s="223" t="s">
        <v>29</v>
      </c>
      <c r="D52" s="224" t="s">
        <v>21</v>
      </c>
      <c r="E52" s="225" t="s">
        <v>21</v>
      </c>
      <c r="F52" s="224" t="s">
        <v>21</v>
      </c>
      <c r="G52" s="225" t="s">
        <v>21</v>
      </c>
      <c r="H52" s="224" t="s">
        <v>21</v>
      </c>
      <c r="I52" s="225" t="s">
        <v>21</v>
      </c>
      <c r="J52" s="224" t="s">
        <v>21</v>
      </c>
      <c r="K52" s="296" t="s">
        <v>21</v>
      </c>
      <c r="L52" s="224" t="s">
        <v>21</v>
      </c>
      <c r="M52" s="296" t="s">
        <v>21</v>
      </c>
      <c r="N52" s="224" t="s">
        <v>21</v>
      </c>
      <c r="O52" s="296" t="s">
        <v>21</v>
      </c>
      <c r="P52" s="307" t="s">
        <v>21</v>
      </c>
      <c r="Q52" s="225" t="s">
        <v>21</v>
      </c>
      <c r="R52" s="224" t="s">
        <v>21</v>
      </c>
      <c r="S52" s="296" t="s">
        <v>21</v>
      </c>
      <c r="T52" s="224" t="s">
        <v>21</v>
      </c>
      <c r="U52" s="225" t="s">
        <v>21</v>
      </c>
      <c r="V52" s="224" t="s">
        <v>21</v>
      </c>
      <c r="W52" s="296" t="s">
        <v>21</v>
      </c>
      <c r="X52" s="224" t="s">
        <v>21</v>
      </c>
      <c r="Y52" s="296" t="s">
        <v>21</v>
      </c>
      <c r="Z52" s="307" t="s">
        <v>21</v>
      </c>
      <c r="AA52" s="225" t="s">
        <v>21</v>
      </c>
      <c r="AB52" s="224" t="s">
        <v>21</v>
      </c>
      <c r="AC52" s="296" t="s">
        <v>21</v>
      </c>
      <c r="AD52" s="1113" t="s">
        <v>21</v>
      </c>
      <c r="AE52" s="195" t="s">
        <v>21</v>
      </c>
      <c r="AF52" s="224" t="s">
        <v>21</v>
      </c>
      <c r="AG52" s="269" t="s">
        <v>21</v>
      </c>
      <c r="AH52" s="226"/>
    </row>
    <row r="53" spans="2:34" ht="13.5">
      <c r="B53" s="227"/>
      <c r="C53" s="228" t="s">
        <v>61</v>
      </c>
      <c r="D53" s="193" t="s">
        <v>21</v>
      </c>
      <c r="E53" s="194" t="s">
        <v>21</v>
      </c>
      <c r="F53" s="193" t="s">
        <v>21</v>
      </c>
      <c r="G53" s="194" t="s">
        <v>21</v>
      </c>
      <c r="H53" s="193" t="s">
        <v>21</v>
      </c>
      <c r="I53" s="194" t="s">
        <v>21</v>
      </c>
      <c r="J53" s="193" t="s">
        <v>21</v>
      </c>
      <c r="K53" s="290" t="s">
        <v>21</v>
      </c>
      <c r="L53" s="193" t="s">
        <v>21</v>
      </c>
      <c r="M53" s="290" t="s">
        <v>21</v>
      </c>
      <c r="N53" s="193" t="s">
        <v>21</v>
      </c>
      <c r="O53" s="290" t="s">
        <v>21</v>
      </c>
      <c r="P53" s="279" t="s">
        <v>21</v>
      </c>
      <c r="Q53" s="194" t="s">
        <v>21</v>
      </c>
      <c r="R53" s="193" t="s">
        <v>21</v>
      </c>
      <c r="S53" s="290" t="s">
        <v>21</v>
      </c>
      <c r="T53" s="193" t="s">
        <v>21</v>
      </c>
      <c r="U53" s="194" t="s">
        <v>21</v>
      </c>
      <c r="V53" s="193" t="s">
        <v>21</v>
      </c>
      <c r="W53" s="290" t="s">
        <v>21</v>
      </c>
      <c r="X53" s="193" t="s">
        <v>21</v>
      </c>
      <c r="Y53" s="290" t="s">
        <v>21</v>
      </c>
      <c r="Z53" s="279" t="s">
        <v>21</v>
      </c>
      <c r="AA53" s="194" t="s">
        <v>21</v>
      </c>
      <c r="AB53" s="193" t="s">
        <v>21</v>
      </c>
      <c r="AC53" s="290" t="s">
        <v>21</v>
      </c>
      <c r="AD53" s="193" t="s">
        <v>21</v>
      </c>
      <c r="AE53" s="1098" t="s">
        <v>21</v>
      </c>
      <c r="AF53" s="193" t="s">
        <v>21</v>
      </c>
      <c r="AG53" s="263" t="s">
        <v>21</v>
      </c>
      <c r="AH53" s="202"/>
    </row>
    <row r="54" spans="2:34" ht="13.5">
      <c r="B54" s="229"/>
      <c r="C54" s="230" t="s">
        <v>62</v>
      </c>
      <c r="D54" s="231" t="s">
        <v>21</v>
      </c>
      <c r="E54" s="232" t="s">
        <v>21</v>
      </c>
      <c r="F54" s="231" t="s">
        <v>21</v>
      </c>
      <c r="G54" s="232" t="s">
        <v>21</v>
      </c>
      <c r="H54" s="231" t="s">
        <v>21</v>
      </c>
      <c r="I54" s="232" t="s">
        <v>21</v>
      </c>
      <c r="J54" s="231" t="s">
        <v>21</v>
      </c>
      <c r="K54" s="297" t="s">
        <v>21</v>
      </c>
      <c r="L54" s="231" t="s">
        <v>21</v>
      </c>
      <c r="M54" s="297" t="s">
        <v>21</v>
      </c>
      <c r="N54" s="231" t="s">
        <v>21</v>
      </c>
      <c r="O54" s="297" t="s">
        <v>21</v>
      </c>
      <c r="P54" s="308" t="s">
        <v>21</v>
      </c>
      <c r="Q54" s="232" t="s">
        <v>21</v>
      </c>
      <c r="R54" s="231" t="s">
        <v>21</v>
      </c>
      <c r="S54" s="297" t="s">
        <v>21</v>
      </c>
      <c r="T54" s="231" t="s">
        <v>21</v>
      </c>
      <c r="U54" s="232" t="s">
        <v>21</v>
      </c>
      <c r="V54" s="231" t="s">
        <v>21</v>
      </c>
      <c r="W54" s="297" t="s">
        <v>21</v>
      </c>
      <c r="X54" s="231" t="s">
        <v>21</v>
      </c>
      <c r="Y54" s="297" t="s">
        <v>21</v>
      </c>
      <c r="Z54" s="308" t="s">
        <v>21</v>
      </c>
      <c r="AA54" s="232" t="s">
        <v>21</v>
      </c>
      <c r="AB54" s="231" t="s">
        <v>21</v>
      </c>
      <c r="AC54" s="297" t="s">
        <v>21</v>
      </c>
      <c r="AD54" s="231" t="s">
        <v>21</v>
      </c>
      <c r="AE54" s="1104" t="s">
        <v>21</v>
      </c>
      <c r="AF54" s="231" t="s">
        <v>21</v>
      </c>
      <c r="AG54" s="270" t="s">
        <v>21</v>
      </c>
      <c r="AH54" s="202"/>
    </row>
    <row r="55" spans="2:34" ht="13.5">
      <c r="B55" s="191">
        <v>12</v>
      </c>
      <c r="C55" s="207" t="s">
        <v>109</v>
      </c>
      <c r="D55" s="337">
        <v>2117836</v>
      </c>
      <c r="E55" s="329">
        <v>7068337</v>
      </c>
      <c r="F55" s="337">
        <v>4157285</v>
      </c>
      <c r="G55" s="329">
        <v>10178126</v>
      </c>
      <c r="H55" s="337">
        <v>3229094</v>
      </c>
      <c r="I55" s="329">
        <v>10507869</v>
      </c>
      <c r="J55" s="337">
        <v>3373620</v>
      </c>
      <c r="K55" s="330">
        <v>10633004</v>
      </c>
      <c r="L55" s="338">
        <v>3668178</v>
      </c>
      <c r="M55" s="330">
        <v>11089225</v>
      </c>
      <c r="N55" s="338">
        <v>3236771</v>
      </c>
      <c r="O55" s="330">
        <v>10447689</v>
      </c>
      <c r="P55" s="338">
        <v>2761498</v>
      </c>
      <c r="Q55" s="329">
        <v>9989925</v>
      </c>
      <c r="R55" s="337">
        <v>2377750</v>
      </c>
      <c r="S55" s="330">
        <v>9498562</v>
      </c>
      <c r="T55" s="337">
        <v>2050754</v>
      </c>
      <c r="U55" s="329">
        <v>8387047</v>
      </c>
      <c r="V55" s="337">
        <v>2027482</v>
      </c>
      <c r="W55" s="330">
        <v>8141440</v>
      </c>
      <c r="X55" s="337">
        <v>2068154</v>
      </c>
      <c r="Y55" s="330">
        <v>7481130</v>
      </c>
      <c r="Z55" s="338">
        <v>2168819</v>
      </c>
      <c r="AA55" s="329">
        <v>7989431</v>
      </c>
      <c r="AB55" s="337">
        <v>3280850</v>
      </c>
      <c r="AC55" s="330">
        <v>10904806</v>
      </c>
      <c r="AD55" s="328">
        <v>824979</v>
      </c>
      <c r="AE55" s="1096">
        <v>7856399</v>
      </c>
      <c r="AF55" s="337">
        <v>313128</v>
      </c>
      <c r="AG55" s="332">
        <v>6739501</v>
      </c>
      <c r="AH55" s="339"/>
    </row>
    <row r="56" spans="2:34" ht="13.5">
      <c r="B56" s="199"/>
      <c r="C56" s="187" t="s">
        <v>20</v>
      </c>
      <c r="D56" s="214" t="s">
        <v>21</v>
      </c>
      <c r="E56" s="215" t="s">
        <v>21</v>
      </c>
      <c r="F56" s="214" t="s">
        <v>21</v>
      </c>
      <c r="G56" s="215" t="s">
        <v>21</v>
      </c>
      <c r="H56" s="214" t="s">
        <v>21</v>
      </c>
      <c r="I56" s="215" t="s">
        <v>21</v>
      </c>
      <c r="J56" s="214" t="s">
        <v>21</v>
      </c>
      <c r="K56" s="293" t="s">
        <v>21</v>
      </c>
      <c r="L56" s="214" t="s">
        <v>21</v>
      </c>
      <c r="M56" s="293" t="s">
        <v>21</v>
      </c>
      <c r="N56" s="214" t="s">
        <v>21</v>
      </c>
      <c r="O56" s="293" t="s">
        <v>21</v>
      </c>
      <c r="P56" s="305" t="s">
        <v>21</v>
      </c>
      <c r="Q56" s="215" t="s">
        <v>21</v>
      </c>
      <c r="R56" s="214" t="s">
        <v>21</v>
      </c>
      <c r="S56" s="293" t="s">
        <v>21</v>
      </c>
      <c r="T56" s="214" t="s">
        <v>21</v>
      </c>
      <c r="U56" s="215" t="s">
        <v>21</v>
      </c>
      <c r="V56" s="214" t="s">
        <v>21</v>
      </c>
      <c r="W56" s="293" t="s">
        <v>21</v>
      </c>
      <c r="X56" s="214" t="s">
        <v>21</v>
      </c>
      <c r="Y56" s="293" t="s">
        <v>21</v>
      </c>
      <c r="Z56" s="305" t="s">
        <v>21</v>
      </c>
      <c r="AA56" s="215" t="s">
        <v>21</v>
      </c>
      <c r="AB56" s="214" t="s">
        <v>21</v>
      </c>
      <c r="AC56" s="293" t="s">
        <v>21</v>
      </c>
      <c r="AD56" s="214" t="s">
        <v>21</v>
      </c>
      <c r="AE56" s="1101" t="s">
        <v>21</v>
      </c>
      <c r="AF56" s="214" t="s">
        <v>21</v>
      </c>
      <c r="AG56" s="266" t="s">
        <v>21</v>
      </c>
      <c r="AH56" s="195"/>
    </row>
    <row r="57" spans="2:34" ht="13.5">
      <c r="B57" s="204"/>
      <c r="C57" s="192" t="s">
        <v>30</v>
      </c>
      <c r="D57" s="193" t="s">
        <v>21</v>
      </c>
      <c r="E57" s="194" t="s">
        <v>21</v>
      </c>
      <c r="F57" s="193" t="s">
        <v>21</v>
      </c>
      <c r="G57" s="194" t="s">
        <v>21</v>
      </c>
      <c r="H57" s="193" t="s">
        <v>21</v>
      </c>
      <c r="I57" s="194" t="s">
        <v>21</v>
      </c>
      <c r="J57" s="193" t="s">
        <v>21</v>
      </c>
      <c r="K57" s="290" t="s">
        <v>21</v>
      </c>
      <c r="L57" s="193" t="s">
        <v>21</v>
      </c>
      <c r="M57" s="290" t="s">
        <v>21</v>
      </c>
      <c r="N57" s="193" t="s">
        <v>21</v>
      </c>
      <c r="O57" s="290" t="s">
        <v>21</v>
      </c>
      <c r="P57" s="279" t="s">
        <v>21</v>
      </c>
      <c r="Q57" s="194" t="s">
        <v>21</v>
      </c>
      <c r="R57" s="193" t="s">
        <v>21</v>
      </c>
      <c r="S57" s="290" t="s">
        <v>21</v>
      </c>
      <c r="T57" s="193" t="s">
        <v>21</v>
      </c>
      <c r="U57" s="194" t="s">
        <v>21</v>
      </c>
      <c r="V57" s="193" t="s">
        <v>21</v>
      </c>
      <c r="W57" s="290" t="s">
        <v>21</v>
      </c>
      <c r="X57" s="193" t="s">
        <v>21</v>
      </c>
      <c r="Y57" s="290" t="s">
        <v>21</v>
      </c>
      <c r="Z57" s="279" t="s">
        <v>21</v>
      </c>
      <c r="AA57" s="194" t="s">
        <v>21</v>
      </c>
      <c r="AB57" s="193" t="s">
        <v>21</v>
      </c>
      <c r="AC57" s="290" t="s">
        <v>21</v>
      </c>
      <c r="AD57" s="193" t="s">
        <v>21</v>
      </c>
      <c r="AE57" s="1098" t="s">
        <v>21</v>
      </c>
      <c r="AF57" s="193" t="s">
        <v>21</v>
      </c>
      <c r="AG57" s="263" t="s">
        <v>21</v>
      </c>
      <c r="AH57" s="195"/>
    </row>
    <row r="58" spans="2:34" ht="13.5">
      <c r="B58" s="204"/>
      <c r="C58" s="192" t="s">
        <v>49</v>
      </c>
      <c r="D58" s="233" t="s">
        <v>21</v>
      </c>
      <c r="E58" s="234" t="s">
        <v>21</v>
      </c>
      <c r="F58" s="233" t="s">
        <v>21</v>
      </c>
      <c r="G58" s="234" t="s">
        <v>21</v>
      </c>
      <c r="H58" s="233" t="s">
        <v>21</v>
      </c>
      <c r="I58" s="234" t="s">
        <v>21</v>
      </c>
      <c r="J58" s="233" t="s">
        <v>21</v>
      </c>
      <c r="K58" s="298" t="s">
        <v>21</v>
      </c>
      <c r="L58" s="233" t="s">
        <v>21</v>
      </c>
      <c r="M58" s="298" t="s">
        <v>21</v>
      </c>
      <c r="N58" s="233" t="s">
        <v>21</v>
      </c>
      <c r="O58" s="298" t="s">
        <v>21</v>
      </c>
      <c r="P58" s="309" t="s">
        <v>21</v>
      </c>
      <c r="Q58" s="234" t="s">
        <v>21</v>
      </c>
      <c r="R58" s="233" t="s">
        <v>21</v>
      </c>
      <c r="S58" s="298" t="s">
        <v>21</v>
      </c>
      <c r="T58" s="233" t="s">
        <v>21</v>
      </c>
      <c r="U58" s="234" t="s">
        <v>21</v>
      </c>
      <c r="V58" s="233" t="s">
        <v>21</v>
      </c>
      <c r="W58" s="298" t="s">
        <v>21</v>
      </c>
      <c r="X58" s="233" t="s">
        <v>21</v>
      </c>
      <c r="Y58" s="298" t="s">
        <v>21</v>
      </c>
      <c r="Z58" s="309" t="s">
        <v>21</v>
      </c>
      <c r="AA58" s="234" t="s">
        <v>21</v>
      </c>
      <c r="AB58" s="233" t="s">
        <v>21</v>
      </c>
      <c r="AC58" s="298" t="s">
        <v>21</v>
      </c>
      <c r="AD58" s="233" t="s">
        <v>21</v>
      </c>
      <c r="AE58" s="1105" t="s">
        <v>21</v>
      </c>
      <c r="AF58" s="233" t="s">
        <v>21</v>
      </c>
      <c r="AG58" s="271" t="s">
        <v>21</v>
      </c>
      <c r="AH58" s="190"/>
    </row>
    <row r="59" spans="2:34" ht="13.5">
      <c r="B59" s="200"/>
      <c r="C59" s="196" t="s">
        <v>50</v>
      </c>
      <c r="D59" s="197" t="s">
        <v>21</v>
      </c>
      <c r="E59" s="198" t="s">
        <v>21</v>
      </c>
      <c r="F59" s="197" t="s">
        <v>21</v>
      </c>
      <c r="G59" s="198" t="s">
        <v>21</v>
      </c>
      <c r="H59" s="197" t="s">
        <v>21</v>
      </c>
      <c r="I59" s="198" t="s">
        <v>21</v>
      </c>
      <c r="J59" s="197" t="s">
        <v>21</v>
      </c>
      <c r="K59" s="291" t="s">
        <v>21</v>
      </c>
      <c r="L59" s="197" t="s">
        <v>21</v>
      </c>
      <c r="M59" s="291" t="s">
        <v>21</v>
      </c>
      <c r="N59" s="197" t="s">
        <v>21</v>
      </c>
      <c r="O59" s="291" t="s">
        <v>21</v>
      </c>
      <c r="P59" s="280" t="s">
        <v>21</v>
      </c>
      <c r="Q59" s="198" t="s">
        <v>21</v>
      </c>
      <c r="R59" s="197" t="s">
        <v>21</v>
      </c>
      <c r="S59" s="291" t="s">
        <v>21</v>
      </c>
      <c r="T59" s="197" t="s">
        <v>21</v>
      </c>
      <c r="U59" s="198" t="s">
        <v>21</v>
      </c>
      <c r="V59" s="197" t="s">
        <v>21</v>
      </c>
      <c r="W59" s="291" t="s">
        <v>21</v>
      </c>
      <c r="X59" s="197" t="s">
        <v>21</v>
      </c>
      <c r="Y59" s="291" t="s">
        <v>21</v>
      </c>
      <c r="Z59" s="280" t="s">
        <v>21</v>
      </c>
      <c r="AA59" s="198" t="s">
        <v>21</v>
      </c>
      <c r="AB59" s="197" t="s">
        <v>21</v>
      </c>
      <c r="AC59" s="291" t="s">
        <v>21</v>
      </c>
      <c r="AD59" s="197" t="s">
        <v>21</v>
      </c>
      <c r="AE59" s="1099" t="s">
        <v>21</v>
      </c>
      <c r="AF59" s="197" t="s">
        <v>21</v>
      </c>
      <c r="AG59" s="264" t="s">
        <v>21</v>
      </c>
      <c r="AH59" s="195"/>
    </row>
    <row r="60" spans="2:34" ht="21.75" thickBot="1">
      <c r="B60" s="314">
        <v>13</v>
      </c>
      <c r="C60" s="185" t="s">
        <v>94</v>
      </c>
      <c r="D60" s="334">
        <v>895347</v>
      </c>
      <c r="E60" s="329">
        <v>4444060</v>
      </c>
      <c r="F60" s="334">
        <v>1591918</v>
      </c>
      <c r="G60" s="329">
        <v>5425625</v>
      </c>
      <c r="H60" s="334">
        <v>1397032</v>
      </c>
      <c r="I60" s="329">
        <v>5721501</v>
      </c>
      <c r="J60" s="348">
        <v>1430649</v>
      </c>
      <c r="K60" s="261">
        <v>5646647</v>
      </c>
      <c r="L60" s="349">
        <v>1604007</v>
      </c>
      <c r="M60" s="261">
        <v>5976219</v>
      </c>
      <c r="N60" s="349">
        <v>1473629</v>
      </c>
      <c r="O60" s="261">
        <v>5811514</v>
      </c>
      <c r="P60" s="349">
        <v>1261575</v>
      </c>
      <c r="Q60" s="315">
        <v>5640965</v>
      </c>
      <c r="R60" s="348">
        <v>1310233</v>
      </c>
      <c r="S60" s="261">
        <v>6688649</v>
      </c>
      <c r="T60" s="348">
        <v>1338758</v>
      </c>
      <c r="U60" s="315">
        <v>6698676</v>
      </c>
      <c r="V60" s="348">
        <v>1231753</v>
      </c>
      <c r="W60" s="261">
        <v>6601885</v>
      </c>
      <c r="X60" s="348">
        <v>947661</v>
      </c>
      <c r="Y60" s="261">
        <v>6378952</v>
      </c>
      <c r="Z60" s="349">
        <v>999723</v>
      </c>
      <c r="AA60" s="315">
        <v>7080959</v>
      </c>
      <c r="AB60" s="348">
        <v>1264943</v>
      </c>
      <c r="AC60" s="261">
        <v>8211525</v>
      </c>
      <c r="AD60" s="348">
        <v>371660</v>
      </c>
      <c r="AE60" s="1106">
        <v>7654600</v>
      </c>
      <c r="AF60" s="348">
        <v>173647</v>
      </c>
      <c r="AG60" s="275">
        <v>7948931</v>
      </c>
      <c r="AH60" s="333"/>
    </row>
    <row r="61" spans="2:34" ht="13.5">
      <c r="B61" s="199"/>
      <c r="C61" s="187" t="s">
        <v>25</v>
      </c>
      <c r="D61" s="188" t="s">
        <v>21</v>
      </c>
      <c r="E61" s="189" t="s">
        <v>21</v>
      </c>
      <c r="F61" s="188" t="s">
        <v>21</v>
      </c>
      <c r="G61" s="189" t="s">
        <v>21</v>
      </c>
      <c r="H61" s="188" t="s">
        <v>21</v>
      </c>
      <c r="I61" s="189" t="s">
        <v>21</v>
      </c>
      <c r="J61" s="343" t="s">
        <v>21</v>
      </c>
      <c r="K61" s="344" t="s">
        <v>21</v>
      </c>
      <c r="L61" s="343" t="s">
        <v>21</v>
      </c>
      <c r="M61" s="344" t="s">
        <v>21</v>
      </c>
      <c r="N61" s="343" t="s">
        <v>21</v>
      </c>
      <c r="O61" s="344" t="s">
        <v>21</v>
      </c>
      <c r="P61" s="345" t="s">
        <v>21</v>
      </c>
      <c r="Q61" s="346" t="s">
        <v>21</v>
      </c>
      <c r="R61" s="343" t="s">
        <v>21</v>
      </c>
      <c r="S61" s="344" t="s">
        <v>21</v>
      </c>
      <c r="T61" s="343" t="s">
        <v>21</v>
      </c>
      <c r="U61" s="346" t="s">
        <v>21</v>
      </c>
      <c r="V61" s="343" t="s">
        <v>21</v>
      </c>
      <c r="W61" s="344" t="s">
        <v>21</v>
      </c>
      <c r="X61" s="343" t="s">
        <v>21</v>
      </c>
      <c r="Y61" s="344" t="s">
        <v>21</v>
      </c>
      <c r="Z61" s="345" t="s">
        <v>21</v>
      </c>
      <c r="AA61" s="346" t="s">
        <v>21</v>
      </c>
      <c r="AB61" s="343" t="s">
        <v>21</v>
      </c>
      <c r="AC61" s="344" t="s">
        <v>21</v>
      </c>
      <c r="AD61" s="343" t="s">
        <v>21</v>
      </c>
      <c r="AE61" s="1107" t="s">
        <v>21</v>
      </c>
      <c r="AF61" s="343" t="s">
        <v>21</v>
      </c>
      <c r="AG61" s="347" t="s">
        <v>21</v>
      </c>
      <c r="AH61" s="190"/>
    </row>
    <row r="62" spans="2:34" ht="14.25" thickBot="1">
      <c r="B62" s="235"/>
      <c r="C62" s="236" t="s">
        <v>56</v>
      </c>
      <c r="D62" s="237" t="s">
        <v>21</v>
      </c>
      <c r="E62" s="238" t="s">
        <v>21</v>
      </c>
      <c r="F62" s="237" t="s">
        <v>21</v>
      </c>
      <c r="G62" s="238" t="s">
        <v>21</v>
      </c>
      <c r="H62" s="237" t="s">
        <v>21</v>
      </c>
      <c r="I62" s="238" t="s">
        <v>21</v>
      </c>
      <c r="J62" s="237" t="s">
        <v>21</v>
      </c>
      <c r="K62" s="299" t="s">
        <v>21</v>
      </c>
      <c r="L62" s="237" t="s">
        <v>21</v>
      </c>
      <c r="M62" s="299" t="s">
        <v>21</v>
      </c>
      <c r="N62" s="237" t="s">
        <v>21</v>
      </c>
      <c r="O62" s="299" t="s">
        <v>21</v>
      </c>
      <c r="P62" s="310" t="s">
        <v>21</v>
      </c>
      <c r="Q62" s="238" t="s">
        <v>21</v>
      </c>
      <c r="R62" s="237" t="s">
        <v>21</v>
      </c>
      <c r="S62" s="299" t="s">
        <v>21</v>
      </c>
      <c r="T62" s="237" t="s">
        <v>21</v>
      </c>
      <c r="U62" s="238" t="s">
        <v>21</v>
      </c>
      <c r="V62" s="237" t="s">
        <v>21</v>
      </c>
      <c r="W62" s="299" t="s">
        <v>21</v>
      </c>
      <c r="X62" s="237" t="s">
        <v>21</v>
      </c>
      <c r="Y62" s="299" t="s">
        <v>21</v>
      </c>
      <c r="Z62" s="310" t="s">
        <v>21</v>
      </c>
      <c r="AA62" s="238" t="s">
        <v>21</v>
      </c>
      <c r="AB62" s="237" t="s">
        <v>21</v>
      </c>
      <c r="AC62" s="299" t="s">
        <v>21</v>
      </c>
      <c r="AD62" s="237" t="s">
        <v>21</v>
      </c>
      <c r="AE62" s="1108" t="s">
        <v>21</v>
      </c>
      <c r="AF62" s="237" t="s">
        <v>21</v>
      </c>
      <c r="AG62" s="272" t="s">
        <v>21</v>
      </c>
      <c r="AH62" s="195"/>
    </row>
    <row r="63" spans="2:34" ht="13.5">
      <c r="B63" s="239">
        <v>1</v>
      </c>
      <c r="C63" s="240" t="s">
        <v>95</v>
      </c>
      <c r="D63" s="340">
        <v>616457</v>
      </c>
      <c r="E63" s="329">
        <v>8147621</v>
      </c>
      <c r="F63" s="340">
        <v>737860</v>
      </c>
      <c r="G63" s="329">
        <v>8705260</v>
      </c>
      <c r="H63" s="340">
        <v>528245</v>
      </c>
      <c r="I63" s="329">
        <v>8432013</v>
      </c>
      <c r="J63" s="340">
        <v>508931</v>
      </c>
      <c r="K63" s="330">
        <v>8143986</v>
      </c>
      <c r="L63" s="341">
        <v>510054</v>
      </c>
      <c r="M63" s="342">
        <v>8070529</v>
      </c>
      <c r="N63" s="341">
        <v>492649</v>
      </c>
      <c r="O63" s="342">
        <v>7925789</v>
      </c>
      <c r="P63" s="341">
        <v>463281</v>
      </c>
      <c r="Q63" s="329">
        <v>7877020</v>
      </c>
      <c r="R63" s="340">
        <v>347112</v>
      </c>
      <c r="S63" s="330">
        <v>7473160</v>
      </c>
      <c r="T63" s="340">
        <v>357050</v>
      </c>
      <c r="U63" s="329">
        <v>7499534</v>
      </c>
      <c r="V63" s="340">
        <v>335816</v>
      </c>
      <c r="W63" s="330">
        <v>7167600</v>
      </c>
      <c r="X63" s="340">
        <v>240643</v>
      </c>
      <c r="Y63" s="330">
        <v>7190420</v>
      </c>
      <c r="Z63" s="341">
        <v>240841</v>
      </c>
      <c r="AA63" s="329">
        <v>7110594</v>
      </c>
      <c r="AB63" s="340">
        <v>290173</v>
      </c>
      <c r="AC63" s="330">
        <v>7421534</v>
      </c>
      <c r="AD63" s="328">
        <v>73226</v>
      </c>
      <c r="AE63" s="1096">
        <v>6992741</v>
      </c>
      <c r="AF63" s="340">
        <v>25399</v>
      </c>
      <c r="AG63" s="332">
        <v>5333946</v>
      </c>
      <c r="AH63" s="333"/>
    </row>
    <row r="64" spans="2:34" ht="13.5">
      <c r="B64" s="206"/>
      <c r="C64" s="187" t="s">
        <v>32</v>
      </c>
      <c r="D64" s="214" t="s">
        <v>21</v>
      </c>
      <c r="E64" s="215" t="s">
        <v>21</v>
      </c>
      <c r="F64" s="214" t="s">
        <v>21</v>
      </c>
      <c r="G64" s="215" t="s">
        <v>21</v>
      </c>
      <c r="H64" s="214" t="s">
        <v>21</v>
      </c>
      <c r="I64" s="215" t="s">
        <v>21</v>
      </c>
      <c r="J64" s="214" t="s">
        <v>21</v>
      </c>
      <c r="K64" s="293" t="s">
        <v>21</v>
      </c>
      <c r="L64" s="214" t="s">
        <v>21</v>
      </c>
      <c r="M64" s="293" t="s">
        <v>21</v>
      </c>
      <c r="N64" s="214" t="s">
        <v>21</v>
      </c>
      <c r="O64" s="293" t="s">
        <v>21</v>
      </c>
      <c r="P64" s="305" t="s">
        <v>21</v>
      </c>
      <c r="Q64" s="215" t="s">
        <v>21</v>
      </c>
      <c r="R64" s="214" t="s">
        <v>21</v>
      </c>
      <c r="S64" s="293" t="s">
        <v>21</v>
      </c>
      <c r="T64" s="214" t="s">
        <v>21</v>
      </c>
      <c r="U64" s="215" t="s">
        <v>21</v>
      </c>
      <c r="V64" s="214" t="s">
        <v>21</v>
      </c>
      <c r="W64" s="293" t="s">
        <v>21</v>
      </c>
      <c r="X64" s="214" t="s">
        <v>21</v>
      </c>
      <c r="Y64" s="293" t="s">
        <v>21</v>
      </c>
      <c r="Z64" s="305" t="s">
        <v>21</v>
      </c>
      <c r="AA64" s="215" t="s">
        <v>21</v>
      </c>
      <c r="AB64" s="214" t="s">
        <v>21</v>
      </c>
      <c r="AC64" s="293" t="s">
        <v>21</v>
      </c>
      <c r="AD64" s="214" t="s">
        <v>21</v>
      </c>
      <c r="AE64" s="1101" t="s">
        <v>21</v>
      </c>
      <c r="AF64" s="214" t="s">
        <v>21</v>
      </c>
      <c r="AG64" s="266" t="s">
        <v>21</v>
      </c>
      <c r="AH64" s="195"/>
    </row>
    <row r="65" spans="2:34" ht="13.5">
      <c r="B65" s="204"/>
      <c r="C65" s="192" t="s">
        <v>33</v>
      </c>
      <c r="D65" s="241" t="s">
        <v>21</v>
      </c>
      <c r="E65" s="242" t="s">
        <v>21</v>
      </c>
      <c r="F65" s="241" t="s">
        <v>21</v>
      </c>
      <c r="G65" s="242" t="s">
        <v>21</v>
      </c>
      <c r="H65" s="241" t="s">
        <v>21</v>
      </c>
      <c r="I65" s="242" t="s">
        <v>21</v>
      </c>
      <c r="J65" s="241" t="s">
        <v>21</v>
      </c>
      <c r="K65" s="300" t="s">
        <v>21</v>
      </c>
      <c r="L65" s="241" t="s">
        <v>21</v>
      </c>
      <c r="M65" s="300" t="s">
        <v>21</v>
      </c>
      <c r="N65" s="241" t="s">
        <v>21</v>
      </c>
      <c r="O65" s="300" t="s">
        <v>21</v>
      </c>
      <c r="P65" s="311" t="s">
        <v>21</v>
      </c>
      <c r="Q65" s="242" t="s">
        <v>21</v>
      </c>
      <c r="R65" s="241" t="s">
        <v>21</v>
      </c>
      <c r="S65" s="300" t="s">
        <v>21</v>
      </c>
      <c r="T65" s="241" t="s">
        <v>21</v>
      </c>
      <c r="U65" s="242" t="s">
        <v>21</v>
      </c>
      <c r="V65" s="241" t="s">
        <v>21</v>
      </c>
      <c r="W65" s="300" t="s">
        <v>21</v>
      </c>
      <c r="X65" s="241" t="s">
        <v>21</v>
      </c>
      <c r="Y65" s="300" t="s">
        <v>21</v>
      </c>
      <c r="Z65" s="311" t="s">
        <v>21</v>
      </c>
      <c r="AA65" s="242" t="s">
        <v>21</v>
      </c>
      <c r="AB65" s="241" t="s">
        <v>21</v>
      </c>
      <c r="AC65" s="300" t="s">
        <v>21</v>
      </c>
      <c r="AD65" s="241" t="s">
        <v>21</v>
      </c>
      <c r="AE65" s="1109" t="s">
        <v>21</v>
      </c>
      <c r="AF65" s="241" t="s">
        <v>21</v>
      </c>
      <c r="AG65" s="273" t="s">
        <v>21</v>
      </c>
      <c r="AH65" s="243"/>
    </row>
    <row r="66" spans="2:34" ht="13.5">
      <c r="B66" s="204"/>
      <c r="C66" s="192" t="s">
        <v>34</v>
      </c>
      <c r="D66" s="241" t="s">
        <v>21</v>
      </c>
      <c r="E66" s="242" t="s">
        <v>21</v>
      </c>
      <c r="F66" s="241" t="s">
        <v>21</v>
      </c>
      <c r="G66" s="242" t="s">
        <v>21</v>
      </c>
      <c r="H66" s="241" t="s">
        <v>21</v>
      </c>
      <c r="I66" s="242" t="s">
        <v>21</v>
      </c>
      <c r="J66" s="241" t="s">
        <v>21</v>
      </c>
      <c r="K66" s="300" t="s">
        <v>21</v>
      </c>
      <c r="L66" s="241" t="s">
        <v>21</v>
      </c>
      <c r="M66" s="300" t="s">
        <v>21</v>
      </c>
      <c r="N66" s="241" t="s">
        <v>21</v>
      </c>
      <c r="O66" s="300" t="s">
        <v>21</v>
      </c>
      <c r="P66" s="311" t="s">
        <v>21</v>
      </c>
      <c r="Q66" s="242" t="s">
        <v>21</v>
      </c>
      <c r="R66" s="241" t="s">
        <v>21</v>
      </c>
      <c r="S66" s="300" t="s">
        <v>21</v>
      </c>
      <c r="T66" s="241" t="s">
        <v>21</v>
      </c>
      <c r="U66" s="242" t="s">
        <v>21</v>
      </c>
      <c r="V66" s="241" t="s">
        <v>21</v>
      </c>
      <c r="W66" s="300" t="s">
        <v>21</v>
      </c>
      <c r="X66" s="241" t="s">
        <v>21</v>
      </c>
      <c r="Y66" s="300" t="s">
        <v>21</v>
      </c>
      <c r="Z66" s="311" t="s">
        <v>21</v>
      </c>
      <c r="AA66" s="242" t="s">
        <v>21</v>
      </c>
      <c r="AB66" s="241" t="s">
        <v>21</v>
      </c>
      <c r="AC66" s="300" t="s">
        <v>21</v>
      </c>
      <c r="AD66" s="241" t="s">
        <v>21</v>
      </c>
      <c r="AE66" s="1109" t="s">
        <v>21</v>
      </c>
      <c r="AF66" s="241" t="s">
        <v>21</v>
      </c>
      <c r="AG66" s="273" t="s">
        <v>21</v>
      </c>
      <c r="AH66" s="243"/>
    </row>
    <row r="67" spans="2:34" ht="13.5">
      <c r="B67" s="200"/>
      <c r="C67" s="196" t="s">
        <v>35</v>
      </c>
      <c r="D67" s="245" t="s">
        <v>21</v>
      </c>
      <c r="E67" s="246" t="s">
        <v>21</v>
      </c>
      <c r="F67" s="245" t="s">
        <v>21</v>
      </c>
      <c r="G67" s="246" t="s">
        <v>21</v>
      </c>
      <c r="H67" s="245" t="s">
        <v>21</v>
      </c>
      <c r="I67" s="246" t="s">
        <v>21</v>
      </c>
      <c r="J67" s="245" t="s">
        <v>21</v>
      </c>
      <c r="K67" s="301" t="s">
        <v>21</v>
      </c>
      <c r="L67" s="245" t="s">
        <v>21</v>
      </c>
      <c r="M67" s="301" t="s">
        <v>21</v>
      </c>
      <c r="N67" s="245" t="s">
        <v>21</v>
      </c>
      <c r="O67" s="301" t="s">
        <v>21</v>
      </c>
      <c r="P67" s="312" t="s">
        <v>21</v>
      </c>
      <c r="Q67" s="246" t="s">
        <v>21</v>
      </c>
      <c r="R67" s="245" t="s">
        <v>21</v>
      </c>
      <c r="S67" s="301" t="s">
        <v>21</v>
      </c>
      <c r="T67" s="245" t="s">
        <v>21</v>
      </c>
      <c r="U67" s="246" t="s">
        <v>21</v>
      </c>
      <c r="V67" s="245" t="s">
        <v>21</v>
      </c>
      <c r="W67" s="301" t="s">
        <v>21</v>
      </c>
      <c r="X67" s="245" t="s">
        <v>21</v>
      </c>
      <c r="Y67" s="301" t="s">
        <v>21</v>
      </c>
      <c r="Z67" s="312" t="s">
        <v>21</v>
      </c>
      <c r="AA67" s="246" t="s">
        <v>21</v>
      </c>
      <c r="AB67" s="245" t="s">
        <v>21</v>
      </c>
      <c r="AC67" s="301" t="s">
        <v>21</v>
      </c>
      <c r="AD67" s="245" t="s">
        <v>21</v>
      </c>
      <c r="AE67" s="1110" t="s">
        <v>21</v>
      </c>
      <c r="AF67" s="245" t="s">
        <v>21</v>
      </c>
      <c r="AG67" s="274" t="s">
        <v>21</v>
      </c>
      <c r="AH67" s="243"/>
    </row>
    <row r="68" spans="2:34" ht="13.5">
      <c r="B68" s="184">
        <v>2</v>
      </c>
      <c r="C68" s="185" t="s">
        <v>36</v>
      </c>
      <c r="D68" s="247">
        <v>173526</v>
      </c>
      <c r="E68" s="329">
        <v>386029</v>
      </c>
      <c r="F68" s="247">
        <v>280733</v>
      </c>
      <c r="G68" s="329">
        <v>522015</v>
      </c>
      <c r="H68" s="247">
        <v>217207</v>
      </c>
      <c r="I68" s="329">
        <v>546822</v>
      </c>
      <c r="J68" s="247">
        <v>267722</v>
      </c>
      <c r="K68" s="330">
        <v>623143</v>
      </c>
      <c r="L68" s="284">
        <v>277546</v>
      </c>
      <c r="M68" s="330">
        <v>703692</v>
      </c>
      <c r="N68" s="284">
        <v>229432</v>
      </c>
      <c r="O68" s="330">
        <v>649230</v>
      </c>
      <c r="P68" s="284">
        <v>247376</v>
      </c>
      <c r="Q68" s="329">
        <v>783963</v>
      </c>
      <c r="R68" s="247">
        <v>192749</v>
      </c>
      <c r="S68" s="330">
        <v>741016</v>
      </c>
      <c r="T68" s="247">
        <v>183241</v>
      </c>
      <c r="U68" s="329">
        <v>744947</v>
      </c>
      <c r="V68" s="247">
        <v>157466</v>
      </c>
      <c r="W68" s="330">
        <v>644783</v>
      </c>
      <c r="X68" s="247">
        <v>106855</v>
      </c>
      <c r="Y68" s="330">
        <v>568840</v>
      </c>
      <c r="Z68" s="284">
        <v>132649</v>
      </c>
      <c r="AA68" s="329">
        <v>720629</v>
      </c>
      <c r="AB68" s="247">
        <v>208173</v>
      </c>
      <c r="AC68" s="330">
        <v>983036</v>
      </c>
      <c r="AD68" s="328">
        <v>64433</v>
      </c>
      <c r="AE68" s="1096">
        <v>936436</v>
      </c>
      <c r="AF68" s="247">
        <v>20474</v>
      </c>
      <c r="AG68" s="332">
        <v>707561</v>
      </c>
      <c r="AH68" s="211"/>
    </row>
    <row r="69" spans="2:34" ht="13.5">
      <c r="B69" s="184">
        <v>3</v>
      </c>
      <c r="C69" s="185" t="s">
        <v>45</v>
      </c>
      <c r="D69" s="205">
        <v>125712</v>
      </c>
      <c r="E69" s="329">
        <v>1707252</v>
      </c>
      <c r="F69" s="205">
        <v>141986</v>
      </c>
      <c r="G69" s="329">
        <v>1787488</v>
      </c>
      <c r="H69" s="205">
        <v>99977</v>
      </c>
      <c r="I69" s="329">
        <v>1671803</v>
      </c>
      <c r="J69" s="205">
        <v>96560</v>
      </c>
      <c r="K69" s="330">
        <v>1637465</v>
      </c>
      <c r="L69" s="285">
        <v>97129</v>
      </c>
      <c r="M69" s="330">
        <v>1660399</v>
      </c>
      <c r="N69" s="285">
        <v>96150</v>
      </c>
      <c r="O69" s="330">
        <v>1649150</v>
      </c>
      <c r="P69" s="285">
        <v>96164</v>
      </c>
      <c r="Q69" s="329">
        <v>1718829</v>
      </c>
      <c r="R69" s="205">
        <v>71289</v>
      </c>
      <c r="S69" s="330">
        <v>1651725</v>
      </c>
      <c r="T69" s="205">
        <v>70406</v>
      </c>
      <c r="U69" s="329">
        <v>1589012</v>
      </c>
      <c r="V69" s="205">
        <v>66865</v>
      </c>
      <c r="W69" s="330">
        <v>1545224</v>
      </c>
      <c r="X69" s="205">
        <v>47201</v>
      </c>
      <c r="Y69" s="330">
        <v>1514623</v>
      </c>
      <c r="Z69" s="285">
        <v>46239</v>
      </c>
      <c r="AA69" s="329">
        <v>1585250</v>
      </c>
      <c r="AB69" s="205">
        <v>59737</v>
      </c>
      <c r="AC69" s="330">
        <v>1787970</v>
      </c>
      <c r="AD69" s="328">
        <v>15021</v>
      </c>
      <c r="AE69" s="1096">
        <v>1711637</v>
      </c>
      <c r="AF69" s="205">
        <v>6943</v>
      </c>
      <c r="AG69" s="332">
        <v>1720528</v>
      </c>
      <c r="AH69" s="202"/>
    </row>
    <row r="70" spans="2:34" ht="13.5">
      <c r="B70" s="184">
        <v>4</v>
      </c>
      <c r="C70" s="185" t="s">
        <v>47</v>
      </c>
      <c r="D70" s="205">
        <v>278950</v>
      </c>
      <c r="E70" s="329">
        <v>1824581</v>
      </c>
      <c r="F70" s="205">
        <v>405835</v>
      </c>
      <c r="G70" s="329">
        <v>2164508</v>
      </c>
      <c r="H70" s="205">
        <v>310163</v>
      </c>
      <c r="I70" s="329">
        <v>2127247</v>
      </c>
      <c r="J70" s="205">
        <v>301238</v>
      </c>
      <c r="K70" s="330">
        <v>2080090</v>
      </c>
      <c r="L70" s="285">
        <v>282531</v>
      </c>
      <c r="M70" s="330">
        <v>2036902</v>
      </c>
      <c r="N70" s="285">
        <v>264539</v>
      </c>
      <c r="O70" s="330">
        <v>2030783</v>
      </c>
      <c r="P70" s="285">
        <v>242401</v>
      </c>
      <c r="Q70" s="329">
        <v>2050732</v>
      </c>
      <c r="R70" s="205">
        <v>202646</v>
      </c>
      <c r="S70" s="330">
        <v>1961508</v>
      </c>
      <c r="T70" s="205">
        <v>220053</v>
      </c>
      <c r="U70" s="329">
        <v>1987751</v>
      </c>
      <c r="V70" s="205">
        <v>212125</v>
      </c>
      <c r="W70" s="330">
        <v>1972232</v>
      </c>
      <c r="X70" s="205">
        <v>171053</v>
      </c>
      <c r="Y70" s="330">
        <v>1952290</v>
      </c>
      <c r="Z70" s="285">
        <v>170371</v>
      </c>
      <c r="AA70" s="329">
        <v>1994649</v>
      </c>
      <c r="AB70" s="205">
        <v>223694</v>
      </c>
      <c r="AC70" s="330">
        <v>2334623</v>
      </c>
      <c r="AD70" s="328">
        <v>58693</v>
      </c>
      <c r="AE70" s="1096">
        <v>2074457</v>
      </c>
      <c r="AF70" s="205">
        <v>29202</v>
      </c>
      <c r="AG70" s="332">
        <v>2169793</v>
      </c>
      <c r="AH70" s="202"/>
    </row>
    <row r="71" spans="2:34" ht="13.5">
      <c r="B71" s="184">
        <v>5</v>
      </c>
      <c r="C71" s="185" t="s">
        <v>48</v>
      </c>
      <c r="D71" s="205">
        <v>259395</v>
      </c>
      <c r="E71" s="329">
        <v>2010894</v>
      </c>
      <c r="F71" s="205">
        <v>350818</v>
      </c>
      <c r="G71" s="329">
        <v>2170609</v>
      </c>
      <c r="H71" s="205">
        <v>258074</v>
      </c>
      <c r="I71" s="329">
        <v>2124606</v>
      </c>
      <c r="J71" s="205">
        <v>243222</v>
      </c>
      <c r="K71" s="330">
        <v>2064372</v>
      </c>
      <c r="L71" s="285">
        <v>237459</v>
      </c>
      <c r="M71" s="330">
        <v>2068835</v>
      </c>
      <c r="N71" s="285">
        <v>221157</v>
      </c>
      <c r="O71" s="330">
        <v>1977795</v>
      </c>
      <c r="P71" s="285">
        <v>219435</v>
      </c>
      <c r="Q71" s="329">
        <v>2068177</v>
      </c>
      <c r="R71" s="205">
        <v>170335</v>
      </c>
      <c r="S71" s="330">
        <v>1873578</v>
      </c>
      <c r="T71" s="205">
        <v>176955</v>
      </c>
      <c r="U71" s="329">
        <v>1902798</v>
      </c>
      <c r="V71" s="205">
        <v>175656</v>
      </c>
      <c r="W71" s="330">
        <v>1886600</v>
      </c>
      <c r="X71" s="205">
        <v>134168</v>
      </c>
      <c r="Y71" s="330">
        <v>1867162</v>
      </c>
      <c r="Z71" s="285">
        <v>134237</v>
      </c>
      <c r="AA71" s="329">
        <v>1935288</v>
      </c>
      <c r="AB71" s="205">
        <v>178031</v>
      </c>
      <c r="AC71" s="330">
        <v>2228561</v>
      </c>
      <c r="AD71" s="328">
        <v>48179</v>
      </c>
      <c r="AE71" s="1096">
        <v>2061142</v>
      </c>
      <c r="AF71" s="205">
        <v>21743</v>
      </c>
      <c r="AG71" s="332">
        <v>2034885</v>
      </c>
      <c r="AH71" s="202"/>
    </row>
    <row r="72" spans="2:34" ht="14.25" thickBot="1">
      <c r="B72" s="248">
        <v>6</v>
      </c>
      <c r="C72" s="249" t="s">
        <v>67</v>
      </c>
      <c r="D72" s="257">
        <v>151354</v>
      </c>
      <c r="E72" s="261">
        <v>1715739</v>
      </c>
      <c r="F72" s="257">
        <v>171917</v>
      </c>
      <c r="G72" s="261">
        <v>1799585</v>
      </c>
      <c r="H72" s="257">
        <v>118390</v>
      </c>
      <c r="I72" s="261">
        <v>1671476</v>
      </c>
      <c r="J72" s="257">
        <v>108365</v>
      </c>
      <c r="K72" s="261">
        <v>1632972</v>
      </c>
      <c r="L72" s="286">
        <v>109368</v>
      </c>
      <c r="M72" s="261">
        <v>1691683</v>
      </c>
      <c r="N72" s="286">
        <v>106282</v>
      </c>
      <c r="O72" s="261">
        <v>1650491</v>
      </c>
      <c r="P72" s="286">
        <v>105090</v>
      </c>
      <c r="Q72" s="315">
        <v>1703805</v>
      </c>
      <c r="R72" s="257">
        <v>81194</v>
      </c>
      <c r="S72" s="261">
        <v>1681402</v>
      </c>
      <c r="T72" s="257">
        <v>81047</v>
      </c>
      <c r="U72" s="315">
        <v>1636269</v>
      </c>
      <c r="V72" s="257">
        <v>78125</v>
      </c>
      <c r="W72" s="261">
        <v>1615642</v>
      </c>
      <c r="X72" s="257">
        <v>56920</v>
      </c>
      <c r="Y72" s="261">
        <v>1616938</v>
      </c>
      <c r="Z72" s="286">
        <v>54733</v>
      </c>
      <c r="AA72" s="315">
        <v>1662243</v>
      </c>
      <c r="AB72" s="257">
        <v>70438</v>
      </c>
      <c r="AC72" s="261">
        <v>1871359</v>
      </c>
      <c r="AD72" s="348">
        <v>18381</v>
      </c>
      <c r="AE72" s="1106">
        <v>1820209</v>
      </c>
      <c r="AF72" s="257">
        <v>8195</v>
      </c>
      <c r="AG72" s="275">
        <v>1776041</v>
      </c>
      <c r="AH72" s="202"/>
    </row>
    <row r="73" spans="2:34" ht="14.25" thickBot="1">
      <c r="B73" s="254"/>
      <c r="C73" s="255"/>
      <c r="D73" s="256"/>
      <c r="E73" s="253"/>
      <c r="F73" s="256"/>
      <c r="G73" s="253"/>
      <c r="H73" s="256"/>
      <c r="I73" s="253"/>
      <c r="J73" s="256"/>
      <c r="K73" s="302"/>
      <c r="L73" s="287"/>
      <c r="M73" s="302"/>
      <c r="N73" s="287"/>
      <c r="O73" s="302"/>
      <c r="P73" s="287"/>
      <c r="Q73" s="253"/>
      <c r="R73" s="256"/>
      <c r="S73" s="302"/>
      <c r="T73" s="256"/>
      <c r="U73" s="253"/>
      <c r="V73" s="256"/>
      <c r="W73" s="302"/>
      <c r="X73" s="256"/>
      <c r="Y73" s="302"/>
      <c r="Z73" s="287"/>
      <c r="AA73" s="253"/>
      <c r="AB73" s="256"/>
      <c r="AC73" s="302"/>
      <c r="AD73" s="256"/>
      <c r="AE73" s="1111"/>
      <c r="AF73" s="256"/>
      <c r="AG73" s="276"/>
      <c r="AH73" s="211"/>
    </row>
    <row r="74" spans="2:34" ht="14.25" thickBot="1">
      <c r="B74" s="250"/>
      <c r="C74" s="251" t="s">
        <v>96</v>
      </c>
      <c r="D74" s="258">
        <f aca="true" t="shared" si="0" ref="D74:S74">SUM(D5,D11,D14,D21,D29:D31,D40,D43,D48,D51,D55,D60)</f>
        <v>19923088</v>
      </c>
      <c r="E74" s="259">
        <f t="shared" si="0"/>
        <v>119766738</v>
      </c>
      <c r="F74" s="258">
        <f t="shared" si="0"/>
        <v>34324543</v>
      </c>
      <c r="G74" s="259">
        <f t="shared" si="0"/>
        <v>147079360</v>
      </c>
      <c r="H74" s="258">
        <f t="shared" si="0"/>
        <v>27343520</v>
      </c>
      <c r="I74" s="259">
        <f t="shared" si="0"/>
        <v>144522087</v>
      </c>
      <c r="J74" s="258">
        <f t="shared" si="0"/>
        <v>28262954</v>
      </c>
      <c r="K74" s="259">
        <f t="shared" si="0"/>
        <v>145932431</v>
      </c>
      <c r="L74" s="288">
        <f t="shared" si="0"/>
        <v>29834207</v>
      </c>
      <c r="M74" s="259">
        <f t="shared" si="0"/>
        <v>146856928</v>
      </c>
      <c r="N74" s="288">
        <f t="shared" si="0"/>
        <v>27016405</v>
      </c>
      <c r="O74" s="259">
        <f t="shared" si="0"/>
        <v>141980337</v>
      </c>
      <c r="P74" s="288">
        <f t="shared" si="0"/>
        <v>24689790</v>
      </c>
      <c r="Q74" s="316">
        <f t="shared" si="0"/>
        <v>138025740</v>
      </c>
      <c r="R74" s="258">
        <f t="shared" si="0"/>
        <v>20749440</v>
      </c>
      <c r="S74" s="259">
        <f t="shared" si="0"/>
        <v>131634873</v>
      </c>
      <c r="T74" s="258">
        <f>SUM(T5,T11,T14,T21,T29:T31,T40,T43,T48,T51,T55,T60)</f>
        <v>21119646</v>
      </c>
      <c r="U74" s="316">
        <f>SUM(U5,U11,U14,U21,U29:U31,U40,U43,U48,U51,U55,U60)</f>
        <v>127553109</v>
      </c>
      <c r="V74" s="258">
        <v>20879036</v>
      </c>
      <c r="W74" s="259">
        <v>124329681</v>
      </c>
      <c r="X74" s="258">
        <v>17570403</v>
      </c>
      <c r="Y74" s="259">
        <v>121681776</v>
      </c>
      <c r="Z74" s="288">
        <v>17335711</v>
      </c>
      <c r="AA74" s="316">
        <v>122438431</v>
      </c>
      <c r="AB74" s="258">
        <v>24244024</v>
      </c>
      <c r="AC74" s="259">
        <v>143285561</v>
      </c>
      <c r="AD74" s="303">
        <v>7563857</v>
      </c>
      <c r="AE74" s="288">
        <v>125043086</v>
      </c>
      <c r="AF74" s="258">
        <v>3555398</v>
      </c>
      <c r="AG74" s="277">
        <v>121870404</v>
      </c>
      <c r="AH74" s="252"/>
    </row>
    <row r="75" spans="2:34" ht="14.25" thickBot="1">
      <c r="B75" s="250"/>
      <c r="C75" s="251" t="s">
        <v>113</v>
      </c>
      <c r="D75" s="258">
        <f>SUM(D20,D63,D68:D72)</f>
        <v>1835558</v>
      </c>
      <c r="E75" s="259">
        <f>SUM(E20,E63,E68:E72)</f>
        <v>18198712</v>
      </c>
      <c r="F75" s="258">
        <f aca="true" t="shared" si="1" ref="F75:S75">SUM(F63,F68:F72)</f>
        <v>2089149</v>
      </c>
      <c r="G75" s="259">
        <f t="shared" si="1"/>
        <v>17149465</v>
      </c>
      <c r="H75" s="258">
        <f t="shared" si="1"/>
        <v>1532056</v>
      </c>
      <c r="I75" s="259">
        <f t="shared" si="1"/>
        <v>16573967</v>
      </c>
      <c r="J75" s="258">
        <f t="shared" si="1"/>
        <v>1526038</v>
      </c>
      <c r="K75" s="259">
        <f t="shared" si="1"/>
        <v>16182028</v>
      </c>
      <c r="L75" s="288">
        <f t="shared" si="1"/>
        <v>1514087</v>
      </c>
      <c r="M75" s="259">
        <f t="shared" si="1"/>
        <v>16232040</v>
      </c>
      <c r="N75" s="288">
        <f t="shared" si="1"/>
        <v>1410209</v>
      </c>
      <c r="O75" s="259">
        <f t="shared" si="1"/>
        <v>15883238</v>
      </c>
      <c r="P75" s="288">
        <f t="shared" si="1"/>
        <v>1373747</v>
      </c>
      <c r="Q75" s="316">
        <f t="shared" si="1"/>
        <v>16202526</v>
      </c>
      <c r="R75" s="258">
        <f t="shared" si="1"/>
        <v>1065325</v>
      </c>
      <c r="S75" s="259">
        <f t="shared" si="1"/>
        <v>15382389</v>
      </c>
      <c r="T75" s="258">
        <f>SUM(T63,T68:T72)</f>
        <v>1088752</v>
      </c>
      <c r="U75" s="316">
        <f>SUM(U63,U68:U72)</f>
        <v>15360311</v>
      </c>
      <c r="V75" s="258">
        <v>1026053</v>
      </c>
      <c r="W75" s="259">
        <v>14832081</v>
      </c>
      <c r="X75" s="258">
        <v>756840</v>
      </c>
      <c r="Y75" s="259">
        <v>14710273</v>
      </c>
      <c r="Z75" s="288">
        <v>779070</v>
      </c>
      <c r="AA75" s="316">
        <v>15008653</v>
      </c>
      <c r="AB75" s="258">
        <v>1030246</v>
      </c>
      <c r="AC75" s="259">
        <v>16627083</v>
      </c>
      <c r="AD75" s="303">
        <v>277933</v>
      </c>
      <c r="AE75" s="288">
        <v>15596622</v>
      </c>
      <c r="AF75" s="258">
        <v>111956</v>
      </c>
      <c r="AG75" s="277">
        <v>13742754</v>
      </c>
      <c r="AH75" s="252"/>
    </row>
    <row r="76" spans="2:34" ht="14.25" thickBot="1">
      <c r="B76" s="248"/>
      <c r="C76" s="249"/>
      <c r="D76" s="258"/>
      <c r="E76" s="259"/>
      <c r="F76" s="258"/>
      <c r="G76" s="259"/>
      <c r="H76" s="258"/>
      <c r="I76" s="259"/>
      <c r="J76" s="258"/>
      <c r="K76" s="259"/>
      <c r="L76" s="288"/>
      <c r="M76" s="259"/>
      <c r="N76" s="288"/>
      <c r="O76" s="259"/>
      <c r="P76" s="288"/>
      <c r="Q76" s="316"/>
      <c r="R76" s="258"/>
      <c r="S76" s="259"/>
      <c r="T76" s="258"/>
      <c r="U76" s="316"/>
      <c r="V76" s="258"/>
      <c r="W76" s="259"/>
      <c r="X76" s="258"/>
      <c r="Y76" s="259"/>
      <c r="Z76" s="288"/>
      <c r="AA76" s="316"/>
      <c r="AB76" s="258"/>
      <c r="AC76" s="259"/>
      <c r="AD76" s="303"/>
      <c r="AE76" s="288"/>
      <c r="AF76" s="258"/>
      <c r="AG76" s="277"/>
      <c r="AH76" s="211"/>
    </row>
    <row r="77" spans="2:34" ht="14.25" thickBot="1">
      <c r="B77" s="250"/>
      <c r="C77" s="251" t="s">
        <v>75</v>
      </c>
      <c r="D77" s="258">
        <f>SUM(D74:D75)</f>
        <v>21758646</v>
      </c>
      <c r="E77" s="259">
        <f>SUM(E74:E75)</f>
        <v>137965450</v>
      </c>
      <c r="F77" s="258">
        <f aca="true" t="shared" si="2" ref="F77:S77">SUM(F74:F75)</f>
        <v>36413692</v>
      </c>
      <c r="G77" s="259">
        <f t="shared" si="2"/>
        <v>164228825</v>
      </c>
      <c r="H77" s="258">
        <f t="shared" si="2"/>
        <v>28875576</v>
      </c>
      <c r="I77" s="259">
        <f t="shared" si="2"/>
        <v>161096054</v>
      </c>
      <c r="J77" s="258">
        <f t="shared" si="2"/>
        <v>29788992</v>
      </c>
      <c r="K77" s="259">
        <f t="shared" si="2"/>
        <v>162114459</v>
      </c>
      <c r="L77" s="303">
        <f t="shared" si="2"/>
        <v>31348294</v>
      </c>
      <c r="M77" s="259">
        <f t="shared" si="2"/>
        <v>163088968</v>
      </c>
      <c r="N77" s="303">
        <f t="shared" si="2"/>
        <v>28426614</v>
      </c>
      <c r="O77" s="259">
        <f t="shared" si="2"/>
        <v>157863575</v>
      </c>
      <c r="P77" s="313">
        <f t="shared" si="2"/>
        <v>26063537</v>
      </c>
      <c r="Q77" s="316">
        <f t="shared" si="2"/>
        <v>154228266</v>
      </c>
      <c r="R77" s="303">
        <f t="shared" si="2"/>
        <v>21814765</v>
      </c>
      <c r="S77" s="259">
        <f t="shared" si="2"/>
        <v>147017262</v>
      </c>
      <c r="T77" s="303">
        <f>SUM(T74:T75)</f>
        <v>22208398</v>
      </c>
      <c r="U77" s="316">
        <f>SUM(U74:U75)</f>
        <v>142913420</v>
      </c>
      <c r="V77" s="303">
        <v>21905089</v>
      </c>
      <c r="W77" s="259">
        <v>139161762</v>
      </c>
      <c r="X77" s="303">
        <v>18327243</v>
      </c>
      <c r="Y77" s="259">
        <v>136392049</v>
      </c>
      <c r="Z77" s="313">
        <v>18114781</v>
      </c>
      <c r="AA77" s="316">
        <v>137447084</v>
      </c>
      <c r="AB77" s="303">
        <v>25274270</v>
      </c>
      <c r="AC77" s="259">
        <v>159912644</v>
      </c>
      <c r="AD77" s="303">
        <v>7841790</v>
      </c>
      <c r="AE77" s="288">
        <v>140639708</v>
      </c>
      <c r="AF77" s="303">
        <v>3667354</v>
      </c>
      <c r="AG77" s="277">
        <v>135613158</v>
      </c>
      <c r="AH77" s="252"/>
    </row>
    <row r="78" spans="2:34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</sheetData>
  <sheetProtection/>
  <mergeCells count="15">
    <mergeCell ref="H3:I3"/>
    <mergeCell ref="D3:E3"/>
    <mergeCell ref="F3:G3"/>
    <mergeCell ref="AB3:AC3"/>
    <mergeCell ref="AF3:AG3"/>
    <mergeCell ref="N3:O3"/>
    <mergeCell ref="P3:Q3"/>
    <mergeCell ref="L3:M3"/>
    <mergeCell ref="J3:K3"/>
    <mergeCell ref="Z3:AA3"/>
    <mergeCell ref="AD3:AE3"/>
    <mergeCell ref="R3:S3"/>
    <mergeCell ref="X3:Y3"/>
    <mergeCell ref="T3:U3"/>
    <mergeCell ref="V3:W3"/>
  </mergeCells>
  <printOptions/>
  <pageMargins left="0.7" right="0.7" top="0.75" bottom="0.75" header="0.3" footer="0.3"/>
  <pageSetup fitToHeight="1" fitToWidth="1" horizontalDpi="600" verticalDpi="600" orientation="landscape" paperSize="8" scale="67" r:id="rId1"/>
  <colBreaks count="1" manualBreakCount="1"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85"/>
  <sheetViews>
    <sheetView view="pageBreakPreview" zoomScale="90" zoomScaleNormal="70" zoomScaleSheetLayoutView="90" zoomScalePageLayoutView="0" workbookViewId="0" topLeftCell="A1">
      <pane xSplit="3" ySplit="3" topLeftCell="AD37" activePane="bottomRight" state="frozen"/>
      <selection pane="topLeft" activeCell="AM93" sqref="AM93"/>
      <selection pane="topRight" activeCell="AM93" sqref="AM93"/>
      <selection pane="bottomLeft" activeCell="AM93" sqref="AM93"/>
      <selection pane="bottomRight" activeCell="AK1" sqref="AK1"/>
    </sheetView>
  </sheetViews>
  <sheetFormatPr defaultColWidth="9.00390625" defaultRowHeight="13.5"/>
  <cols>
    <col min="1" max="1" width="2.75390625" style="0" customWidth="1"/>
    <col min="3" max="3" width="12.25390625" style="0" bestFit="1" customWidth="1"/>
    <col min="40" max="40" width="1.625" style="0" customWidth="1"/>
  </cols>
  <sheetData>
    <row r="1" spans="2:40" ht="18">
      <c r="B1" s="13" t="s">
        <v>114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5" thickBo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87"/>
      <c r="Q2" s="87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 t="s">
        <v>78</v>
      </c>
      <c r="AN2" s="88"/>
    </row>
    <row r="3" spans="2:40" ht="15" thickBot="1">
      <c r="B3" s="99"/>
      <c r="C3" s="100"/>
      <c r="D3" s="142" t="s">
        <v>0</v>
      </c>
      <c r="E3" s="143" t="s">
        <v>1</v>
      </c>
      <c r="F3" s="143" t="s">
        <v>2</v>
      </c>
      <c r="G3" s="143" t="s">
        <v>3</v>
      </c>
      <c r="H3" s="143" t="s">
        <v>4</v>
      </c>
      <c r="I3" s="143" t="s">
        <v>5</v>
      </c>
      <c r="J3" s="365" t="s">
        <v>115</v>
      </c>
      <c r="K3" s="365" t="s">
        <v>116</v>
      </c>
      <c r="L3" s="365" t="s">
        <v>117</v>
      </c>
      <c r="M3" s="365" t="s">
        <v>118</v>
      </c>
      <c r="N3" s="876" t="s">
        <v>165</v>
      </c>
      <c r="O3" s="363" t="s">
        <v>10</v>
      </c>
      <c r="P3" s="366" t="s">
        <v>11</v>
      </c>
      <c r="Q3" s="363" t="s">
        <v>12</v>
      </c>
      <c r="R3" s="365" t="s">
        <v>13</v>
      </c>
      <c r="S3" s="365" t="s">
        <v>14</v>
      </c>
      <c r="T3" s="876" t="s">
        <v>166</v>
      </c>
      <c r="U3" s="876" t="s">
        <v>167</v>
      </c>
      <c r="V3" s="94" t="s">
        <v>79</v>
      </c>
      <c r="W3" s="94" t="s">
        <v>80</v>
      </c>
      <c r="X3" s="95" t="s">
        <v>81</v>
      </c>
      <c r="Y3" s="94" t="s">
        <v>82</v>
      </c>
      <c r="Z3" s="94" t="s">
        <v>83</v>
      </c>
      <c r="AA3" s="93" t="s">
        <v>84</v>
      </c>
      <c r="AB3" s="94" t="s">
        <v>85</v>
      </c>
      <c r="AC3" s="94" t="s">
        <v>86</v>
      </c>
      <c r="AD3" s="94" t="s">
        <v>87</v>
      </c>
      <c r="AE3" s="95" t="s">
        <v>88</v>
      </c>
      <c r="AF3" s="94" t="s">
        <v>89</v>
      </c>
      <c r="AG3" s="94" t="s">
        <v>90</v>
      </c>
      <c r="AH3" s="93" t="s">
        <v>177</v>
      </c>
      <c r="AI3" s="93" t="s">
        <v>178</v>
      </c>
      <c r="AJ3" s="93" t="s">
        <v>135</v>
      </c>
      <c r="AK3" s="94" t="s">
        <v>181</v>
      </c>
      <c r="AL3" s="94" t="s">
        <v>137</v>
      </c>
      <c r="AM3" s="965" t="s">
        <v>183</v>
      </c>
      <c r="AN3" s="367"/>
    </row>
    <row r="4" spans="2:40" ht="13.5">
      <c r="B4" s="2">
        <v>1</v>
      </c>
      <c r="C4" s="3" t="s">
        <v>16</v>
      </c>
      <c r="D4" s="668" t="s">
        <v>21</v>
      </c>
      <c r="E4" s="624" t="s">
        <v>21</v>
      </c>
      <c r="F4" s="624" t="s">
        <v>21</v>
      </c>
      <c r="G4" s="624" t="s">
        <v>21</v>
      </c>
      <c r="H4" s="624" t="s">
        <v>21</v>
      </c>
      <c r="I4" s="624" t="s">
        <v>21</v>
      </c>
      <c r="J4" s="624" t="s">
        <v>21</v>
      </c>
      <c r="K4" s="624" t="s">
        <v>21</v>
      </c>
      <c r="L4" s="624" t="s">
        <v>21</v>
      </c>
      <c r="M4" s="710" t="s">
        <v>21</v>
      </c>
      <c r="N4" s="710" t="s">
        <v>21</v>
      </c>
      <c r="O4" s="710" t="s">
        <v>21</v>
      </c>
      <c r="P4" s="710" t="s">
        <v>21</v>
      </c>
      <c r="Q4" s="710" t="s">
        <v>21</v>
      </c>
      <c r="R4" s="710" t="s">
        <v>21</v>
      </c>
      <c r="S4" s="711" t="s">
        <v>21</v>
      </c>
      <c r="T4" s="711" t="s">
        <v>21</v>
      </c>
      <c r="U4" s="711">
        <v>62001795</v>
      </c>
      <c r="V4" s="175">
        <v>63749067</v>
      </c>
      <c r="W4" s="175">
        <v>65582423</v>
      </c>
      <c r="X4" s="176">
        <v>65276967</v>
      </c>
      <c r="Y4" s="175">
        <v>66188563</v>
      </c>
      <c r="Z4" s="175">
        <v>68159851</v>
      </c>
      <c r="AA4" s="177">
        <v>67913568</v>
      </c>
      <c r="AB4" s="175">
        <v>68377566</v>
      </c>
      <c r="AC4" s="175">
        <v>68565286</v>
      </c>
      <c r="AD4" s="175">
        <v>68218642</v>
      </c>
      <c r="AE4" s="176">
        <v>67905571</v>
      </c>
      <c r="AF4" s="175">
        <v>66743226</v>
      </c>
      <c r="AG4" s="175">
        <v>66481626</v>
      </c>
      <c r="AH4" s="177">
        <v>65666505</v>
      </c>
      <c r="AI4" s="177">
        <v>65442475</v>
      </c>
      <c r="AJ4" s="177">
        <v>66589828</v>
      </c>
      <c r="AK4" s="175">
        <v>68232034</v>
      </c>
      <c r="AL4" s="175">
        <v>65832789</v>
      </c>
      <c r="AM4" s="1086">
        <v>65580989</v>
      </c>
      <c r="AN4" s="178"/>
    </row>
    <row r="5" spans="2:40" ht="13.5">
      <c r="B5" s="14"/>
      <c r="C5" s="15" t="s">
        <v>16</v>
      </c>
      <c r="D5" s="670">
        <v>34021726</v>
      </c>
      <c r="E5" s="628">
        <v>37888377</v>
      </c>
      <c r="F5" s="628">
        <v>40097790</v>
      </c>
      <c r="G5" s="628">
        <v>42588023</v>
      </c>
      <c r="H5" s="628">
        <v>44656599</v>
      </c>
      <c r="I5" s="628">
        <v>45270201</v>
      </c>
      <c r="J5" s="628">
        <v>45558818</v>
      </c>
      <c r="K5" s="628">
        <v>47135397</v>
      </c>
      <c r="L5" s="628">
        <v>48309230</v>
      </c>
      <c r="M5" s="712">
        <v>49934744</v>
      </c>
      <c r="N5" s="712">
        <v>51146321</v>
      </c>
      <c r="O5" s="712">
        <v>51818550</v>
      </c>
      <c r="P5" s="712">
        <v>52613064</v>
      </c>
      <c r="Q5" s="712">
        <v>53306302</v>
      </c>
      <c r="R5" s="712">
        <v>50494291</v>
      </c>
      <c r="S5" s="713">
        <v>47932699</v>
      </c>
      <c r="T5" s="713">
        <v>47849443</v>
      </c>
      <c r="U5" s="713" t="s">
        <v>21</v>
      </c>
      <c r="V5" s="17" t="s">
        <v>21</v>
      </c>
      <c r="W5" s="17" t="s">
        <v>21</v>
      </c>
      <c r="X5" s="18" t="s">
        <v>21</v>
      </c>
      <c r="Y5" s="17" t="s">
        <v>21</v>
      </c>
      <c r="Z5" s="17" t="s">
        <v>21</v>
      </c>
      <c r="AA5" s="16" t="s">
        <v>21</v>
      </c>
      <c r="AB5" s="17" t="s">
        <v>21</v>
      </c>
      <c r="AC5" s="17" t="s">
        <v>21</v>
      </c>
      <c r="AD5" s="17" t="s">
        <v>21</v>
      </c>
      <c r="AE5" s="18" t="s">
        <v>21</v>
      </c>
      <c r="AF5" s="17" t="s">
        <v>21</v>
      </c>
      <c r="AG5" s="17" t="s">
        <v>21</v>
      </c>
      <c r="AH5" s="16" t="s">
        <v>21</v>
      </c>
      <c r="AI5" s="16" t="s">
        <v>21</v>
      </c>
      <c r="AJ5" s="16" t="s">
        <v>21</v>
      </c>
      <c r="AK5" s="17" t="s">
        <v>21</v>
      </c>
      <c r="AL5" s="17" t="s">
        <v>21</v>
      </c>
      <c r="AM5" s="966" t="s">
        <v>21</v>
      </c>
      <c r="AN5" s="162"/>
    </row>
    <row r="6" spans="2:40" ht="13.5">
      <c r="B6" s="5"/>
      <c r="C6" s="19" t="s">
        <v>57</v>
      </c>
      <c r="D6" s="671">
        <v>1549291</v>
      </c>
      <c r="E6" s="50">
        <v>1703065</v>
      </c>
      <c r="F6" s="50">
        <v>1860751</v>
      </c>
      <c r="G6" s="50">
        <v>2001758</v>
      </c>
      <c r="H6" s="50">
        <v>2225383</v>
      </c>
      <c r="I6" s="50">
        <v>2277572</v>
      </c>
      <c r="J6" s="50">
        <v>2242595</v>
      </c>
      <c r="K6" s="50">
        <v>2367170</v>
      </c>
      <c r="L6" s="50">
        <v>2434228</v>
      </c>
      <c r="M6" s="714">
        <v>2496711</v>
      </c>
      <c r="N6" s="714">
        <v>2582079</v>
      </c>
      <c r="O6" s="714">
        <v>2592553</v>
      </c>
      <c r="P6" s="714">
        <v>2615369</v>
      </c>
      <c r="Q6" s="714">
        <v>2665062</v>
      </c>
      <c r="R6" s="714">
        <v>2416266</v>
      </c>
      <c r="S6" s="715">
        <v>2207068</v>
      </c>
      <c r="T6" s="715">
        <v>2158308</v>
      </c>
      <c r="U6" s="715" t="s">
        <v>21</v>
      </c>
      <c r="V6" s="21" t="s">
        <v>21</v>
      </c>
      <c r="W6" s="21" t="s">
        <v>21</v>
      </c>
      <c r="X6" s="22" t="s">
        <v>21</v>
      </c>
      <c r="Y6" s="21" t="s">
        <v>21</v>
      </c>
      <c r="Z6" s="21" t="s">
        <v>21</v>
      </c>
      <c r="AA6" s="20" t="s">
        <v>21</v>
      </c>
      <c r="AB6" s="21" t="s">
        <v>21</v>
      </c>
      <c r="AC6" s="21" t="s">
        <v>21</v>
      </c>
      <c r="AD6" s="21" t="s">
        <v>21</v>
      </c>
      <c r="AE6" s="22" t="s">
        <v>21</v>
      </c>
      <c r="AF6" s="21" t="s">
        <v>21</v>
      </c>
      <c r="AG6" s="21" t="s">
        <v>21</v>
      </c>
      <c r="AH6" s="20" t="s">
        <v>21</v>
      </c>
      <c r="AI6" s="20" t="s">
        <v>21</v>
      </c>
      <c r="AJ6" s="20" t="s">
        <v>21</v>
      </c>
      <c r="AK6" s="21" t="s">
        <v>21</v>
      </c>
      <c r="AL6" s="21" t="s">
        <v>21</v>
      </c>
      <c r="AM6" s="967" t="s">
        <v>21</v>
      </c>
      <c r="AN6" s="163"/>
    </row>
    <row r="7" spans="2:40" ht="13.5">
      <c r="B7" s="5"/>
      <c r="C7" s="19" t="s">
        <v>58</v>
      </c>
      <c r="D7" s="671">
        <v>1769613</v>
      </c>
      <c r="E7" s="50">
        <v>1981897</v>
      </c>
      <c r="F7" s="50">
        <v>2188089</v>
      </c>
      <c r="G7" s="50">
        <v>2314091</v>
      </c>
      <c r="H7" s="50">
        <v>2467338</v>
      </c>
      <c r="I7" s="50">
        <v>2518852</v>
      </c>
      <c r="J7" s="50">
        <v>2532218</v>
      </c>
      <c r="K7" s="50">
        <v>2642576</v>
      </c>
      <c r="L7" s="50">
        <v>2704810</v>
      </c>
      <c r="M7" s="714">
        <v>2794661</v>
      </c>
      <c r="N7" s="714">
        <v>2866721</v>
      </c>
      <c r="O7" s="714">
        <v>2896573</v>
      </c>
      <c r="P7" s="714">
        <v>2916830</v>
      </c>
      <c r="Q7" s="714">
        <v>2880028</v>
      </c>
      <c r="R7" s="714">
        <v>2663533</v>
      </c>
      <c r="S7" s="715">
        <v>2435010</v>
      </c>
      <c r="T7" s="715">
        <v>2440020</v>
      </c>
      <c r="U7" s="715" t="s">
        <v>21</v>
      </c>
      <c r="V7" s="21" t="s">
        <v>21</v>
      </c>
      <c r="W7" s="21" t="s">
        <v>21</v>
      </c>
      <c r="X7" s="22" t="s">
        <v>21</v>
      </c>
      <c r="Y7" s="21" t="s">
        <v>21</v>
      </c>
      <c r="Z7" s="21" t="s">
        <v>21</v>
      </c>
      <c r="AA7" s="20" t="s">
        <v>21</v>
      </c>
      <c r="AB7" s="21" t="s">
        <v>21</v>
      </c>
      <c r="AC7" s="21" t="s">
        <v>21</v>
      </c>
      <c r="AD7" s="21" t="s">
        <v>21</v>
      </c>
      <c r="AE7" s="22" t="s">
        <v>21</v>
      </c>
      <c r="AF7" s="21" t="s">
        <v>21</v>
      </c>
      <c r="AG7" s="21" t="s">
        <v>21</v>
      </c>
      <c r="AH7" s="20" t="s">
        <v>21</v>
      </c>
      <c r="AI7" s="20" t="s">
        <v>21</v>
      </c>
      <c r="AJ7" s="20" t="s">
        <v>21</v>
      </c>
      <c r="AK7" s="21" t="s">
        <v>21</v>
      </c>
      <c r="AL7" s="21" t="s">
        <v>21</v>
      </c>
      <c r="AM7" s="967" t="s">
        <v>21</v>
      </c>
      <c r="AN7" s="163"/>
    </row>
    <row r="8" spans="2:40" ht="13.5">
      <c r="B8" s="5"/>
      <c r="C8" s="19" t="s">
        <v>59</v>
      </c>
      <c r="D8" s="671">
        <v>2846815</v>
      </c>
      <c r="E8" s="50">
        <v>3311764</v>
      </c>
      <c r="F8" s="50">
        <v>3524492</v>
      </c>
      <c r="G8" s="50">
        <v>3701040</v>
      </c>
      <c r="H8" s="50">
        <v>3923668</v>
      </c>
      <c r="I8" s="50">
        <v>3989721</v>
      </c>
      <c r="J8" s="50">
        <v>3959770</v>
      </c>
      <c r="K8" s="50">
        <v>4070231</v>
      </c>
      <c r="L8" s="50">
        <v>4168082</v>
      </c>
      <c r="M8" s="714">
        <v>4233026</v>
      </c>
      <c r="N8" s="714">
        <v>4407269</v>
      </c>
      <c r="O8" s="714">
        <v>4428403</v>
      </c>
      <c r="P8" s="714">
        <v>4490908</v>
      </c>
      <c r="Q8" s="714">
        <v>4540575</v>
      </c>
      <c r="R8" s="714">
        <v>4437805</v>
      </c>
      <c r="S8" s="715">
        <v>4163854</v>
      </c>
      <c r="T8" s="715">
        <v>4155766</v>
      </c>
      <c r="U8" s="715" t="s">
        <v>21</v>
      </c>
      <c r="V8" s="21" t="s">
        <v>21</v>
      </c>
      <c r="W8" s="21" t="s">
        <v>21</v>
      </c>
      <c r="X8" s="22" t="s">
        <v>21</v>
      </c>
      <c r="Y8" s="21" t="s">
        <v>21</v>
      </c>
      <c r="Z8" s="21" t="s">
        <v>21</v>
      </c>
      <c r="AA8" s="20" t="s">
        <v>21</v>
      </c>
      <c r="AB8" s="21" t="s">
        <v>21</v>
      </c>
      <c r="AC8" s="21" t="s">
        <v>21</v>
      </c>
      <c r="AD8" s="21" t="s">
        <v>21</v>
      </c>
      <c r="AE8" s="22" t="s">
        <v>21</v>
      </c>
      <c r="AF8" s="21" t="s">
        <v>21</v>
      </c>
      <c r="AG8" s="21" t="s">
        <v>21</v>
      </c>
      <c r="AH8" s="20" t="s">
        <v>21</v>
      </c>
      <c r="AI8" s="20" t="s">
        <v>21</v>
      </c>
      <c r="AJ8" s="20" t="s">
        <v>21</v>
      </c>
      <c r="AK8" s="21" t="s">
        <v>21</v>
      </c>
      <c r="AL8" s="21" t="s">
        <v>21</v>
      </c>
      <c r="AM8" s="967" t="s">
        <v>21</v>
      </c>
      <c r="AN8" s="163"/>
    </row>
    <row r="9" spans="2:40" ht="13.5">
      <c r="B9" s="2"/>
      <c r="C9" s="23" t="s">
        <v>60</v>
      </c>
      <c r="D9" s="678">
        <v>3045377</v>
      </c>
      <c r="E9" s="629">
        <v>3463922</v>
      </c>
      <c r="F9" s="629">
        <v>3773251</v>
      </c>
      <c r="G9" s="629">
        <v>4006826</v>
      </c>
      <c r="H9" s="629">
        <v>4176170</v>
      </c>
      <c r="I9" s="629">
        <v>4293882</v>
      </c>
      <c r="J9" s="629">
        <v>4183219</v>
      </c>
      <c r="K9" s="629">
        <v>4377267</v>
      </c>
      <c r="L9" s="629">
        <v>4425520</v>
      </c>
      <c r="M9" s="716">
        <v>4479575</v>
      </c>
      <c r="N9" s="716">
        <v>4509318</v>
      </c>
      <c r="O9" s="716">
        <v>4463606</v>
      </c>
      <c r="P9" s="716">
        <v>4449209</v>
      </c>
      <c r="Q9" s="716">
        <v>4343631</v>
      </c>
      <c r="R9" s="716">
        <v>3947432</v>
      </c>
      <c r="S9" s="717">
        <v>3632716</v>
      </c>
      <c r="T9" s="717">
        <v>3601086</v>
      </c>
      <c r="U9" s="717" t="s">
        <v>21</v>
      </c>
      <c r="V9" s="25" t="s">
        <v>21</v>
      </c>
      <c r="W9" s="25" t="s">
        <v>21</v>
      </c>
      <c r="X9" s="26" t="s">
        <v>21</v>
      </c>
      <c r="Y9" s="25" t="s">
        <v>21</v>
      </c>
      <c r="Z9" s="25" t="s">
        <v>21</v>
      </c>
      <c r="AA9" s="24" t="s">
        <v>21</v>
      </c>
      <c r="AB9" s="25" t="s">
        <v>21</v>
      </c>
      <c r="AC9" s="25" t="s">
        <v>21</v>
      </c>
      <c r="AD9" s="25" t="s">
        <v>21</v>
      </c>
      <c r="AE9" s="26" t="s">
        <v>21</v>
      </c>
      <c r="AF9" s="25" t="s">
        <v>21</v>
      </c>
      <c r="AG9" s="25" t="s">
        <v>21</v>
      </c>
      <c r="AH9" s="24" t="s">
        <v>21</v>
      </c>
      <c r="AI9" s="24" t="s">
        <v>21</v>
      </c>
      <c r="AJ9" s="24" t="s">
        <v>21</v>
      </c>
      <c r="AK9" s="25" t="s">
        <v>21</v>
      </c>
      <c r="AL9" s="25" t="s">
        <v>21</v>
      </c>
      <c r="AM9" s="968" t="s">
        <v>21</v>
      </c>
      <c r="AN9" s="163"/>
    </row>
    <row r="10" spans="2:40" ht="13.5">
      <c r="B10" s="2">
        <v>2</v>
      </c>
      <c r="C10" s="3" t="s">
        <v>17</v>
      </c>
      <c r="D10" s="700" t="s">
        <v>21</v>
      </c>
      <c r="E10" s="701" t="s">
        <v>21</v>
      </c>
      <c r="F10" s="701" t="s">
        <v>21</v>
      </c>
      <c r="G10" s="701" t="s">
        <v>21</v>
      </c>
      <c r="H10" s="701" t="s">
        <v>21</v>
      </c>
      <c r="I10" s="701" t="s">
        <v>21</v>
      </c>
      <c r="J10" s="701" t="s">
        <v>21</v>
      </c>
      <c r="K10" s="701" t="s">
        <v>21</v>
      </c>
      <c r="L10" s="701" t="s">
        <v>21</v>
      </c>
      <c r="M10" s="718" t="s">
        <v>21</v>
      </c>
      <c r="N10" s="718" t="s">
        <v>21</v>
      </c>
      <c r="O10" s="718" t="s">
        <v>21</v>
      </c>
      <c r="P10" s="718" t="s">
        <v>21</v>
      </c>
      <c r="Q10" s="718" t="s">
        <v>21</v>
      </c>
      <c r="R10" s="718" t="s">
        <v>21</v>
      </c>
      <c r="S10" s="719" t="s">
        <v>21</v>
      </c>
      <c r="T10" s="719" t="s">
        <v>21</v>
      </c>
      <c r="U10" s="719">
        <v>34005192</v>
      </c>
      <c r="V10" s="175">
        <v>34474665</v>
      </c>
      <c r="W10" s="175">
        <v>35731122</v>
      </c>
      <c r="X10" s="176">
        <v>35956880</v>
      </c>
      <c r="Y10" s="175">
        <v>36209682</v>
      </c>
      <c r="Z10" s="175">
        <v>36713468</v>
      </c>
      <c r="AA10" s="177">
        <v>36623665</v>
      </c>
      <c r="AB10" s="175">
        <v>36506381</v>
      </c>
      <c r="AC10" s="175">
        <v>36894647</v>
      </c>
      <c r="AD10" s="175">
        <v>36736885</v>
      </c>
      <c r="AE10" s="176">
        <v>36853274</v>
      </c>
      <c r="AF10" s="175">
        <v>36360058</v>
      </c>
      <c r="AG10" s="175">
        <v>36485017</v>
      </c>
      <c r="AH10" s="177">
        <v>36322778</v>
      </c>
      <c r="AI10" s="177">
        <v>36375405</v>
      </c>
      <c r="AJ10" s="177">
        <v>36690853</v>
      </c>
      <c r="AK10" s="175">
        <v>37979908</v>
      </c>
      <c r="AL10" s="175">
        <v>37081244</v>
      </c>
      <c r="AM10" s="1086">
        <v>37513202</v>
      </c>
      <c r="AN10" s="178"/>
    </row>
    <row r="11" spans="2:40" ht="13.5">
      <c r="B11" s="29"/>
      <c r="C11" s="15" t="s">
        <v>17</v>
      </c>
      <c r="D11" s="670">
        <v>20138602</v>
      </c>
      <c r="E11" s="628">
        <v>22278169</v>
      </c>
      <c r="F11" s="628">
        <v>23706617</v>
      </c>
      <c r="G11" s="628">
        <v>25626456</v>
      </c>
      <c r="H11" s="628">
        <v>27646648</v>
      </c>
      <c r="I11" s="628">
        <v>27817623</v>
      </c>
      <c r="J11" s="628">
        <v>27954958</v>
      </c>
      <c r="K11" s="628">
        <v>29130322</v>
      </c>
      <c r="L11" s="628">
        <v>30028544</v>
      </c>
      <c r="M11" s="712">
        <v>31054567</v>
      </c>
      <c r="N11" s="712">
        <v>32357920</v>
      </c>
      <c r="O11" s="712">
        <v>32810605</v>
      </c>
      <c r="P11" s="712">
        <v>33529239</v>
      </c>
      <c r="Q11" s="712">
        <v>34130595</v>
      </c>
      <c r="R11" s="712">
        <v>32635887</v>
      </c>
      <c r="S11" s="713">
        <v>31095392</v>
      </c>
      <c r="T11" s="713">
        <v>31103514</v>
      </c>
      <c r="U11" s="713" t="s">
        <v>21</v>
      </c>
      <c r="V11" s="17" t="s">
        <v>21</v>
      </c>
      <c r="W11" s="17" t="s">
        <v>21</v>
      </c>
      <c r="X11" s="18" t="s">
        <v>21</v>
      </c>
      <c r="Y11" s="17" t="s">
        <v>21</v>
      </c>
      <c r="Z11" s="17" t="s">
        <v>21</v>
      </c>
      <c r="AA11" s="16" t="s">
        <v>21</v>
      </c>
      <c r="AB11" s="17" t="s">
        <v>21</v>
      </c>
      <c r="AC11" s="17" t="s">
        <v>21</v>
      </c>
      <c r="AD11" s="17" t="s">
        <v>21</v>
      </c>
      <c r="AE11" s="18" t="s">
        <v>21</v>
      </c>
      <c r="AF11" s="17" t="s">
        <v>21</v>
      </c>
      <c r="AG11" s="17" t="s">
        <v>21</v>
      </c>
      <c r="AH11" s="16" t="s">
        <v>21</v>
      </c>
      <c r="AI11" s="16" t="s">
        <v>21</v>
      </c>
      <c r="AJ11" s="16" t="s">
        <v>21</v>
      </c>
      <c r="AK11" s="17" t="s">
        <v>21</v>
      </c>
      <c r="AL11" s="17" t="s">
        <v>21</v>
      </c>
      <c r="AM11" s="966" t="s">
        <v>21</v>
      </c>
      <c r="AN11" s="162"/>
    </row>
    <row r="12" spans="2:40" ht="13.5">
      <c r="B12" s="30"/>
      <c r="C12" s="23" t="s">
        <v>55</v>
      </c>
      <c r="D12" s="678">
        <v>1594200</v>
      </c>
      <c r="E12" s="629">
        <v>1818222</v>
      </c>
      <c r="F12" s="629">
        <v>1809095</v>
      </c>
      <c r="G12" s="629">
        <v>2022174</v>
      </c>
      <c r="H12" s="629">
        <v>2270837</v>
      </c>
      <c r="I12" s="629">
        <v>2286188</v>
      </c>
      <c r="J12" s="629">
        <v>2226147</v>
      </c>
      <c r="K12" s="629">
        <v>2308426</v>
      </c>
      <c r="L12" s="629">
        <v>2429048</v>
      </c>
      <c r="M12" s="716">
        <v>2600436</v>
      </c>
      <c r="N12" s="716">
        <v>2634659</v>
      </c>
      <c r="O12" s="716">
        <v>2530023</v>
      </c>
      <c r="P12" s="716">
        <v>2519485</v>
      </c>
      <c r="Q12" s="716">
        <v>2496323</v>
      </c>
      <c r="R12" s="716">
        <v>2284922</v>
      </c>
      <c r="S12" s="717">
        <v>2085957</v>
      </c>
      <c r="T12" s="717">
        <v>2044184</v>
      </c>
      <c r="U12" s="717" t="s">
        <v>21</v>
      </c>
      <c r="V12" s="25" t="s">
        <v>21</v>
      </c>
      <c r="W12" s="25" t="s">
        <v>21</v>
      </c>
      <c r="X12" s="26" t="s">
        <v>21</v>
      </c>
      <c r="Y12" s="25" t="s">
        <v>21</v>
      </c>
      <c r="Z12" s="25" t="s">
        <v>21</v>
      </c>
      <c r="AA12" s="24" t="s">
        <v>21</v>
      </c>
      <c r="AB12" s="25" t="s">
        <v>21</v>
      </c>
      <c r="AC12" s="25" t="s">
        <v>21</v>
      </c>
      <c r="AD12" s="25" t="s">
        <v>21</v>
      </c>
      <c r="AE12" s="26" t="s">
        <v>21</v>
      </c>
      <c r="AF12" s="25" t="s">
        <v>21</v>
      </c>
      <c r="AG12" s="25" t="s">
        <v>21</v>
      </c>
      <c r="AH12" s="24" t="s">
        <v>21</v>
      </c>
      <c r="AI12" s="24" t="s">
        <v>21</v>
      </c>
      <c r="AJ12" s="24" t="s">
        <v>21</v>
      </c>
      <c r="AK12" s="25" t="s">
        <v>21</v>
      </c>
      <c r="AL12" s="25" t="s">
        <v>21</v>
      </c>
      <c r="AM12" s="968" t="s">
        <v>21</v>
      </c>
      <c r="AN12" s="163"/>
    </row>
    <row r="13" spans="2:40" ht="13.5">
      <c r="B13" s="2">
        <v>3</v>
      </c>
      <c r="C13" s="3" t="s">
        <v>18</v>
      </c>
      <c r="D13" s="891" t="s">
        <v>21</v>
      </c>
      <c r="E13" s="129" t="s">
        <v>21</v>
      </c>
      <c r="F13" s="129" t="s">
        <v>21</v>
      </c>
      <c r="G13" s="129" t="s">
        <v>21</v>
      </c>
      <c r="H13" s="129" t="s">
        <v>21</v>
      </c>
      <c r="I13" s="129" t="s">
        <v>21</v>
      </c>
      <c r="J13" s="129" t="s">
        <v>21</v>
      </c>
      <c r="K13" s="129" t="s">
        <v>21</v>
      </c>
      <c r="L13" s="129" t="s">
        <v>21</v>
      </c>
      <c r="M13" s="895" t="s">
        <v>21</v>
      </c>
      <c r="N13" s="895" t="s">
        <v>21</v>
      </c>
      <c r="O13" s="718" t="s">
        <v>21</v>
      </c>
      <c r="P13" s="718" t="s">
        <v>21</v>
      </c>
      <c r="Q13" s="718" t="s">
        <v>21</v>
      </c>
      <c r="R13" s="718" t="s">
        <v>21</v>
      </c>
      <c r="S13" s="719" t="s">
        <v>21</v>
      </c>
      <c r="T13" s="719" t="s">
        <v>21</v>
      </c>
      <c r="U13" s="719" t="s">
        <v>21</v>
      </c>
      <c r="V13" s="112">
        <v>38079023</v>
      </c>
      <c r="W13" s="112">
        <v>40117295</v>
      </c>
      <c r="X13" s="113">
        <v>40613664</v>
      </c>
      <c r="Y13" s="112">
        <v>41244760</v>
      </c>
      <c r="Z13" s="112">
        <v>45664742</v>
      </c>
      <c r="AA13" s="111">
        <v>45419888</v>
      </c>
      <c r="AB13" s="112">
        <v>45226530</v>
      </c>
      <c r="AC13" s="112">
        <v>45839951</v>
      </c>
      <c r="AD13" s="112">
        <v>45708461</v>
      </c>
      <c r="AE13" s="113">
        <v>45891825</v>
      </c>
      <c r="AF13" s="112">
        <v>45736772</v>
      </c>
      <c r="AG13" s="112">
        <v>45858759</v>
      </c>
      <c r="AH13" s="111">
        <v>45989172</v>
      </c>
      <c r="AI13" s="111">
        <v>46139455</v>
      </c>
      <c r="AJ13" s="111">
        <v>47046702</v>
      </c>
      <c r="AK13" s="112">
        <v>48738806</v>
      </c>
      <c r="AL13" s="112">
        <v>47804659</v>
      </c>
      <c r="AM13" s="1067">
        <v>48477665</v>
      </c>
      <c r="AN13" s="164"/>
    </row>
    <row r="14" spans="2:40" ht="13.5">
      <c r="B14" s="29"/>
      <c r="C14" s="7" t="s">
        <v>18</v>
      </c>
      <c r="D14" s="675">
        <v>14688465</v>
      </c>
      <c r="E14" s="639">
        <v>16197065</v>
      </c>
      <c r="F14" s="639">
        <v>17301624</v>
      </c>
      <c r="G14" s="639">
        <v>18883635</v>
      </c>
      <c r="H14" s="639">
        <v>21011494</v>
      </c>
      <c r="I14" s="639">
        <v>21539336</v>
      </c>
      <c r="J14" s="639">
        <v>22162566</v>
      </c>
      <c r="K14" s="639">
        <v>22795773</v>
      </c>
      <c r="L14" s="639">
        <v>23604686</v>
      </c>
      <c r="M14" s="721">
        <v>24757438</v>
      </c>
      <c r="N14" s="721">
        <v>25505388</v>
      </c>
      <c r="O14" s="721">
        <v>26089910</v>
      </c>
      <c r="P14" s="721">
        <v>26845268</v>
      </c>
      <c r="Q14" s="721">
        <v>27577197</v>
      </c>
      <c r="R14" s="721">
        <v>26291091</v>
      </c>
      <c r="S14" s="721">
        <v>24961955</v>
      </c>
      <c r="T14" s="721">
        <v>25016685</v>
      </c>
      <c r="U14" s="721">
        <v>25465823</v>
      </c>
      <c r="V14" s="17" t="s">
        <v>21</v>
      </c>
      <c r="W14" s="17" t="s">
        <v>21</v>
      </c>
      <c r="X14" s="18" t="s">
        <v>21</v>
      </c>
      <c r="Y14" s="17" t="s">
        <v>21</v>
      </c>
      <c r="Z14" s="17" t="s">
        <v>21</v>
      </c>
      <c r="AA14" s="16" t="s">
        <v>21</v>
      </c>
      <c r="AB14" s="17" t="s">
        <v>21</v>
      </c>
      <c r="AC14" s="17" t="s">
        <v>21</v>
      </c>
      <c r="AD14" s="17" t="s">
        <v>21</v>
      </c>
      <c r="AE14" s="18" t="s">
        <v>21</v>
      </c>
      <c r="AF14" s="17" t="s">
        <v>21</v>
      </c>
      <c r="AG14" s="17" t="s">
        <v>21</v>
      </c>
      <c r="AH14" s="16" t="s">
        <v>21</v>
      </c>
      <c r="AI14" s="16" t="s">
        <v>21</v>
      </c>
      <c r="AJ14" s="16" t="s">
        <v>21</v>
      </c>
      <c r="AK14" s="17" t="s">
        <v>21</v>
      </c>
      <c r="AL14" s="17" t="s">
        <v>21</v>
      </c>
      <c r="AM14" s="966" t="s">
        <v>21</v>
      </c>
      <c r="AN14" s="162"/>
    </row>
    <row r="15" spans="2:40" ht="13.5">
      <c r="B15" s="31"/>
      <c r="C15" s="19" t="s">
        <v>51</v>
      </c>
      <c r="D15" s="676">
        <v>2269963</v>
      </c>
      <c r="E15" s="640">
        <v>2553002</v>
      </c>
      <c r="F15" s="640">
        <v>2774192</v>
      </c>
      <c r="G15" s="640">
        <v>2944160</v>
      </c>
      <c r="H15" s="640">
        <v>3183816</v>
      </c>
      <c r="I15" s="640">
        <v>3256078</v>
      </c>
      <c r="J15" s="640">
        <v>3259480</v>
      </c>
      <c r="K15" s="640">
        <v>3356048</v>
      </c>
      <c r="L15" s="640">
        <v>3405525</v>
      </c>
      <c r="M15" s="715">
        <v>3480116</v>
      </c>
      <c r="N15" s="715">
        <v>3579676</v>
      </c>
      <c r="O15" s="715">
        <v>3608362</v>
      </c>
      <c r="P15" s="715">
        <v>3595790</v>
      </c>
      <c r="Q15" s="715">
        <v>3532998</v>
      </c>
      <c r="R15" s="715">
        <v>3120575</v>
      </c>
      <c r="S15" s="715">
        <v>2880286</v>
      </c>
      <c r="T15" s="715">
        <v>2749467</v>
      </c>
      <c r="U15" s="715">
        <v>2752942</v>
      </c>
      <c r="V15" s="21" t="s">
        <v>21</v>
      </c>
      <c r="W15" s="21" t="s">
        <v>21</v>
      </c>
      <c r="X15" s="22" t="s">
        <v>21</v>
      </c>
      <c r="Y15" s="21" t="s">
        <v>21</v>
      </c>
      <c r="Z15" s="21" t="s">
        <v>21</v>
      </c>
      <c r="AA15" s="20" t="s">
        <v>21</v>
      </c>
      <c r="AB15" s="21" t="s">
        <v>21</v>
      </c>
      <c r="AC15" s="21" t="s">
        <v>21</v>
      </c>
      <c r="AD15" s="21" t="s">
        <v>21</v>
      </c>
      <c r="AE15" s="22" t="s">
        <v>21</v>
      </c>
      <c r="AF15" s="21" t="s">
        <v>21</v>
      </c>
      <c r="AG15" s="21" t="s">
        <v>21</v>
      </c>
      <c r="AH15" s="20" t="s">
        <v>21</v>
      </c>
      <c r="AI15" s="20" t="s">
        <v>21</v>
      </c>
      <c r="AJ15" s="20" t="s">
        <v>21</v>
      </c>
      <c r="AK15" s="21" t="s">
        <v>21</v>
      </c>
      <c r="AL15" s="21" t="s">
        <v>21</v>
      </c>
      <c r="AM15" s="967" t="s">
        <v>21</v>
      </c>
      <c r="AN15" s="163"/>
    </row>
    <row r="16" spans="2:40" ht="13.5">
      <c r="B16" s="31"/>
      <c r="C16" s="19" t="s">
        <v>52</v>
      </c>
      <c r="D16" s="676">
        <v>1407895</v>
      </c>
      <c r="E16" s="640">
        <v>1713227</v>
      </c>
      <c r="F16" s="640">
        <v>1793519</v>
      </c>
      <c r="G16" s="640">
        <v>1896500</v>
      </c>
      <c r="H16" s="640">
        <v>2036677</v>
      </c>
      <c r="I16" s="640">
        <v>2111492</v>
      </c>
      <c r="J16" s="640">
        <v>2094201</v>
      </c>
      <c r="K16" s="640">
        <v>2129107</v>
      </c>
      <c r="L16" s="640">
        <v>2151309</v>
      </c>
      <c r="M16" s="715">
        <v>2177450</v>
      </c>
      <c r="N16" s="715">
        <v>2219256</v>
      </c>
      <c r="O16" s="715">
        <v>2203531</v>
      </c>
      <c r="P16" s="715">
        <v>2217080</v>
      </c>
      <c r="Q16" s="715">
        <v>2230767</v>
      </c>
      <c r="R16" s="715">
        <v>2103002</v>
      </c>
      <c r="S16" s="715">
        <v>1912342</v>
      </c>
      <c r="T16" s="715">
        <v>1874618</v>
      </c>
      <c r="U16" s="715">
        <v>1916850</v>
      </c>
      <c r="V16" s="21" t="s">
        <v>21</v>
      </c>
      <c r="W16" s="21" t="s">
        <v>21</v>
      </c>
      <c r="X16" s="22" t="s">
        <v>21</v>
      </c>
      <c r="Y16" s="21" t="s">
        <v>21</v>
      </c>
      <c r="Z16" s="21" t="s">
        <v>21</v>
      </c>
      <c r="AA16" s="20" t="s">
        <v>21</v>
      </c>
      <c r="AB16" s="21" t="s">
        <v>21</v>
      </c>
      <c r="AC16" s="21" t="s">
        <v>21</v>
      </c>
      <c r="AD16" s="21" t="s">
        <v>21</v>
      </c>
      <c r="AE16" s="22" t="s">
        <v>21</v>
      </c>
      <c r="AF16" s="21" t="s">
        <v>21</v>
      </c>
      <c r="AG16" s="21" t="s">
        <v>21</v>
      </c>
      <c r="AH16" s="20" t="s">
        <v>21</v>
      </c>
      <c r="AI16" s="20" t="s">
        <v>21</v>
      </c>
      <c r="AJ16" s="20" t="s">
        <v>21</v>
      </c>
      <c r="AK16" s="21" t="s">
        <v>21</v>
      </c>
      <c r="AL16" s="21" t="s">
        <v>21</v>
      </c>
      <c r="AM16" s="967" t="s">
        <v>21</v>
      </c>
      <c r="AN16" s="163"/>
    </row>
    <row r="17" spans="2:40" ht="13.5">
      <c r="B17" s="31"/>
      <c r="C17" s="19" t="s">
        <v>53</v>
      </c>
      <c r="D17" s="676">
        <v>2884214</v>
      </c>
      <c r="E17" s="640">
        <v>3236846</v>
      </c>
      <c r="F17" s="640">
        <v>3549658</v>
      </c>
      <c r="G17" s="640">
        <v>3882199</v>
      </c>
      <c r="H17" s="640">
        <v>4238921</v>
      </c>
      <c r="I17" s="640">
        <v>4412165</v>
      </c>
      <c r="J17" s="640">
        <v>4412980</v>
      </c>
      <c r="K17" s="640">
        <v>4615380</v>
      </c>
      <c r="L17" s="640">
        <v>4771696</v>
      </c>
      <c r="M17" s="715">
        <v>4892591</v>
      </c>
      <c r="N17" s="715">
        <v>4994980</v>
      </c>
      <c r="O17" s="715">
        <v>4990109</v>
      </c>
      <c r="P17" s="715">
        <v>5046664</v>
      </c>
      <c r="Q17" s="715">
        <v>5166172</v>
      </c>
      <c r="R17" s="715">
        <v>4809987</v>
      </c>
      <c r="S17" s="715">
        <v>4483617</v>
      </c>
      <c r="T17" s="715">
        <v>4631744</v>
      </c>
      <c r="U17" s="715">
        <v>4772326</v>
      </c>
      <c r="V17" s="21" t="s">
        <v>21</v>
      </c>
      <c r="W17" s="21" t="s">
        <v>21</v>
      </c>
      <c r="X17" s="22" t="s">
        <v>21</v>
      </c>
      <c r="Y17" s="21" t="s">
        <v>21</v>
      </c>
      <c r="Z17" s="21" t="s">
        <v>21</v>
      </c>
      <c r="AA17" s="20" t="s">
        <v>21</v>
      </c>
      <c r="AB17" s="21" t="s">
        <v>21</v>
      </c>
      <c r="AC17" s="21" t="s">
        <v>21</v>
      </c>
      <c r="AD17" s="21" t="s">
        <v>21</v>
      </c>
      <c r="AE17" s="22" t="s">
        <v>21</v>
      </c>
      <c r="AF17" s="21" t="s">
        <v>21</v>
      </c>
      <c r="AG17" s="21" t="s">
        <v>21</v>
      </c>
      <c r="AH17" s="20" t="s">
        <v>21</v>
      </c>
      <c r="AI17" s="20" t="s">
        <v>21</v>
      </c>
      <c r="AJ17" s="20" t="s">
        <v>21</v>
      </c>
      <c r="AK17" s="21" t="s">
        <v>21</v>
      </c>
      <c r="AL17" s="21" t="s">
        <v>21</v>
      </c>
      <c r="AM17" s="967" t="s">
        <v>21</v>
      </c>
      <c r="AN17" s="163"/>
    </row>
    <row r="18" spans="2:40" ht="13.5">
      <c r="B18" s="31"/>
      <c r="C18" s="7" t="s">
        <v>54</v>
      </c>
      <c r="D18" s="98">
        <v>1305903</v>
      </c>
      <c r="E18" s="75">
        <v>1577819</v>
      </c>
      <c r="F18" s="75">
        <v>1640723</v>
      </c>
      <c r="G18" s="75">
        <v>1765632</v>
      </c>
      <c r="H18" s="75">
        <v>1909073</v>
      </c>
      <c r="I18" s="75">
        <v>2063323</v>
      </c>
      <c r="J18" s="75">
        <v>1946081</v>
      </c>
      <c r="K18" s="75">
        <v>2061887</v>
      </c>
      <c r="L18" s="75">
        <v>2118557</v>
      </c>
      <c r="M18" s="722">
        <v>2225134</v>
      </c>
      <c r="N18" s="722">
        <v>2304582</v>
      </c>
      <c r="O18" s="722">
        <v>2330375</v>
      </c>
      <c r="P18" s="722">
        <v>2427470</v>
      </c>
      <c r="Q18" s="722">
        <v>2513242</v>
      </c>
      <c r="R18" s="722">
        <v>2282799</v>
      </c>
      <c r="S18" s="722">
        <v>2035084</v>
      </c>
      <c r="T18" s="722">
        <v>2064578</v>
      </c>
      <c r="U18" s="722">
        <v>2097506</v>
      </c>
      <c r="V18" s="43" t="s">
        <v>21</v>
      </c>
      <c r="W18" s="43" t="s">
        <v>21</v>
      </c>
      <c r="X18" s="44" t="s">
        <v>21</v>
      </c>
      <c r="Y18" s="43" t="s">
        <v>21</v>
      </c>
      <c r="Z18" s="43" t="s">
        <v>21</v>
      </c>
      <c r="AA18" s="42" t="s">
        <v>21</v>
      </c>
      <c r="AB18" s="43" t="s">
        <v>21</v>
      </c>
      <c r="AC18" s="43" t="s">
        <v>21</v>
      </c>
      <c r="AD18" s="43" t="s">
        <v>21</v>
      </c>
      <c r="AE18" s="44" t="s">
        <v>21</v>
      </c>
      <c r="AF18" s="43" t="s">
        <v>21</v>
      </c>
      <c r="AG18" s="43" t="s">
        <v>21</v>
      </c>
      <c r="AH18" s="42" t="s">
        <v>21</v>
      </c>
      <c r="AI18" s="42" t="s">
        <v>21</v>
      </c>
      <c r="AJ18" s="42" t="s">
        <v>21</v>
      </c>
      <c r="AK18" s="43" t="s">
        <v>21</v>
      </c>
      <c r="AL18" s="43" t="s">
        <v>21</v>
      </c>
      <c r="AM18" s="969" t="s">
        <v>21</v>
      </c>
      <c r="AN18" s="163"/>
    </row>
    <row r="19" spans="2:40" ht="13.5">
      <c r="B19" s="30"/>
      <c r="C19" s="23" t="s">
        <v>69</v>
      </c>
      <c r="D19" s="723">
        <v>2203522</v>
      </c>
      <c r="E19" s="724">
        <v>2401399</v>
      </c>
      <c r="F19" s="724">
        <v>2636488</v>
      </c>
      <c r="G19" s="724">
        <v>2810038</v>
      </c>
      <c r="H19" s="724">
        <v>3120885</v>
      </c>
      <c r="I19" s="724">
        <v>3197655</v>
      </c>
      <c r="J19" s="724">
        <v>3138634</v>
      </c>
      <c r="K19" s="724">
        <v>3292842</v>
      </c>
      <c r="L19" s="724">
        <v>3355083</v>
      </c>
      <c r="M19" s="725">
        <v>3377817</v>
      </c>
      <c r="N19" s="725">
        <v>3488593</v>
      </c>
      <c r="O19" s="725">
        <v>3515328</v>
      </c>
      <c r="P19" s="725">
        <v>3451971</v>
      </c>
      <c r="Q19" s="725">
        <v>3478889</v>
      </c>
      <c r="R19" s="725">
        <v>3210208</v>
      </c>
      <c r="S19" s="725">
        <v>2969443</v>
      </c>
      <c r="T19" s="725">
        <v>2834727</v>
      </c>
      <c r="U19" s="725">
        <v>2901495</v>
      </c>
      <c r="V19" s="356">
        <v>2911228</v>
      </c>
      <c r="W19" s="356">
        <v>3039482</v>
      </c>
      <c r="X19" s="357">
        <v>3081122</v>
      </c>
      <c r="Y19" s="356">
        <v>3217590</v>
      </c>
      <c r="Z19" s="21" t="s">
        <v>21</v>
      </c>
      <c r="AA19" s="20" t="s">
        <v>21</v>
      </c>
      <c r="AB19" s="21" t="s">
        <v>21</v>
      </c>
      <c r="AC19" s="21" t="s">
        <v>21</v>
      </c>
      <c r="AD19" s="21" t="s">
        <v>21</v>
      </c>
      <c r="AE19" s="22" t="s">
        <v>21</v>
      </c>
      <c r="AF19" s="21" t="s">
        <v>21</v>
      </c>
      <c r="AG19" s="21" t="s">
        <v>21</v>
      </c>
      <c r="AH19" s="20" t="s">
        <v>21</v>
      </c>
      <c r="AI19" s="20" t="s">
        <v>21</v>
      </c>
      <c r="AJ19" s="20" t="s">
        <v>21</v>
      </c>
      <c r="AK19" s="21" t="s">
        <v>21</v>
      </c>
      <c r="AL19" s="21" t="s">
        <v>21</v>
      </c>
      <c r="AM19" s="967" t="s">
        <v>21</v>
      </c>
      <c r="AN19" s="164"/>
    </row>
    <row r="20" spans="2:40" ht="13.5">
      <c r="B20" s="2">
        <v>4</v>
      </c>
      <c r="C20" s="3" t="s">
        <v>19</v>
      </c>
      <c r="D20" s="700" t="s">
        <v>21</v>
      </c>
      <c r="E20" s="701" t="s">
        <v>21</v>
      </c>
      <c r="F20" s="701" t="s">
        <v>21</v>
      </c>
      <c r="G20" s="701" t="s">
        <v>21</v>
      </c>
      <c r="H20" s="701" t="s">
        <v>21</v>
      </c>
      <c r="I20" s="701" t="s">
        <v>21</v>
      </c>
      <c r="J20" s="701" t="s">
        <v>21</v>
      </c>
      <c r="K20" s="701" t="s">
        <v>21</v>
      </c>
      <c r="L20" s="701" t="s">
        <v>21</v>
      </c>
      <c r="M20" s="718" t="s">
        <v>21</v>
      </c>
      <c r="N20" s="718" t="s">
        <v>21</v>
      </c>
      <c r="O20" s="718" t="s">
        <v>21</v>
      </c>
      <c r="P20" s="718" t="s">
        <v>21</v>
      </c>
      <c r="Q20" s="718" t="s">
        <v>21</v>
      </c>
      <c r="R20" s="718" t="s">
        <v>21</v>
      </c>
      <c r="S20" s="719" t="s">
        <v>21</v>
      </c>
      <c r="T20" s="719" t="s">
        <v>21</v>
      </c>
      <c r="U20" s="719">
        <v>18482018</v>
      </c>
      <c r="V20" s="175">
        <v>18143570</v>
      </c>
      <c r="W20" s="175">
        <v>18915108</v>
      </c>
      <c r="X20" s="176">
        <v>19395456</v>
      </c>
      <c r="Y20" s="175">
        <v>19891810</v>
      </c>
      <c r="Z20" s="175">
        <v>20703029</v>
      </c>
      <c r="AA20" s="177">
        <v>20327919</v>
      </c>
      <c r="AB20" s="175">
        <v>20362603</v>
      </c>
      <c r="AC20" s="175">
        <v>20500704</v>
      </c>
      <c r="AD20" s="175">
        <v>19978007</v>
      </c>
      <c r="AE20" s="176">
        <v>19542551</v>
      </c>
      <c r="AF20" s="175">
        <v>18679538</v>
      </c>
      <c r="AG20" s="175">
        <v>18178734</v>
      </c>
      <c r="AH20" s="177">
        <v>17656742</v>
      </c>
      <c r="AI20" s="177">
        <v>17346786</v>
      </c>
      <c r="AJ20" s="177">
        <v>17482883</v>
      </c>
      <c r="AK20" s="175">
        <v>18021533</v>
      </c>
      <c r="AL20" s="175">
        <v>17344258</v>
      </c>
      <c r="AM20" s="1086">
        <v>17336208</v>
      </c>
      <c r="AN20" s="178"/>
    </row>
    <row r="21" spans="2:40" ht="13.5">
      <c r="B21" s="27"/>
      <c r="C21" s="15" t="s">
        <v>19</v>
      </c>
      <c r="D21" s="670">
        <v>7153332</v>
      </c>
      <c r="E21" s="628">
        <v>8523416</v>
      </c>
      <c r="F21" s="628">
        <v>8641985</v>
      </c>
      <c r="G21" s="628">
        <v>9073255</v>
      </c>
      <c r="H21" s="628">
        <v>9899474</v>
      </c>
      <c r="I21" s="628">
        <v>9516743</v>
      </c>
      <c r="J21" s="628">
        <v>9298465</v>
      </c>
      <c r="K21" s="628">
        <v>9661349</v>
      </c>
      <c r="L21" s="628">
        <v>9853256</v>
      </c>
      <c r="M21" s="712">
        <v>10071810</v>
      </c>
      <c r="N21" s="712">
        <v>10135068</v>
      </c>
      <c r="O21" s="712">
        <v>10252110</v>
      </c>
      <c r="P21" s="712">
        <v>10311060</v>
      </c>
      <c r="Q21" s="712">
        <v>10419379</v>
      </c>
      <c r="R21" s="712">
        <v>9873750</v>
      </c>
      <c r="S21" s="713">
        <v>9351393</v>
      </c>
      <c r="T21" s="877">
        <v>9278441</v>
      </c>
      <c r="U21" s="877" t="s">
        <v>21</v>
      </c>
      <c r="V21" s="21" t="s">
        <v>21</v>
      </c>
      <c r="W21" s="21" t="s">
        <v>21</v>
      </c>
      <c r="X21" s="22" t="s">
        <v>21</v>
      </c>
      <c r="Y21" s="21" t="s">
        <v>21</v>
      </c>
      <c r="Z21" s="21" t="s">
        <v>21</v>
      </c>
      <c r="AA21" s="20" t="s">
        <v>21</v>
      </c>
      <c r="AB21" s="21" t="s">
        <v>21</v>
      </c>
      <c r="AC21" s="21" t="s">
        <v>21</v>
      </c>
      <c r="AD21" s="21" t="s">
        <v>21</v>
      </c>
      <c r="AE21" s="22" t="s">
        <v>21</v>
      </c>
      <c r="AF21" s="21" t="s">
        <v>21</v>
      </c>
      <c r="AG21" s="21" t="s">
        <v>21</v>
      </c>
      <c r="AH21" s="20" t="s">
        <v>21</v>
      </c>
      <c r="AI21" s="20" t="s">
        <v>21</v>
      </c>
      <c r="AJ21" s="20" t="s">
        <v>21</v>
      </c>
      <c r="AK21" s="21" t="s">
        <v>21</v>
      </c>
      <c r="AL21" s="21" t="s">
        <v>21</v>
      </c>
      <c r="AM21" s="967" t="s">
        <v>21</v>
      </c>
      <c r="AN21" s="163"/>
    </row>
    <row r="22" spans="2:40" ht="13.5">
      <c r="B22" s="5"/>
      <c r="C22" s="19" t="s">
        <v>66</v>
      </c>
      <c r="D22" s="671">
        <v>716311</v>
      </c>
      <c r="E22" s="50">
        <v>803063</v>
      </c>
      <c r="F22" s="50">
        <v>864209</v>
      </c>
      <c r="G22" s="50">
        <v>903045</v>
      </c>
      <c r="H22" s="50">
        <v>970662</v>
      </c>
      <c r="I22" s="50">
        <v>997215</v>
      </c>
      <c r="J22" s="50">
        <v>975678</v>
      </c>
      <c r="K22" s="50">
        <v>1004312</v>
      </c>
      <c r="L22" s="50">
        <v>1042462</v>
      </c>
      <c r="M22" s="714">
        <v>1041003</v>
      </c>
      <c r="N22" s="714">
        <v>1020029</v>
      </c>
      <c r="O22" s="714">
        <v>1009405</v>
      </c>
      <c r="P22" s="714">
        <v>1029906</v>
      </c>
      <c r="Q22" s="714">
        <v>1009858</v>
      </c>
      <c r="R22" s="714">
        <v>891384</v>
      </c>
      <c r="S22" s="715">
        <v>849468</v>
      </c>
      <c r="T22" s="715">
        <v>816958</v>
      </c>
      <c r="U22" s="715" t="s">
        <v>21</v>
      </c>
      <c r="V22" s="21" t="s">
        <v>21</v>
      </c>
      <c r="W22" s="21" t="s">
        <v>21</v>
      </c>
      <c r="X22" s="22" t="s">
        <v>21</v>
      </c>
      <c r="Y22" s="21" t="s">
        <v>21</v>
      </c>
      <c r="Z22" s="21" t="s">
        <v>21</v>
      </c>
      <c r="AA22" s="20" t="s">
        <v>21</v>
      </c>
      <c r="AB22" s="21" t="s">
        <v>21</v>
      </c>
      <c r="AC22" s="21" t="s">
        <v>21</v>
      </c>
      <c r="AD22" s="21" t="s">
        <v>21</v>
      </c>
      <c r="AE22" s="22" t="s">
        <v>21</v>
      </c>
      <c r="AF22" s="21" t="s">
        <v>21</v>
      </c>
      <c r="AG22" s="21" t="s">
        <v>21</v>
      </c>
      <c r="AH22" s="20" t="s">
        <v>21</v>
      </c>
      <c r="AI22" s="20" t="s">
        <v>21</v>
      </c>
      <c r="AJ22" s="20" t="s">
        <v>21</v>
      </c>
      <c r="AK22" s="21" t="s">
        <v>21</v>
      </c>
      <c r="AL22" s="21" t="s">
        <v>21</v>
      </c>
      <c r="AM22" s="967" t="s">
        <v>21</v>
      </c>
      <c r="AN22" s="163"/>
    </row>
    <row r="23" spans="2:40" ht="13.5">
      <c r="B23" s="5"/>
      <c r="C23" s="19" t="s">
        <v>68</v>
      </c>
      <c r="D23" s="671">
        <v>1201061</v>
      </c>
      <c r="E23" s="50">
        <v>1452124</v>
      </c>
      <c r="F23" s="50">
        <v>1543494</v>
      </c>
      <c r="G23" s="50">
        <v>1607754</v>
      </c>
      <c r="H23" s="50">
        <v>1712661</v>
      </c>
      <c r="I23" s="50">
        <v>1804352</v>
      </c>
      <c r="J23" s="50">
        <v>1782426</v>
      </c>
      <c r="K23" s="50">
        <v>1841748</v>
      </c>
      <c r="L23" s="50">
        <v>1841288</v>
      </c>
      <c r="M23" s="714">
        <v>1903408</v>
      </c>
      <c r="N23" s="714">
        <v>1941162</v>
      </c>
      <c r="O23" s="714">
        <v>1905879</v>
      </c>
      <c r="P23" s="714">
        <v>1956280</v>
      </c>
      <c r="Q23" s="714">
        <v>1901716</v>
      </c>
      <c r="R23" s="714">
        <v>1717342</v>
      </c>
      <c r="S23" s="715">
        <v>1573459</v>
      </c>
      <c r="T23" s="715">
        <v>1538839</v>
      </c>
      <c r="U23" s="715" t="s">
        <v>21</v>
      </c>
      <c r="V23" s="21" t="s">
        <v>21</v>
      </c>
      <c r="W23" s="21" t="s">
        <v>21</v>
      </c>
      <c r="X23" s="22" t="s">
        <v>21</v>
      </c>
      <c r="Y23" s="21" t="s">
        <v>21</v>
      </c>
      <c r="Z23" s="21" t="s">
        <v>21</v>
      </c>
      <c r="AA23" s="20" t="s">
        <v>21</v>
      </c>
      <c r="AB23" s="21" t="s">
        <v>21</v>
      </c>
      <c r="AC23" s="21" t="s">
        <v>21</v>
      </c>
      <c r="AD23" s="21" t="s">
        <v>21</v>
      </c>
      <c r="AE23" s="22" t="s">
        <v>21</v>
      </c>
      <c r="AF23" s="21" t="s">
        <v>21</v>
      </c>
      <c r="AG23" s="21" t="s">
        <v>21</v>
      </c>
      <c r="AH23" s="20" t="s">
        <v>21</v>
      </c>
      <c r="AI23" s="20" t="s">
        <v>21</v>
      </c>
      <c r="AJ23" s="20" t="s">
        <v>21</v>
      </c>
      <c r="AK23" s="21" t="s">
        <v>21</v>
      </c>
      <c r="AL23" s="21" t="s">
        <v>21</v>
      </c>
      <c r="AM23" s="967" t="s">
        <v>21</v>
      </c>
      <c r="AN23" s="163"/>
    </row>
    <row r="24" spans="2:40" ht="13.5">
      <c r="B24" s="5"/>
      <c r="C24" s="19" t="s">
        <v>70</v>
      </c>
      <c r="D24" s="671">
        <v>994231</v>
      </c>
      <c r="E24" s="50">
        <v>1240693</v>
      </c>
      <c r="F24" s="50">
        <v>1302935</v>
      </c>
      <c r="G24" s="50">
        <v>1338380</v>
      </c>
      <c r="H24" s="50">
        <v>1397349</v>
      </c>
      <c r="I24" s="50">
        <v>1466070</v>
      </c>
      <c r="J24" s="50">
        <v>1458304</v>
      </c>
      <c r="K24" s="50">
        <v>1515136</v>
      </c>
      <c r="L24" s="50">
        <v>1581804</v>
      </c>
      <c r="M24" s="714">
        <v>1562629</v>
      </c>
      <c r="N24" s="714">
        <v>1637532</v>
      </c>
      <c r="O24" s="714">
        <v>1605743</v>
      </c>
      <c r="P24" s="714">
        <v>1665889</v>
      </c>
      <c r="Q24" s="714">
        <v>1669439</v>
      </c>
      <c r="R24" s="714">
        <v>1519385</v>
      </c>
      <c r="S24" s="715">
        <v>1451171</v>
      </c>
      <c r="T24" s="715">
        <v>1430443</v>
      </c>
      <c r="U24" s="715" t="s">
        <v>21</v>
      </c>
      <c r="V24" s="21" t="s">
        <v>21</v>
      </c>
      <c r="W24" s="21" t="s">
        <v>21</v>
      </c>
      <c r="X24" s="22" t="s">
        <v>21</v>
      </c>
      <c r="Y24" s="21" t="s">
        <v>21</v>
      </c>
      <c r="Z24" s="21" t="s">
        <v>21</v>
      </c>
      <c r="AA24" s="20" t="s">
        <v>21</v>
      </c>
      <c r="AB24" s="21" t="s">
        <v>21</v>
      </c>
      <c r="AC24" s="21" t="s">
        <v>21</v>
      </c>
      <c r="AD24" s="21" t="s">
        <v>21</v>
      </c>
      <c r="AE24" s="22" t="s">
        <v>21</v>
      </c>
      <c r="AF24" s="21" t="s">
        <v>21</v>
      </c>
      <c r="AG24" s="21" t="s">
        <v>21</v>
      </c>
      <c r="AH24" s="20" t="s">
        <v>21</v>
      </c>
      <c r="AI24" s="20" t="s">
        <v>21</v>
      </c>
      <c r="AJ24" s="20" t="s">
        <v>21</v>
      </c>
      <c r="AK24" s="21" t="s">
        <v>21</v>
      </c>
      <c r="AL24" s="21" t="s">
        <v>21</v>
      </c>
      <c r="AM24" s="967" t="s">
        <v>21</v>
      </c>
      <c r="AN24" s="163"/>
    </row>
    <row r="25" spans="2:40" ht="13.5">
      <c r="B25" s="5"/>
      <c r="C25" s="19" t="s">
        <v>71</v>
      </c>
      <c r="D25" s="671">
        <v>1176249</v>
      </c>
      <c r="E25" s="50">
        <v>1380842</v>
      </c>
      <c r="F25" s="50">
        <v>1460559</v>
      </c>
      <c r="G25" s="50">
        <v>1512996</v>
      </c>
      <c r="H25" s="50">
        <v>1653447</v>
      </c>
      <c r="I25" s="50">
        <v>1736643</v>
      </c>
      <c r="J25" s="50">
        <v>1668217</v>
      </c>
      <c r="K25" s="50">
        <v>1746328</v>
      </c>
      <c r="L25" s="50">
        <v>1764850</v>
      </c>
      <c r="M25" s="714">
        <v>1833831</v>
      </c>
      <c r="N25" s="714">
        <v>1856757</v>
      </c>
      <c r="O25" s="714">
        <v>1872144</v>
      </c>
      <c r="P25" s="714">
        <v>1947961</v>
      </c>
      <c r="Q25" s="714">
        <v>1937844</v>
      </c>
      <c r="R25" s="714">
        <v>1744668</v>
      </c>
      <c r="S25" s="715">
        <v>1639206</v>
      </c>
      <c r="T25" s="715">
        <v>1630065</v>
      </c>
      <c r="U25" s="715" t="s">
        <v>21</v>
      </c>
      <c r="V25" s="21" t="s">
        <v>21</v>
      </c>
      <c r="W25" s="21" t="s">
        <v>21</v>
      </c>
      <c r="X25" s="22" t="s">
        <v>21</v>
      </c>
      <c r="Y25" s="21" t="s">
        <v>21</v>
      </c>
      <c r="Z25" s="21" t="s">
        <v>21</v>
      </c>
      <c r="AA25" s="20" t="s">
        <v>21</v>
      </c>
      <c r="AB25" s="21" t="s">
        <v>21</v>
      </c>
      <c r="AC25" s="21" t="s">
        <v>21</v>
      </c>
      <c r="AD25" s="21" t="s">
        <v>21</v>
      </c>
      <c r="AE25" s="22" t="s">
        <v>21</v>
      </c>
      <c r="AF25" s="21" t="s">
        <v>21</v>
      </c>
      <c r="AG25" s="21" t="s">
        <v>21</v>
      </c>
      <c r="AH25" s="20" t="s">
        <v>21</v>
      </c>
      <c r="AI25" s="20" t="s">
        <v>21</v>
      </c>
      <c r="AJ25" s="20" t="s">
        <v>21</v>
      </c>
      <c r="AK25" s="21" t="s">
        <v>21</v>
      </c>
      <c r="AL25" s="21" t="s">
        <v>21</v>
      </c>
      <c r="AM25" s="967" t="s">
        <v>21</v>
      </c>
      <c r="AN25" s="163"/>
    </row>
    <row r="26" spans="2:40" ht="13.5">
      <c r="B26" s="5"/>
      <c r="C26" s="19" t="s">
        <v>72</v>
      </c>
      <c r="D26" s="671">
        <v>908169</v>
      </c>
      <c r="E26" s="50">
        <v>1098449</v>
      </c>
      <c r="F26" s="50">
        <v>1205490</v>
      </c>
      <c r="G26" s="50">
        <v>1223222</v>
      </c>
      <c r="H26" s="50">
        <v>1297755</v>
      </c>
      <c r="I26" s="50">
        <v>1353402</v>
      </c>
      <c r="J26" s="50">
        <v>1334047</v>
      </c>
      <c r="K26" s="50">
        <v>1402309</v>
      </c>
      <c r="L26" s="50">
        <v>1436292</v>
      </c>
      <c r="M26" s="714">
        <v>1471764</v>
      </c>
      <c r="N26" s="714">
        <v>1526799</v>
      </c>
      <c r="O26" s="714">
        <v>1544907</v>
      </c>
      <c r="P26" s="714">
        <v>1624268</v>
      </c>
      <c r="Q26" s="714">
        <v>1600354</v>
      </c>
      <c r="R26" s="714">
        <v>1474412</v>
      </c>
      <c r="S26" s="715">
        <v>1401314</v>
      </c>
      <c r="T26" s="715">
        <v>1375588</v>
      </c>
      <c r="U26" s="715" t="s">
        <v>21</v>
      </c>
      <c r="V26" s="21" t="s">
        <v>21</v>
      </c>
      <c r="W26" s="21" t="s">
        <v>21</v>
      </c>
      <c r="X26" s="22" t="s">
        <v>21</v>
      </c>
      <c r="Y26" s="21" t="s">
        <v>21</v>
      </c>
      <c r="Z26" s="21" t="s">
        <v>21</v>
      </c>
      <c r="AA26" s="20" t="s">
        <v>21</v>
      </c>
      <c r="AB26" s="21" t="s">
        <v>21</v>
      </c>
      <c r="AC26" s="21" t="s">
        <v>21</v>
      </c>
      <c r="AD26" s="21" t="s">
        <v>21</v>
      </c>
      <c r="AE26" s="22" t="s">
        <v>21</v>
      </c>
      <c r="AF26" s="21" t="s">
        <v>21</v>
      </c>
      <c r="AG26" s="21" t="s">
        <v>21</v>
      </c>
      <c r="AH26" s="20" t="s">
        <v>21</v>
      </c>
      <c r="AI26" s="20" t="s">
        <v>21</v>
      </c>
      <c r="AJ26" s="20" t="s">
        <v>21</v>
      </c>
      <c r="AK26" s="21" t="s">
        <v>21</v>
      </c>
      <c r="AL26" s="21" t="s">
        <v>21</v>
      </c>
      <c r="AM26" s="967" t="s">
        <v>21</v>
      </c>
      <c r="AN26" s="163"/>
    </row>
    <row r="27" spans="2:40" ht="13.5">
      <c r="B27" s="2"/>
      <c r="C27" s="23" t="s">
        <v>73</v>
      </c>
      <c r="D27" s="678">
        <v>1103039</v>
      </c>
      <c r="E27" s="629">
        <v>1412701</v>
      </c>
      <c r="F27" s="629">
        <v>1435063</v>
      </c>
      <c r="G27" s="629">
        <v>1496770</v>
      </c>
      <c r="H27" s="629">
        <v>1550010</v>
      </c>
      <c r="I27" s="629">
        <v>1617400</v>
      </c>
      <c r="J27" s="629">
        <v>1589801</v>
      </c>
      <c r="K27" s="629">
        <v>1704871</v>
      </c>
      <c r="L27" s="629">
        <v>1674734</v>
      </c>
      <c r="M27" s="716">
        <v>1716333</v>
      </c>
      <c r="N27" s="716">
        <v>1760905</v>
      </c>
      <c r="O27" s="716">
        <v>1754100</v>
      </c>
      <c r="P27" s="716">
        <v>1821567</v>
      </c>
      <c r="Q27" s="716">
        <v>1799696</v>
      </c>
      <c r="R27" s="716">
        <v>1628346</v>
      </c>
      <c r="S27" s="717">
        <v>1540357</v>
      </c>
      <c r="T27" s="737">
        <v>1499801</v>
      </c>
      <c r="U27" s="737" t="s">
        <v>21</v>
      </c>
      <c r="V27" s="21" t="s">
        <v>21</v>
      </c>
      <c r="W27" s="21" t="s">
        <v>21</v>
      </c>
      <c r="X27" s="22" t="s">
        <v>21</v>
      </c>
      <c r="Y27" s="21" t="s">
        <v>21</v>
      </c>
      <c r="Z27" s="21" t="s">
        <v>21</v>
      </c>
      <c r="AA27" s="20" t="s">
        <v>21</v>
      </c>
      <c r="AB27" s="21" t="s">
        <v>21</v>
      </c>
      <c r="AC27" s="21" t="s">
        <v>21</v>
      </c>
      <c r="AD27" s="21" t="s">
        <v>21</v>
      </c>
      <c r="AE27" s="22" t="s">
        <v>21</v>
      </c>
      <c r="AF27" s="21" t="s">
        <v>21</v>
      </c>
      <c r="AG27" s="21" t="s">
        <v>21</v>
      </c>
      <c r="AH27" s="20" t="s">
        <v>21</v>
      </c>
      <c r="AI27" s="20" t="s">
        <v>21</v>
      </c>
      <c r="AJ27" s="20" t="s">
        <v>21</v>
      </c>
      <c r="AK27" s="21" t="s">
        <v>21</v>
      </c>
      <c r="AL27" s="21" t="s">
        <v>21</v>
      </c>
      <c r="AM27" s="967" t="s">
        <v>21</v>
      </c>
      <c r="AN27" s="163"/>
    </row>
    <row r="28" spans="2:40" ht="13.5">
      <c r="B28" s="2">
        <v>5</v>
      </c>
      <c r="C28" s="6" t="s">
        <v>22</v>
      </c>
      <c r="D28" s="679">
        <v>14395282</v>
      </c>
      <c r="E28" s="34">
        <v>16936997</v>
      </c>
      <c r="F28" s="34">
        <v>17335421</v>
      </c>
      <c r="G28" s="34">
        <v>18440130</v>
      </c>
      <c r="H28" s="34">
        <v>19663943</v>
      </c>
      <c r="I28" s="34">
        <v>19781492</v>
      </c>
      <c r="J28" s="34">
        <v>20277448</v>
      </c>
      <c r="K28" s="34">
        <v>21220415</v>
      </c>
      <c r="L28" s="34">
        <v>21211326</v>
      </c>
      <c r="M28" s="720">
        <v>21775293</v>
      </c>
      <c r="N28" s="720">
        <v>22513356</v>
      </c>
      <c r="O28" s="720">
        <v>22820130</v>
      </c>
      <c r="P28" s="720">
        <v>23128304</v>
      </c>
      <c r="Q28" s="720">
        <v>23488919</v>
      </c>
      <c r="R28" s="720">
        <v>22029768</v>
      </c>
      <c r="S28" s="726">
        <v>20750837</v>
      </c>
      <c r="T28" s="726">
        <v>20616261</v>
      </c>
      <c r="U28" s="726">
        <v>20776651</v>
      </c>
      <c r="V28" s="112">
        <v>20981572</v>
      </c>
      <c r="W28" s="112">
        <v>22021946</v>
      </c>
      <c r="X28" s="113">
        <v>22186244</v>
      </c>
      <c r="Y28" s="112">
        <v>22052764</v>
      </c>
      <c r="Z28" s="112">
        <v>22249039</v>
      </c>
      <c r="AA28" s="111">
        <v>22156011</v>
      </c>
      <c r="AB28" s="112">
        <v>22277730</v>
      </c>
      <c r="AC28" s="112">
        <v>22471469</v>
      </c>
      <c r="AD28" s="112">
        <v>22547553</v>
      </c>
      <c r="AE28" s="113">
        <v>22875721</v>
      </c>
      <c r="AF28" s="112">
        <v>23150353</v>
      </c>
      <c r="AG28" s="112">
        <v>23293826</v>
      </c>
      <c r="AH28" s="111">
        <v>23302550</v>
      </c>
      <c r="AI28" s="111">
        <v>23382520</v>
      </c>
      <c r="AJ28" s="111">
        <v>23927575</v>
      </c>
      <c r="AK28" s="112">
        <v>25165514</v>
      </c>
      <c r="AL28" s="112">
        <v>24388247</v>
      </c>
      <c r="AM28" s="1067">
        <v>25140446</v>
      </c>
      <c r="AN28" s="164"/>
    </row>
    <row r="29" spans="2:40" ht="13.5">
      <c r="B29" s="2">
        <v>6</v>
      </c>
      <c r="C29" s="6" t="s">
        <v>23</v>
      </c>
      <c r="D29" s="695">
        <v>6763955</v>
      </c>
      <c r="E29" s="37">
        <v>7482858</v>
      </c>
      <c r="F29" s="37">
        <v>8036014</v>
      </c>
      <c r="G29" s="37">
        <v>8582267</v>
      </c>
      <c r="H29" s="37">
        <v>9617010</v>
      </c>
      <c r="I29" s="37">
        <v>9502615</v>
      </c>
      <c r="J29" s="37">
        <v>9755509</v>
      </c>
      <c r="K29" s="37">
        <v>9944422</v>
      </c>
      <c r="L29" s="37">
        <v>10391963</v>
      </c>
      <c r="M29" s="727">
        <v>10771897</v>
      </c>
      <c r="N29" s="727">
        <v>11116665</v>
      </c>
      <c r="O29" s="727">
        <v>11170811</v>
      </c>
      <c r="P29" s="727">
        <v>11262370</v>
      </c>
      <c r="Q29" s="727">
        <v>11371650</v>
      </c>
      <c r="R29" s="727">
        <v>10792146</v>
      </c>
      <c r="S29" s="728">
        <v>9940322</v>
      </c>
      <c r="T29" s="728">
        <v>9910991</v>
      </c>
      <c r="U29" s="728">
        <v>10026130</v>
      </c>
      <c r="V29" s="115">
        <v>10246930</v>
      </c>
      <c r="W29" s="115">
        <v>10761817</v>
      </c>
      <c r="X29" s="116">
        <v>10924718</v>
      </c>
      <c r="Y29" s="115">
        <v>11014762</v>
      </c>
      <c r="Z29" s="115">
        <v>11088090</v>
      </c>
      <c r="AA29" s="114">
        <v>11199380</v>
      </c>
      <c r="AB29" s="115">
        <v>11267700</v>
      </c>
      <c r="AC29" s="115">
        <v>11307990</v>
      </c>
      <c r="AD29" s="115">
        <v>11308723</v>
      </c>
      <c r="AE29" s="116">
        <v>11441066</v>
      </c>
      <c r="AF29" s="115">
        <v>11511432</v>
      </c>
      <c r="AG29" s="115">
        <v>11502635</v>
      </c>
      <c r="AH29" s="114">
        <v>11583179</v>
      </c>
      <c r="AI29" s="114">
        <v>11623681</v>
      </c>
      <c r="AJ29" s="114">
        <v>12060795</v>
      </c>
      <c r="AK29" s="115">
        <v>12730197</v>
      </c>
      <c r="AL29" s="115">
        <v>12567134</v>
      </c>
      <c r="AM29" s="1068">
        <v>12852365</v>
      </c>
      <c r="AN29" s="165"/>
    </row>
    <row r="30" spans="2:40" ht="13.5">
      <c r="B30" s="2">
        <v>7</v>
      </c>
      <c r="C30" s="6" t="s">
        <v>24</v>
      </c>
      <c r="D30" s="892" t="s">
        <v>21</v>
      </c>
      <c r="E30" s="893" t="s">
        <v>21</v>
      </c>
      <c r="F30" s="893" t="s">
        <v>21</v>
      </c>
      <c r="G30" s="893" t="s">
        <v>21</v>
      </c>
      <c r="H30" s="893" t="s">
        <v>21</v>
      </c>
      <c r="I30" s="893" t="s">
        <v>21</v>
      </c>
      <c r="J30" s="893" t="s">
        <v>21</v>
      </c>
      <c r="K30" s="893" t="s">
        <v>21</v>
      </c>
      <c r="L30" s="893" t="s">
        <v>21</v>
      </c>
      <c r="M30" s="896" t="s">
        <v>21</v>
      </c>
      <c r="N30" s="896" t="s">
        <v>21</v>
      </c>
      <c r="O30" s="718" t="s">
        <v>21</v>
      </c>
      <c r="P30" s="718" t="s">
        <v>21</v>
      </c>
      <c r="Q30" s="718" t="s">
        <v>21</v>
      </c>
      <c r="R30" s="718" t="s">
        <v>21</v>
      </c>
      <c r="S30" s="719" t="s">
        <v>21</v>
      </c>
      <c r="T30" s="719" t="s">
        <v>21</v>
      </c>
      <c r="U30" s="719" t="s">
        <v>21</v>
      </c>
      <c r="V30" s="115">
        <v>34623635</v>
      </c>
      <c r="W30" s="115">
        <v>36191111</v>
      </c>
      <c r="X30" s="116">
        <v>36377456</v>
      </c>
      <c r="Y30" s="115">
        <v>37143521</v>
      </c>
      <c r="Z30" s="115">
        <v>38196625</v>
      </c>
      <c r="AA30" s="114">
        <v>37592279</v>
      </c>
      <c r="AB30" s="115">
        <v>37541331</v>
      </c>
      <c r="AC30" s="115">
        <v>37837583</v>
      </c>
      <c r="AD30" s="115">
        <v>37462475</v>
      </c>
      <c r="AE30" s="116">
        <v>37388028</v>
      </c>
      <c r="AF30" s="115">
        <v>36862606</v>
      </c>
      <c r="AG30" s="115">
        <v>35100611</v>
      </c>
      <c r="AH30" s="114">
        <v>35622159</v>
      </c>
      <c r="AI30" s="114">
        <v>35066456</v>
      </c>
      <c r="AJ30" s="114">
        <v>35711541</v>
      </c>
      <c r="AK30" s="115">
        <v>36832846</v>
      </c>
      <c r="AL30" s="115">
        <v>36289459</v>
      </c>
      <c r="AM30" s="1068">
        <v>37025238</v>
      </c>
      <c r="AN30" s="165"/>
    </row>
    <row r="31" spans="2:40" ht="13.5">
      <c r="B31" s="29"/>
      <c r="C31" s="28" t="s">
        <v>24</v>
      </c>
      <c r="D31" s="680">
        <v>13765766</v>
      </c>
      <c r="E31" s="48">
        <v>15874072</v>
      </c>
      <c r="F31" s="48">
        <v>16463394</v>
      </c>
      <c r="G31" s="48">
        <v>17091834</v>
      </c>
      <c r="H31" s="48">
        <v>17853866</v>
      </c>
      <c r="I31" s="48">
        <v>18580464</v>
      </c>
      <c r="J31" s="48">
        <v>18427496</v>
      </c>
      <c r="K31" s="48">
        <v>19584168</v>
      </c>
      <c r="L31" s="48">
        <v>20031391</v>
      </c>
      <c r="M31" s="729">
        <v>21062725</v>
      </c>
      <c r="N31" s="729">
        <v>21677450</v>
      </c>
      <c r="O31" s="729">
        <v>21747178</v>
      </c>
      <c r="P31" s="729">
        <v>21973595</v>
      </c>
      <c r="Q31" s="729">
        <v>22328873</v>
      </c>
      <c r="R31" s="729">
        <v>21065539</v>
      </c>
      <c r="S31" s="729">
        <v>19779575</v>
      </c>
      <c r="T31" s="729">
        <v>19601842</v>
      </c>
      <c r="U31" s="729">
        <v>19692093</v>
      </c>
      <c r="V31" s="17" t="s">
        <v>21</v>
      </c>
      <c r="W31" s="17" t="s">
        <v>21</v>
      </c>
      <c r="X31" s="18" t="s">
        <v>21</v>
      </c>
      <c r="Y31" s="17" t="s">
        <v>21</v>
      </c>
      <c r="Z31" s="17" t="s">
        <v>21</v>
      </c>
      <c r="AA31" s="16" t="s">
        <v>21</v>
      </c>
      <c r="AB31" s="17" t="s">
        <v>21</v>
      </c>
      <c r="AC31" s="17" t="s">
        <v>21</v>
      </c>
      <c r="AD31" s="17" t="s">
        <v>21</v>
      </c>
      <c r="AE31" s="18" t="s">
        <v>21</v>
      </c>
      <c r="AF31" s="17" t="s">
        <v>21</v>
      </c>
      <c r="AG31" s="17" t="s">
        <v>21</v>
      </c>
      <c r="AH31" s="16" t="s">
        <v>21</v>
      </c>
      <c r="AI31" s="16" t="s">
        <v>21</v>
      </c>
      <c r="AJ31" s="16" t="s">
        <v>21</v>
      </c>
      <c r="AK31" s="17" t="s">
        <v>21</v>
      </c>
      <c r="AL31" s="17" t="s">
        <v>21</v>
      </c>
      <c r="AM31" s="966" t="s">
        <v>21</v>
      </c>
      <c r="AN31" s="162"/>
    </row>
    <row r="32" spans="2:40" ht="13.5">
      <c r="B32" s="31"/>
      <c r="C32" s="19" t="s">
        <v>37</v>
      </c>
      <c r="D32" s="730">
        <v>1445675</v>
      </c>
      <c r="E32" s="731">
        <v>1713931</v>
      </c>
      <c r="F32" s="731">
        <v>1790913</v>
      </c>
      <c r="G32" s="731">
        <v>1936161</v>
      </c>
      <c r="H32" s="731">
        <v>2148779</v>
      </c>
      <c r="I32" s="731">
        <v>2305398</v>
      </c>
      <c r="J32" s="731">
        <v>2159391</v>
      </c>
      <c r="K32" s="731">
        <v>2248729</v>
      </c>
      <c r="L32" s="731">
        <v>2338854</v>
      </c>
      <c r="M32" s="732">
        <v>2443008</v>
      </c>
      <c r="N32" s="732">
        <v>2513046</v>
      </c>
      <c r="O32" s="732">
        <v>2542322</v>
      </c>
      <c r="P32" s="732">
        <v>2534560</v>
      </c>
      <c r="Q32" s="732">
        <v>2576525</v>
      </c>
      <c r="R32" s="732">
        <v>2351987</v>
      </c>
      <c r="S32" s="732">
        <v>2099915</v>
      </c>
      <c r="T32" s="732">
        <v>2072679</v>
      </c>
      <c r="U32" s="732">
        <v>2077023</v>
      </c>
      <c r="V32" s="21" t="s">
        <v>21</v>
      </c>
      <c r="W32" s="21" t="s">
        <v>21</v>
      </c>
      <c r="X32" s="22" t="s">
        <v>21</v>
      </c>
      <c r="Y32" s="21" t="s">
        <v>21</v>
      </c>
      <c r="Z32" s="21" t="s">
        <v>21</v>
      </c>
      <c r="AA32" s="20" t="s">
        <v>21</v>
      </c>
      <c r="AB32" s="21" t="s">
        <v>21</v>
      </c>
      <c r="AC32" s="21" t="s">
        <v>21</v>
      </c>
      <c r="AD32" s="21" t="s">
        <v>21</v>
      </c>
      <c r="AE32" s="22" t="s">
        <v>21</v>
      </c>
      <c r="AF32" s="21" t="s">
        <v>21</v>
      </c>
      <c r="AG32" s="21" t="s">
        <v>21</v>
      </c>
      <c r="AH32" s="20" t="s">
        <v>21</v>
      </c>
      <c r="AI32" s="20" t="s">
        <v>21</v>
      </c>
      <c r="AJ32" s="20" t="s">
        <v>21</v>
      </c>
      <c r="AK32" s="21" t="s">
        <v>21</v>
      </c>
      <c r="AL32" s="21" t="s">
        <v>21</v>
      </c>
      <c r="AM32" s="967" t="s">
        <v>21</v>
      </c>
      <c r="AN32" s="163"/>
    </row>
    <row r="33" spans="2:40" ht="13.5">
      <c r="B33" s="31"/>
      <c r="C33" s="19" t="s">
        <v>38</v>
      </c>
      <c r="D33" s="676">
        <v>1396747</v>
      </c>
      <c r="E33" s="640">
        <v>1635720</v>
      </c>
      <c r="F33" s="640">
        <v>1782619</v>
      </c>
      <c r="G33" s="640">
        <v>1911110</v>
      </c>
      <c r="H33" s="640">
        <v>2275678</v>
      </c>
      <c r="I33" s="640">
        <v>2398315</v>
      </c>
      <c r="J33" s="640">
        <v>2240973</v>
      </c>
      <c r="K33" s="640">
        <v>2417965</v>
      </c>
      <c r="L33" s="640">
        <v>2505327</v>
      </c>
      <c r="M33" s="715">
        <v>2542656</v>
      </c>
      <c r="N33" s="715">
        <v>2700346</v>
      </c>
      <c r="O33" s="715">
        <v>2724204</v>
      </c>
      <c r="P33" s="715">
        <v>2771984</v>
      </c>
      <c r="Q33" s="715">
        <v>2800626</v>
      </c>
      <c r="R33" s="715">
        <v>2589801</v>
      </c>
      <c r="S33" s="715">
        <v>2367763</v>
      </c>
      <c r="T33" s="715">
        <v>2283828</v>
      </c>
      <c r="U33" s="715">
        <v>2324043</v>
      </c>
      <c r="V33" s="21" t="s">
        <v>21</v>
      </c>
      <c r="W33" s="21" t="s">
        <v>21</v>
      </c>
      <c r="X33" s="22" t="s">
        <v>21</v>
      </c>
      <c r="Y33" s="21" t="s">
        <v>21</v>
      </c>
      <c r="Z33" s="21" t="s">
        <v>21</v>
      </c>
      <c r="AA33" s="20" t="s">
        <v>21</v>
      </c>
      <c r="AB33" s="21" t="s">
        <v>21</v>
      </c>
      <c r="AC33" s="21" t="s">
        <v>21</v>
      </c>
      <c r="AD33" s="21" t="s">
        <v>21</v>
      </c>
      <c r="AE33" s="22" t="s">
        <v>21</v>
      </c>
      <c r="AF33" s="21" t="s">
        <v>21</v>
      </c>
      <c r="AG33" s="21" t="s">
        <v>21</v>
      </c>
      <c r="AH33" s="20" t="s">
        <v>21</v>
      </c>
      <c r="AI33" s="20" t="s">
        <v>21</v>
      </c>
      <c r="AJ33" s="20" t="s">
        <v>21</v>
      </c>
      <c r="AK33" s="21" t="s">
        <v>21</v>
      </c>
      <c r="AL33" s="21" t="s">
        <v>21</v>
      </c>
      <c r="AM33" s="967" t="s">
        <v>21</v>
      </c>
      <c r="AN33" s="163"/>
    </row>
    <row r="34" spans="2:40" ht="13.5">
      <c r="B34" s="31"/>
      <c r="C34" s="19" t="s">
        <v>39</v>
      </c>
      <c r="D34" s="676">
        <v>619286</v>
      </c>
      <c r="E34" s="640">
        <v>742725</v>
      </c>
      <c r="F34" s="640">
        <v>803985</v>
      </c>
      <c r="G34" s="640">
        <v>874760</v>
      </c>
      <c r="H34" s="640">
        <v>1056573</v>
      </c>
      <c r="I34" s="640">
        <v>1222346</v>
      </c>
      <c r="J34" s="640">
        <v>1114879</v>
      </c>
      <c r="K34" s="640">
        <v>1182814</v>
      </c>
      <c r="L34" s="640">
        <v>1178462</v>
      </c>
      <c r="M34" s="715">
        <v>1067606</v>
      </c>
      <c r="N34" s="715">
        <v>1066625</v>
      </c>
      <c r="O34" s="715">
        <v>1056264</v>
      </c>
      <c r="P34" s="715">
        <v>1060423</v>
      </c>
      <c r="Q34" s="715">
        <v>1034825</v>
      </c>
      <c r="R34" s="715">
        <v>926019</v>
      </c>
      <c r="S34" s="715">
        <v>862662</v>
      </c>
      <c r="T34" s="715">
        <v>817255</v>
      </c>
      <c r="U34" s="715">
        <v>838222</v>
      </c>
      <c r="V34" s="21" t="s">
        <v>21</v>
      </c>
      <c r="W34" s="21" t="s">
        <v>21</v>
      </c>
      <c r="X34" s="22" t="s">
        <v>21</v>
      </c>
      <c r="Y34" s="21" t="s">
        <v>21</v>
      </c>
      <c r="Z34" s="21" t="s">
        <v>21</v>
      </c>
      <c r="AA34" s="20" t="s">
        <v>21</v>
      </c>
      <c r="AB34" s="21" t="s">
        <v>21</v>
      </c>
      <c r="AC34" s="21" t="s">
        <v>21</v>
      </c>
      <c r="AD34" s="21" t="s">
        <v>21</v>
      </c>
      <c r="AE34" s="22" t="s">
        <v>21</v>
      </c>
      <c r="AF34" s="21" t="s">
        <v>21</v>
      </c>
      <c r="AG34" s="21" t="s">
        <v>21</v>
      </c>
      <c r="AH34" s="20" t="s">
        <v>21</v>
      </c>
      <c r="AI34" s="20" t="s">
        <v>21</v>
      </c>
      <c r="AJ34" s="20" t="s">
        <v>21</v>
      </c>
      <c r="AK34" s="21" t="s">
        <v>21</v>
      </c>
      <c r="AL34" s="21" t="s">
        <v>21</v>
      </c>
      <c r="AM34" s="967" t="s">
        <v>21</v>
      </c>
      <c r="AN34" s="163"/>
    </row>
    <row r="35" spans="2:40" ht="13.5">
      <c r="B35" s="31"/>
      <c r="C35" s="19" t="s">
        <v>40</v>
      </c>
      <c r="D35" s="676">
        <v>2419087</v>
      </c>
      <c r="E35" s="640">
        <v>2632816</v>
      </c>
      <c r="F35" s="640">
        <v>2841152</v>
      </c>
      <c r="G35" s="640">
        <v>2982895</v>
      </c>
      <c r="H35" s="640">
        <v>3425528</v>
      </c>
      <c r="I35" s="640">
        <v>3556870</v>
      </c>
      <c r="J35" s="640">
        <v>3498683</v>
      </c>
      <c r="K35" s="640">
        <v>3556565</v>
      </c>
      <c r="L35" s="640">
        <v>3665991</v>
      </c>
      <c r="M35" s="715">
        <v>3809903</v>
      </c>
      <c r="N35" s="715">
        <v>3927465</v>
      </c>
      <c r="O35" s="715">
        <v>3949021</v>
      </c>
      <c r="P35" s="715">
        <v>3939072</v>
      </c>
      <c r="Q35" s="715">
        <v>3994857</v>
      </c>
      <c r="R35" s="715">
        <v>3650374</v>
      </c>
      <c r="S35" s="715">
        <v>3360567</v>
      </c>
      <c r="T35" s="715">
        <v>3326228</v>
      </c>
      <c r="U35" s="715">
        <v>3372684</v>
      </c>
      <c r="V35" s="21" t="s">
        <v>21</v>
      </c>
      <c r="W35" s="21" t="s">
        <v>21</v>
      </c>
      <c r="X35" s="22" t="s">
        <v>21</v>
      </c>
      <c r="Y35" s="21" t="s">
        <v>21</v>
      </c>
      <c r="Z35" s="21" t="s">
        <v>21</v>
      </c>
      <c r="AA35" s="20" t="s">
        <v>21</v>
      </c>
      <c r="AB35" s="21" t="s">
        <v>21</v>
      </c>
      <c r="AC35" s="21" t="s">
        <v>21</v>
      </c>
      <c r="AD35" s="21" t="s">
        <v>21</v>
      </c>
      <c r="AE35" s="22" t="s">
        <v>21</v>
      </c>
      <c r="AF35" s="21" t="s">
        <v>21</v>
      </c>
      <c r="AG35" s="21" t="s">
        <v>21</v>
      </c>
      <c r="AH35" s="20" t="s">
        <v>21</v>
      </c>
      <c r="AI35" s="20" t="s">
        <v>21</v>
      </c>
      <c r="AJ35" s="20" t="s">
        <v>21</v>
      </c>
      <c r="AK35" s="21" t="s">
        <v>21</v>
      </c>
      <c r="AL35" s="21" t="s">
        <v>21</v>
      </c>
      <c r="AM35" s="967" t="s">
        <v>21</v>
      </c>
      <c r="AN35" s="163"/>
    </row>
    <row r="36" spans="2:40" ht="13.5">
      <c r="B36" s="31"/>
      <c r="C36" s="19" t="s">
        <v>41</v>
      </c>
      <c r="D36" s="676">
        <v>1637596</v>
      </c>
      <c r="E36" s="640">
        <v>1863957</v>
      </c>
      <c r="F36" s="640">
        <v>2047335</v>
      </c>
      <c r="G36" s="640">
        <v>2118471</v>
      </c>
      <c r="H36" s="640">
        <v>2269716</v>
      </c>
      <c r="I36" s="640">
        <v>2381580</v>
      </c>
      <c r="J36" s="640">
        <v>2336423</v>
      </c>
      <c r="K36" s="640">
        <v>2441730</v>
      </c>
      <c r="L36" s="640">
        <v>2472607</v>
      </c>
      <c r="M36" s="715">
        <v>2532838</v>
      </c>
      <c r="N36" s="715">
        <v>2588836</v>
      </c>
      <c r="O36" s="715">
        <v>2565787</v>
      </c>
      <c r="P36" s="715">
        <v>2585612</v>
      </c>
      <c r="Q36" s="715">
        <v>2552782</v>
      </c>
      <c r="R36" s="715">
        <v>2263384</v>
      </c>
      <c r="S36" s="715">
        <v>2104456</v>
      </c>
      <c r="T36" s="715">
        <v>2017046</v>
      </c>
      <c r="U36" s="715">
        <v>2070207</v>
      </c>
      <c r="V36" s="21" t="s">
        <v>21</v>
      </c>
      <c r="W36" s="21" t="s">
        <v>21</v>
      </c>
      <c r="X36" s="22" t="s">
        <v>21</v>
      </c>
      <c r="Y36" s="21" t="s">
        <v>21</v>
      </c>
      <c r="Z36" s="21" t="s">
        <v>21</v>
      </c>
      <c r="AA36" s="20" t="s">
        <v>21</v>
      </c>
      <c r="AB36" s="21" t="s">
        <v>21</v>
      </c>
      <c r="AC36" s="21" t="s">
        <v>21</v>
      </c>
      <c r="AD36" s="21" t="s">
        <v>21</v>
      </c>
      <c r="AE36" s="22" t="s">
        <v>21</v>
      </c>
      <c r="AF36" s="21" t="s">
        <v>21</v>
      </c>
      <c r="AG36" s="21" t="s">
        <v>21</v>
      </c>
      <c r="AH36" s="20" t="s">
        <v>21</v>
      </c>
      <c r="AI36" s="20" t="s">
        <v>21</v>
      </c>
      <c r="AJ36" s="20" t="s">
        <v>21</v>
      </c>
      <c r="AK36" s="21" t="s">
        <v>21</v>
      </c>
      <c r="AL36" s="21" t="s">
        <v>21</v>
      </c>
      <c r="AM36" s="967" t="s">
        <v>21</v>
      </c>
      <c r="AN36" s="163"/>
    </row>
    <row r="37" spans="2:40" ht="13.5">
      <c r="B37" s="31"/>
      <c r="C37" s="19" t="s">
        <v>43</v>
      </c>
      <c r="D37" s="676">
        <v>885482</v>
      </c>
      <c r="E37" s="640">
        <v>1035691</v>
      </c>
      <c r="F37" s="640">
        <v>1056310</v>
      </c>
      <c r="G37" s="640">
        <v>1104313</v>
      </c>
      <c r="H37" s="640">
        <v>1220094</v>
      </c>
      <c r="I37" s="640">
        <v>1242456</v>
      </c>
      <c r="J37" s="640">
        <v>1201672</v>
      </c>
      <c r="K37" s="640">
        <v>1277461</v>
      </c>
      <c r="L37" s="640">
        <v>1274386</v>
      </c>
      <c r="M37" s="715">
        <v>1274156</v>
      </c>
      <c r="N37" s="715">
        <v>1304626</v>
      </c>
      <c r="O37" s="715">
        <v>1309881</v>
      </c>
      <c r="P37" s="715">
        <v>1293572</v>
      </c>
      <c r="Q37" s="715">
        <v>1238754</v>
      </c>
      <c r="R37" s="715">
        <v>1086592</v>
      </c>
      <c r="S37" s="715">
        <v>1022329</v>
      </c>
      <c r="T37" s="715">
        <v>949674</v>
      </c>
      <c r="U37" s="715">
        <v>964460</v>
      </c>
      <c r="V37" s="21" t="s">
        <v>21</v>
      </c>
      <c r="W37" s="21" t="s">
        <v>21</v>
      </c>
      <c r="X37" s="22" t="s">
        <v>21</v>
      </c>
      <c r="Y37" s="21" t="s">
        <v>21</v>
      </c>
      <c r="Z37" s="21" t="s">
        <v>21</v>
      </c>
      <c r="AA37" s="20" t="s">
        <v>21</v>
      </c>
      <c r="AB37" s="21" t="s">
        <v>21</v>
      </c>
      <c r="AC37" s="21" t="s">
        <v>21</v>
      </c>
      <c r="AD37" s="21" t="s">
        <v>21</v>
      </c>
      <c r="AE37" s="22" t="s">
        <v>21</v>
      </c>
      <c r="AF37" s="21" t="s">
        <v>21</v>
      </c>
      <c r="AG37" s="21" t="s">
        <v>21</v>
      </c>
      <c r="AH37" s="20" t="s">
        <v>21</v>
      </c>
      <c r="AI37" s="20" t="s">
        <v>21</v>
      </c>
      <c r="AJ37" s="20" t="s">
        <v>21</v>
      </c>
      <c r="AK37" s="21" t="s">
        <v>21</v>
      </c>
      <c r="AL37" s="21" t="s">
        <v>21</v>
      </c>
      <c r="AM37" s="967" t="s">
        <v>21</v>
      </c>
      <c r="AN37" s="163"/>
    </row>
    <row r="38" spans="2:40" ht="13.5">
      <c r="B38" s="30"/>
      <c r="C38" s="3" t="s">
        <v>44</v>
      </c>
      <c r="D38" s="59">
        <v>1467086</v>
      </c>
      <c r="E38" s="32">
        <v>1666372</v>
      </c>
      <c r="F38" s="32">
        <v>1871396</v>
      </c>
      <c r="G38" s="32">
        <v>1980927</v>
      </c>
      <c r="H38" s="32">
        <v>2191521</v>
      </c>
      <c r="I38" s="32">
        <v>2300246</v>
      </c>
      <c r="J38" s="32">
        <v>2297847</v>
      </c>
      <c r="K38" s="32">
        <v>2379939</v>
      </c>
      <c r="L38" s="32">
        <v>2540090</v>
      </c>
      <c r="M38" s="733">
        <v>2487133</v>
      </c>
      <c r="N38" s="733">
        <v>2521433</v>
      </c>
      <c r="O38" s="733">
        <v>2522511</v>
      </c>
      <c r="P38" s="733">
        <v>2489267</v>
      </c>
      <c r="Q38" s="733">
        <v>2542332</v>
      </c>
      <c r="R38" s="733">
        <v>2273248</v>
      </c>
      <c r="S38" s="733">
        <v>2054105</v>
      </c>
      <c r="T38" s="722">
        <v>2045940</v>
      </c>
      <c r="U38" s="722">
        <v>2125616</v>
      </c>
      <c r="V38" s="21" t="s">
        <v>21</v>
      </c>
      <c r="W38" s="21" t="s">
        <v>21</v>
      </c>
      <c r="X38" s="22" t="s">
        <v>21</v>
      </c>
      <c r="Y38" s="21" t="s">
        <v>21</v>
      </c>
      <c r="Z38" s="21" t="s">
        <v>21</v>
      </c>
      <c r="AA38" s="20" t="s">
        <v>21</v>
      </c>
      <c r="AB38" s="21" t="s">
        <v>21</v>
      </c>
      <c r="AC38" s="21" t="s">
        <v>21</v>
      </c>
      <c r="AD38" s="21" t="s">
        <v>21</v>
      </c>
      <c r="AE38" s="22" t="s">
        <v>21</v>
      </c>
      <c r="AF38" s="21" t="s">
        <v>21</v>
      </c>
      <c r="AG38" s="21" t="s">
        <v>21</v>
      </c>
      <c r="AH38" s="20" t="s">
        <v>21</v>
      </c>
      <c r="AI38" s="20" t="s">
        <v>21</v>
      </c>
      <c r="AJ38" s="20" t="s">
        <v>21</v>
      </c>
      <c r="AK38" s="21" t="s">
        <v>21</v>
      </c>
      <c r="AL38" s="21" t="s">
        <v>21</v>
      </c>
      <c r="AM38" s="967" t="s">
        <v>21</v>
      </c>
      <c r="AN38" s="163"/>
    </row>
    <row r="39" spans="2:40" ht="13.5">
      <c r="B39" s="2">
        <v>8</v>
      </c>
      <c r="C39" s="6" t="s">
        <v>26</v>
      </c>
      <c r="D39" s="700" t="s">
        <v>21</v>
      </c>
      <c r="E39" s="701" t="s">
        <v>21</v>
      </c>
      <c r="F39" s="701" t="s">
        <v>21</v>
      </c>
      <c r="G39" s="701" t="s">
        <v>21</v>
      </c>
      <c r="H39" s="701" t="s">
        <v>21</v>
      </c>
      <c r="I39" s="701" t="s">
        <v>21</v>
      </c>
      <c r="J39" s="701" t="s">
        <v>21</v>
      </c>
      <c r="K39" s="701" t="s">
        <v>21</v>
      </c>
      <c r="L39" s="701" t="s">
        <v>21</v>
      </c>
      <c r="M39" s="718" t="s">
        <v>21</v>
      </c>
      <c r="N39" s="718" t="s">
        <v>21</v>
      </c>
      <c r="O39" s="718" t="s">
        <v>21</v>
      </c>
      <c r="P39" s="718" t="s">
        <v>21</v>
      </c>
      <c r="Q39" s="718" t="s">
        <v>21</v>
      </c>
      <c r="R39" s="718" t="s">
        <v>21</v>
      </c>
      <c r="S39" s="719" t="s">
        <v>21</v>
      </c>
      <c r="T39" s="719" t="s">
        <v>21</v>
      </c>
      <c r="U39" s="719">
        <v>12425822</v>
      </c>
      <c r="V39" s="175">
        <v>12869395</v>
      </c>
      <c r="W39" s="175">
        <v>14757801</v>
      </c>
      <c r="X39" s="176">
        <v>14108002</v>
      </c>
      <c r="Y39" s="175">
        <v>13255254</v>
      </c>
      <c r="Z39" s="175">
        <v>13109333</v>
      </c>
      <c r="AA39" s="177">
        <v>12760318</v>
      </c>
      <c r="AB39" s="175">
        <v>12822068</v>
      </c>
      <c r="AC39" s="175">
        <v>12695322</v>
      </c>
      <c r="AD39" s="175">
        <v>13291416</v>
      </c>
      <c r="AE39" s="176">
        <v>12991176</v>
      </c>
      <c r="AF39" s="175">
        <v>12674107</v>
      </c>
      <c r="AG39" s="175">
        <v>12590924</v>
      </c>
      <c r="AH39" s="177">
        <v>12646722</v>
      </c>
      <c r="AI39" s="177">
        <v>12601303</v>
      </c>
      <c r="AJ39" s="177">
        <v>12946215</v>
      </c>
      <c r="AK39" s="175">
        <v>13650993</v>
      </c>
      <c r="AL39" s="175">
        <v>13260870</v>
      </c>
      <c r="AM39" s="1086">
        <v>13630959</v>
      </c>
      <c r="AN39" s="178"/>
    </row>
    <row r="40" spans="2:40" ht="13.5">
      <c r="B40" s="29"/>
      <c r="C40" s="15" t="s">
        <v>26</v>
      </c>
      <c r="D40" s="692">
        <v>6632430</v>
      </c>
      <c r="E40" s="651">
        <v>7474331</v>
      </c>
      <c r="F40" s="651">
        <v>7749864</v>
      </c>
      <c r="G40" s="651">
        <v>8121155</v>
      </c>
      <c r="H40" s="651">
        <v>9488240</v>
      </c>
      <c r="I40" s="651">
        <v>9116757</v>
      </c>
      <c r="J40" s="651">
        <v>9566743</v>
      </c>
      <c r="K40" s="651">
        <v>9688051</v>
      </c>
      <c r="L40" s="651">
        <v>9694787</v>
      </c>
      <c r="M40" s="734">
        <v>10031918</v>
      </c>
      <c r="N40" s="734">
        <v>10435170</v>
      </c>
      <c r="O40" s="734">
        <v>10664537</v>
      </c>
      <c r="P40" s="734">
        <v>10524426</v>
      </c>
      <c r="Q40" s="734">
        <v>10764036</v>
      </c>
      <c r="R40" s="734">
        <v>10385930</v>
      </c>
      <c r="S40" s="735">
        <v>9895805</v>
      </c>
      <c r="T40" s="878">
        <v>9524506</v>
      </c>
      <c r="U40" s="878" t="s">
        <v>21</v>
      </c>
      <c r="V40" s="21" t="s">
        <v>21</v>
      </c>
      <c r="W40" s="21" t="s">
        <v>21</v>
      </c>
      <c r="X40" s="22" t="s">
        <v>21</v>
      </c>
      <c r="Y40" s="21" t="s">
        <v>21</v>
      </c>
      <c r="Z40" s="21" t="s">
        <v>21</v>
      </c>
      <c r="AA40" s="20" t="s">
        <v>21</v>
      </c>
      <c r="AB40" s="21" t="s">
        <v>21</v>
      </c>
      <c r="AC40" s="21" t="s">
        <v>21</v>
      </c>
      <c r="AD40" s="21" t="s">
        <v>21</v>
      </c>
      <c r="AE40" s="22" t="s">
        <v>21</v>
      </c>
      <c r="AF40" s="21" t="s">
        <v>21</v>
      </c>
      <c r="AG40" s="21" t="s">
        <v>21</v>
      </c>
      <c r="AH40" s="20" t="s">
        <v>21</v>
      </c>
      <c r="AI40" s="20" t="s">
        <v>21</v>
      </c>
      <c r="AJ40" s="20" t="s">
        <v>21</v>
      </c>
      <c r="AK40" s="21" t="s">
        <v>21</v>
      </c>
      <c r="AL40" s="21" t="s">
        <v>21</v>
      </c>
      <c r="AM40" s="967" t="s">
        <v>21</v>
      </c>
      <c r="AN40" s="163"/>
    </row>
    <row r="41" spans="2:40" ht="13.5">
      <c r="B41" s="30"/>
      <c r="C41" s="23" t="s">
        <v>46</v>
      </c>
      <c r="D41" s="678">
        <v>1442510</v>
      </c>
      <c r="E41" s="629">
        <v>1654410</v>
      </c>
      <c r="F41" s="629">
        <v>1784097</v>
      </c>
      <c r="G41" s="629">
        <v>1974893</v>
      </c>
      <c r="H41" s="629">
        <v>2230058</v>
      </c>
      <c r="I41" s="629">
        <v>2265471</v>
      </c>
      <c r="J41" s="629">
        <v>2308012</v>
      </c>
      <c r="K41" s="629">
        <v>2444525</v>
      </c>
      <c r="L41" s="629">
        <v>2556469</v>
      </c>
      <c r="M41" s="716">
        <v>2662413</v>
      </c>
      <c r="N41" s="716">
        <v>2738999</v>
      </c>
      <c r="O41" s="716">
        <v>2717902</v>
      </c>
      <c r="P41" s="716">
        <v>2713049</v>
      </c>
      <c r="Q41" s="716">
        <v>2694282</v>
      </c>
      <c r="R41" s="716">
        <v>2426821</v>
      </c>
      <c r="S41" s="717">
        <v>2226649</v>
      </c>
      <c r="T41" s="737">
        <v>2178066</v>
      </c>
      <c r="U41" s="737" t="s">
        <v>21</v>
      </c>
      <c r="V41" s="21" t="s">
        <v>21</v>
      </c>
      <c r="W41" s="21" t="s">
        <v>21</v>
      </c>
      <c r="X41" s="22" t="s">
        <v>21</v>
      </c>
      <c r="Y41" s="21" t="s">
        <v>21</v>
      </c>
      <c r="Z41" s="21" t="s">
        <v>21</v>
      </c>
      <c r="AA41" s="20" t="s">
        <v>21</v>
      </c>
      <c r="AB41" s="21" t="s">
        <v>21</v>
      </c>
      <c r="AC41" s="21" t="s">
        <v>21</v>
      </c>
      <c r="AD41" s="21" t="s">
        <v>21</v>
      </c>
      <c r="AE41" s="22" t="s">
        <v>21</v>
      </c>
      <c r="AF41" s="21" t="s">
        <v>21</v>
      </c>
      <c r="AG41" s="21" t="s">
        <v>21</v>
      </c>
      <c r="AH41" s="20" t="s">
        <v>21</v>
      </c>
      <c r="AI41" s="20" t="s">
        <v>21</v>
      </c>
      <c r="AJ41" s="20" t="s">
        <v>21</v>
      </c>
      <c r="AK41" s="21" t="s">
        <v>21</v>
      </c>
      <c r="AL41" s="21" t="s">
        <v>21</v>
      </c>
      <c r="AM41" s="967" t="s">
        <v>21</v>
      </c>
      <c r="AN41" s="163"/>
    </row>
    <row r="42" spans="2:40" ht="13.5">
      <c r="B42" s="2">
        <v>9</v>
      </c>
      <c r="C42" s="3" t="s">
        <v>27</v>
      </c>
      <c r="D42" s="700" t="s">
        <v>21</v>
      </c>
      <c r="E42" s="701" t="s">
        <v>21</v>
      </c>
      <c r="F42" s="701" t="s">
        <v>21</v>
      </c>
      <c r="G42" s="701" t="s">
        <v>21</v>
      </c>
      <c r="H42" s="701" t="s">
        <v>21</v>
      </c>
      <c r="I42" s="701" t="s">
        <v>21</v>
      </c>
      <c r="J42" s="701" t="s">
        <v>21</v>
      </c>
      <c r="K42" s="701" t="s">
        <v>21</v>
      </c>
      <c r="L42" s="701" t="s">
        <v>21</v>
      </c>
      <c r="M42" s="718" t="s">
        <v>21</v>
      </c>
      <c r="N42" s="718" t="s">
        <v>21</v>
      </c>
      <c r="O42" s="718" t="s">
        <v>21</v>
      </c>
      <c r="P42" s="718" t="s">
        <v>21</v>
      </c>
      <c r="Q42" s="718" t="s">
        <v>21</v>
      </c>
      <c r="R42" s="718" t="s">
        <v>21</v>
      </c>
      <c r="S42" s="719" t="s">
        <v>21</v>
      </c>
      <c r="T42" s="719" t="s">
        <v>21</v>
      </c>
      <c r="U42" s="719">
        <v>12302491</v>
      </c>
      <c r="V42" s="175">
        <v>12257983</v>
      </c>
      <c r="W42" s="175">
        <v>12668717</v>
      </c>
      <c r="X42" s="176">
        <v>12785407</v>
      </c>
      <c r="Y42" s="175">
        <v>13061561</v>
      </c>
      <c r="Z42" s="175">
        <v>13642460</v>
      </c>
      <c r="AA42" s="177">
        <v>13543941</v>
      </c>
      <c r="AB42" s="175">
        <v>13478057</v>
      </c>
      <c r="AC42" s="175">
        <v>13703723</v>
      </c>
      <c r="AD42" s="175">
        <v>13503730</v>
      </c>
      <c r="AE42" s="176">
        <v>13376714</v>
      </c>
      <c r="AF42" s="175">
        <v>12909864</v>
      </c>
      <c r="AG42" s="175">
        <v>12756329</v>
      </c>
      <c r="AH42" s="177">
        <v>12544156</v>
      </c>
      <c r="AI42" s="177">
        <v>12264336</v>
      </c>
      <c r="AJ42" s="177">
        <v>12450445</v>
      </c>
      <c r="AK42" s="175">
        <v>12952801</v>
      </c>
      <c r="AL42" s="175">
        <v>12624976</v>
      </c>
      <c r="AM42" s="1086">
        <v>12579152</v>
      </c>
      <c r="AN42" s="178"/>
    </row>
    <row r="43" spans="2:40" ht="13.5">
      <c r="B43" s="29"/>
      <c r="C43" s="15" t="s">
        <v>27</v>
      </c>
      <c r="D43" s="692">
        <v>4313274</v>
      </c>
      <c r="E43" s="651">
        <v>5197019</v>
      </c>
      <c r="F43" s="651">
        <v>5382499</v>
      </c>
      <c r="G43" s="651">
        <v>5431053</v>
      </c>
      <c r="H43" s="651">
        <v>5670755</v>
      </c>
      <c r="I43" s="651">
        <v>5835880</v>
      </c>
      <c r="J43" s="651">
        <v>5681705</v>
      </c>
      <c r="K43" s="651">
        <v>5830200</v>
      </c>
      <c r="L43" s="651">
        <v>5800471</v>
      </c>
      <c r="M43" s="734">
        <v>5967177</v>
      </c>
      <c r="N43" s="734">
        <v>6105505</v>
      </c>
      <c r="O43" s="734">
        <v>6112746</v>
      </c>
      <c r="P43" s="734">
        <v>6148147</v>
      </c>
      <c r="Q43" s="734">
        <v>6109159</v>
      </c>
      <c r="R43" s="734">
        <v>5728384</v>
      </c>
      <c r="S43" s="735">
        <v>5406857</v>
      </c>
      <c r="T43" s="878">
        <v>5436870</v>
      </c>
      <c r="U43" s="878" t="s">
        <v>21</v>
      </c>
      <c r="V43" s="21" t="s">
        <v>21</v>
      </c>
      <c r="W43" s="21" t="s">
        <v>21</v>
      </c>
      <c r="X43" s="22" t="s">
        <v>21</v>
      </c>
      <c r="Y43" s="21" t="s">
        <v>21</v>
      </c>
      <c r="Z43" s="21" t="s">
        <v>21</v>
      </c>
      <c r="AA43" s="20" t="s">
        <v>21</v>
      </c>
      <c r="AB43" s="21" t="s">
        <v>21</v>
      </c>
      <c r="AC43" s="21" t="s">
        <v>21</v>
      </c>
      <c r="AD43" s="21" t="s">
        <v>21</v>
      </c>
      <c r="AE43" s="22" t="s">
        <v>21</v>
      </c>
      <c r="AF43" s="21" t="s">
        <v>21</v>
      </c>
      <c r="AG43" s="21" t="s">
        <v>21</v>
      </c>
      <c r="AH43" s="20" t="s">
        <v>21</v>
      </c>
      <c r="AI43" s="20" t="s">
        <v>21</v>
      </c>
      <c r="AJ43" s="20" t="s">
        <v>21</v>
      </c>
      <c r="AK43" s="21" t="s">
        <v>21</v>
      </c>
      <c r="AL43" s="21" t="s">
        <v>21</v>
      </c>
      <c r="AM43" s="967" t="s">
        <v>21</v>
      </c>
      <c r="AN43" s="163"/>
    </row>
    <row r="44" spans="2:40" ht="13.5">
      <c r="B44" s="31"/>
      <c r="C44" s="19" t="s">
        <v>63</v>
      </c>
      <c r="D44" s="671">
        <v>1304928</v>
      </c>
      <c r="E44" s="50">
        <v>1525822</v>
      </c>
      <c r="F44" s="50">
        <v>1650568</v>
      </c>
      <c r="G44" s="50">
        <v>1792812</v>
      </c>
      <c r="H44" s="50">
        <v>1856196</v>
      </c>
      <c r="I44" s="50">
        <v>1927282</v>
      </c>
      <c r="J44" s="50">
        <v>1930357</v>
      </c>
      <c r="K44" s="50">
        <v>1984662</v>
      </c>
      <c r="L44" s="50">
        <v>2032773</v>
      </c>
      <c r="M44" s="714">
        <v>2136773</v>
      </c>
      <c r="N44" s="714">
        <v>2196835</v>
      </c>
      <c r="O44" s="714">
        <v>2244459</v>
      </c>
      <c r="P44" s="714">
        <v>2246270</v>
      </c>
      <c r="Q44" s="714">
        <v>2235195</v>
      </c>
      <c r="R44" s="714">
        <v>2008630</v>
      </c>
      <c r="S44" s="715">
        <v>1840104</v>
      </c>
      <c r="T44" s="715">
        <v>1822894</v>
      </c>
      <c r="U44" s="715" t="s">
        <v>21</v>
      </c>
      <c r="V44" s="21" t="s">
        <v>21</v>
      </c>
      <c r="W44" s="21" t="s">
        <v>21</v>
      </c>
      <c r="X44" s="22" t="s">
        <v>21</v>
      </c>
      <c r="Y44" s="21" t="s">
        <v>21</v>
      </c>
      <c r="Z44" s="21" t="s">
        <v>21</v>
      </c>
      <c r="AA44" s="20" t="s">
        <v>21</v>
      </c>
      <c r="AB44" s="21" t="s">
        <v>21</v>
      </c>
      <c r="AC44" s="21" t="s">
        <v>21</v>
      </c>
      <c r="AD44" s="21" t="s">
        <v>21</v>
      </c>
      <c r="AE44" s="22" t="s">
        <v>21</v>
      </c>
      <c r="AF44" s="21" t="s">
        <v>21</v>
      </c>
      <c r="AG44" s="21" t="s">
        <v>21</v>
      </c>
      <c r="AH44" s="20" t="s">
        <v>21</v>
      </c>
      <c r="AI44" s="20" t="s">
        <v>21</v>
      </c>
      <c r="AJ44" s="20" t="s">
        <v>21</v>
      </c>
      <c r="AK44" s="21" t="s">
        <v>21</v>
      </c>
      <c r="AL44" s="21" t="s">
        <v>21</v>
      </c>
      <c r="AM44" s="967" t="s">
        <v>21</v>
      </c>
      <c r="AN44" s="163"/>
    </row>
    <row r="45" spans="2:40" ht="13.5">
      <c r="B45" s="31"/>
      <c r="C45" s="19" t="s">
        <v>64</v>
      </c>
      <c r="D45" s="671">
        <v>1275323</v>
      </c>
      <c r="E45" s="50">
        <v>1565062</v>
      </c>
      <c r="F45" s="50">
        <v>1697592</v>
      </c>
      <c r="G45" s="50">
        <v>1819779</v>
      </c>
      <c r="H45" s="50">
        <v>1925478</v>
      </c>
      <c r="I45" s="50">
        <v>1900314</v>
      </c>
      <c r="J45" s="50">
        <v>1891051</v>
      </c>
      <c r="K45" s="50">
        <v>2027485</v>
      </c>
      <c r="L45" s="50">
        <v>2077122</v>
      </c>
      <c r="M45" s="714">
        <v>2109547</v>
      </c>
      <c r="N45" s="714">
        <v>2172979</v>
      </c>
      <c r="O45" s="714">
        <v>2213057</v>
      </c>
      <c r="P45" s="714">
        <v>2206044</v>
      </c>
      <c r="Q45" s="714">
        <v>2199207</v>
      </c>
      <c r="R45" s="714">
        <v>2012927</v>
      </c>
      <c r="S45" s="715">
        <v>1857992</v>
      </c>
      <c r="T45" s="715">
        <v>1809417</v>
      </c>
      <c r="U45" s="715" t="s">
        <v>21</v>
      </c>
      <c r="V45" s="21" t="s">
        <v>21</v>
      </c>
      <c r="W45" s="21" t="s">
        <v>21</v>
      </c>
      <c r="X45" s="22" t="s">
        <v>21</v>
      </c>
      <c r="Y45" s="21" t="s">
        <v>21</v>
      </c>
      <c r="Z45" s="21" t="s">
        <v>21</v>
      </c>
      <c r="AA45" s="20" t="s">
        <v>21</v>
      </c>
      <c r="AB45" s="21" t="s">
        <v>21</v>
      </c>
      <c r="AC45" s="21" t="s">
        <v>21</v>
      </c>
      <c r="AD45" s="21" t="s">
        <v>21</v>
      </c>
      <c r="AE45" s="22" t="s">
        <v>21</v>
      </c>
      <c r="AF45" s="21" t="s">
        <v>21</v>
      </c>
      <c r="AG45" s="21" t="s">
        <v>21</v>
      </c>
      <c r="AH45" s="20" t="s">
        <v>21</v>
      </c>
      <c r="AI45" s="20" t="s">
        <v>21</v>
      </c>
      <c r="AJ45" s="20" t="s">
        <v>21</v>
      </c>
      <c r="AK45" s="21" t="s">
        <v>21</v>
      </c>
      <c r="AL45" s="21" t="s">
        <v>21</v>
      </c>
      <c r="AM45" s="967" t="s">
        <v>21</v>
      </c>
      <c r="AN45" s="163"/>
    </row>
    <row r="46" spans="2:40" ht="13.5">
      <c r="B46" s="30"/>
      <c r="C46" s="23" t="s">
        <v>65</v>
      </c>
      <c r="D46" s="678">
        <v>2195475</v>
      </c>
      <c r="E46" s="629">
        <v>2769019</v>
      </c>
      <c r="F46" s="629">
        <v>2898419</v>
      </c>
      <c r="G46" s="629">
        <v>3012877</v>
      </c>
      <c r="H46" s="629">
        <v>3027503</v>
      </c>
      <c r="I46" s="629">
        <v>3067198</v>
      </c>
      <c r="J46" s="629">
        <v>2940189</v>
      </c>
      <c r="K46" s="629">
        <v>2991875</v>
      </c>
      <c r="L46" s="629">
        <v>3041302</v>
      </c>
      <c r="M46" s="716">
        <v>3123992</v>
      </c>
      <c r="N46" s="716">
        <v>3190782</v>
      </c>
      <c r="O46" s="716">
        <v>3188785</v>
      </c>
      <c r="P46" s="716">
        <v>3225351</v>
      </c>
      <c r="Q46" s="716">
        <v>3259712</v>
      </c>
      <c r="R46" s="716">
        <v>3008330</v>
      </c>
      <c r="S46" s="717">
        <v>2761752</v>
      </c>
      <c r="T46" s="737">
        <v>2720367</v>
      </c>
      <c r="U46" s="737" t="s">
        <v>21</v>
      </c>
      <c r="V46" s="21" t="s">
        <v>21</v>
      </c>
      <c r="W46" s="21" t="s">
        <v>21</v>
      </c>
      <c r="X46" s="22" t="s">
        <v>21</v>
      </c>
      <c r="Y46" s="21" t="s">
        <v>21</v>
      </c>
      <c r="Z46" s="21" t="s">
        <v>21</v>
      </c>
      <c r="AA46" s="20" t="s">
        <v>21</v>
      </c>
      <c r="AB46" s="21" t="s">
        <v>21</v>
      </c>
      <c r="AC46" s="21" t="s">
        <v>21</v>
      </c>
      <c r="AD46" s="21" t="s">
        <v>21</v>
      </c>
      <c r="AE46" s="22" t="s">
        <v>21</v>
      </c>
      <c r="AF46" s="21" t="s">
        <v>21</v>
      </c>
      <c r="AG46" s="21" t="s">
        <v>21</v>
      </c>
      <c r="AH46" s="20" t="s">
        <v>21</v>
      </c>
      <c r="AI46" s="20" t="s">
        <v>21</v>
      </c>
      <c r="AJ46" s="20" t="s">
        <v>21</v>
      </c>
      <c r="AK46" s="21" t="s">
        <v>21</v>
      </c>
      <c r="AL46" s="21" t="s">
        <v>21</v>
      </c>
      <c r="AM46" s="967" t="s">
        <v>21</v>
      </c>
      <c r="AN46" s="163"/>
    </row>
    <row r="47" spans="2:40" ht="13.5">
      <c r="B47" s="2">
        <v>10</v>
      </c>
      <c r="C47" s="3" t="s">
        <v>28</v>
      </c>
      <c r="D47" s="700" t="s">
        <v>21</v>
      </c>
      <c r="E47" s="701" t="s">
        <v>21</v>
      </c>
      <c r="F47" s="701" t="s">
        <v>21</v>
      </c>
      <c r="G47" s="701" t="s">
        <v>21</v>
      </c>
      <c r="H47" s="701" t="s">
        <v>21</v>
      </c>
      <c r="I47" s="701" t="s">
        <v>21</v>
      </c>
      <c r="J47" s="701" t="s">
        <v>21</v>
      </c>
      <c r="K47" s="701" t="s">
        <v>21</v>
      </c>
      <c r="L47" s="701" t="s">
        <v>21</v>
      </c>
      <c r="M47" s="718" t="s">
        <v>21</v>
      </c>
      <c r="N47" s="718" t="s">
        <v>21</v>
      </c>
      <c r="O47" s="718" t="s">
        <v>21</v>
      </c>
      <c r="P47" s="718" t="s">
        <v>21</v>
      </c>
      <c r="Q47" s="718" t="s">
        <v>21</v>
      </c>
      <c r="R47" s="718" t="s">
        <v>21</v>
      </c>
      <c r="S47" s="719" t="s">
        <v>21</v>
      </c>
      <c r="T47" s="719" t="s">
        <v>21</v>
      </c>
      <c r="U47" s="719">
        <v>9349077</v>
      </c>
      <c r="V47" s="175">
        <v>9211529</v>
      </c>
      <c r="W47" s="175">
        <v>9534366</v>
      </c>
      <c r="X47" s="176">
        <v>9681412</v>
      </c>
      <c r="Y47" s="175">
        <v>9896579</v>
      </c>
      <c r="Z47" s="175">
        <v>10165170</v>
      </c>
      <c r="AA47" s="177">
        <v>10075976</v>
      </c>
      <c r="AB47" s="175">
        <v>9992948</v>
      </c>
      <c r="AC47" s="175">
        <v>10011044</v>
      </c>
      <c r="AD47" s="175">
        <v>9889746</v>
      </c>
      <c r="AE47" s="176">
        <v>9969865</v>
      </c>
      <c r="AF47" s="175">
        <v>9816667</v>
      </c>
      <c r="AG47" s="175">
        <v>9707609</v>
      </c>
      <c r="AH47" s="177">
        <v>9643192</v>
      </c>
      <c r="AI47" s="177">
        <v>9609520</v>
      </c>
      <c r="AJ47" s="177">
        <v>9836528</v>
      </c>
      <c r="AK47" s="175">
        <v>10240227</v>
      </c>
      <c r="AL47" s="175">
        <v>10011698</v>
      </c>
      <c r="AM47" s="1086">
        <v>10011524</v>
      </c>
      <c r="AN47" s="178"/>
    </row>
    <row r="48" spans="2:40" ht="13.5">
      <c r="B48" s="29"/>
      <c r="C48" s="15" t="s">
        <v>28</v>
      </c>
      <c r="D48" s="692">
        <v>5338865</v>
      </c>
      <c r="E48" s="651">
        <v>6433197</v>
      </c>
      <c r="F48" s="651">
        <v>6563539</v>
      </c>
      <c r="G48" s="651">
        <v>7378994</v>
      </c>
      <c r="H48" s="651">
        <v>7825529</v>
      </c>
      <c r="I48" s="651">
        <v>8077326</v>
      </c>
      <c r="J48" s="651">
        <v>7940750</v>
      </c>
      <c r="K48" s="651">
        <v>8399389</v>
      </c>
      <c r="L48" s="651">
        <v>8547503</v>
      </c>
      <c r="M48" s="734">
        <v>8746573</v>
      </c>
      <c r="N48" s="734">
        <v>8838472</v>
      </c>
      <c r="O48" s="734">
        <v>8988921</v>
      </c>
      <c r="P48" s="734">
        <v>9000669</v>
      </c>
      <c r="Q48" s="734">
        <v>9049053</v>
      </c>
      <c r="R48" s="734">
        <v>8508282</v>
      </c>
      <c r="S48" s="735">
        <v>8023686</v>
      </c>
      <c r="T48" s="878">
        <v>7899518</v>
      </c>
      <c r="U48" s="878" t="s">
        <v>21</v>
      </c>
      <c r="V48" s="21" t="s">
        <v>21</v>
      </c>
      <c r="W48" s="21" t="s">
        <v>21</v>
      </c>
      <c r="X48" s="22" t="s">
        <v>21</v>
      </c>
      <c r="Y48" s="21" t="s">
        <v>21</v>
      </c>
      <c r="Z48" s="21" t="s">
        <v>21</v>
      </c>
      <c r="AA48" s="20" t="s">
        <v>21</v>
      </c>
      <c r="AB48" s="21" t="s">
        <v>21</v>
      </c>
      <c r="AC48" s="21" t="s">
        <v>21</v>
      </c>
      <c r="AD48" s="21" t="s">
        <v>21</v>
      </c>
      <c r="AE48" s="22" t="s">
        <v>21</v>
      </c>
      <c r="AF48" s="21" t="s">
        <v>21</v>
      </c>
      <c r="AG48" s="21" t="s">
        <v>21</v>
      </c>
      <c r="AH48" s="20" t="s">
        <v>21</v>
      </c>
      <c r="AI48" s="20" t="s">
        <v>21</v>
      </c>
      <c r="AJ48" s="20" t="s">
        <v>21</v>
      </c>
      <c r="AK48" s="21" t="s">
        <v>21</v>
      </c>
      <c r="AL48" s="21" t="s">
        <v>21</v>
      </c>
      <c r="AM48" s="967" t="s">
        <v>21</v>
      </c>
      <c r="AN48" s="163"/>
    </row>
    <row r="49" spans="2:40" ht="13.5">
      <c r="B49" s="30"/>
      <c r="C49" s="23" t="s">
        <v>42</v>
      </c>
      <c r="D49" s="678">
        <v>921919</v>
      </c>
      <c r="E49" s="629">
        <v>1148215</v>
      </c>
      <c r="F49" s="629">
        <v>1175257</v>
      </c>
      <c r="G49" s="629">
        <v>1221888</v>
      </c>
      <c r="H49" s="629">
        <v>1331399</v>
      </c>
      <c r="I49" s="629">
        <v>1394960</v>
      </c>
      <c r="J49" s="629">
        <v>1333689</v>
      </c>
      <c r="K49" s="652">
        <v>1405894</v>
      </c>
      <c r="L49" s="652">
        <v>1438314</v>
      </c>
      <c r="M49" s="736">
        <v>1468150</v>
      </c>
      <c r="N49" s="736">
        <v>1502646</v>
      </c>
      <c r="O49" s="736">
        <v>1490814</v>
      </c>
      <c r="P49" s="736">
        <v>1510362</v>
      </c>
      <c r="Q49" s="736">
        <v>1476119</v>
      </c>
      <c r="R49" s="736">
        <v>1342982</v>
      </c>
      <c r="S49" s="737">
        <v>1260608</v>
      </c>
      <c r="T49" s="737">
        <v>1254083</v>
      </c>
      <c r="U49" s="737" t="s">
        <v>21</v>
      </c>
      <c r="V49" s="43" t="s">
        <v>21</v>
      </c>
      <c r="W49" s="43" t="s">
        <v>21</v>
      </c>
      <c r="X49" s="44" t="s">
        <v>21</v>
      </c>
      <c r="Y49" s="43" t="s">
        <v>21</v>
      </c>
      <c r="Z49" s="43" t="s">
        <v>21</v>
      </c>
      <c r="AA49" s="42" t="s">
        <v>21</v>
      </c>
      <c r="AB49" s="43" t="s">
        <v>21</v>
      </c>
      <c r="AC49" s="43" t="s">
        <v>21</v>
      </c>
      <c r="AD49" s="43" t="s">
        <v>21</v>
      </c>
      <c r="AE49" s="44" t="s">
        <v>21</v>
      </c>
      <c r="AF49" s="43" t="s">
        <v>21</v>
      </c>
      <c r="AG49" s="43" t="s">
        <v>21</v>
      </c>
      <c r="AH49" s="42" t="s">
        <v>21</v>
      </c>
      <c r="AI49" s="42" t="s">
        <v>21</v>
      </c>
      <c r="AJ49" s="42" t="s">
        <v>21</v>
      </c>
      <c r="AK49" s="43" t="s">
        <v>21</v>
      </c>
      <c r="AL49" s="43" t="s">
        <v>21</v>
      </c>
      <c r="AM49" s="969" t="s">
        <v>21</v>
      </c>
      <c r="AN49" s="163"/>
    </row>
    <row r="50" spans="2:40" ht="13.5">
      <c r="B50" s="2">
        <v>11</v>
      </c>
      <c r="C50" s="3" t="s">
        <v>93</v>
      </c>
      <c r="D50" s="351" t="s">
        <v>21</v>
      </c>
      <c r="E50" s="73" t="s">
        <v>21</v>
      </c>
      <c r="F50" s="73" t="s">
        <v>21</v>
      </c>
      <c r="G50" s="73" t="s">
        <v>21</v>
      </c>
      <c r="H50" s="73" t="s">
        <v>21</v>
      </c>
      <c r="I50" s="73" t="s">
        <v>21</v>
      </c>
      <c r="J50" s="73" t="s">
        <v>21</v>
      </c>
      <c r="K50" s="129" t="s">
        <v>21</v>
      </c>
      <c r="L50" s="129" t="s">
        <v>21</v>
      </c>
      <c r="M50" s="129" t="s">
        <v>21</v>
      </c>
      <c r="N50" s="129" t="s">
        <v>21</v>
      </c>
      <c r="O50" s="129" t="s">
        <v>21</v>
      </c>
      <c r="P50" s="129" t="s">
        <v>21</v>
      </c>
      <c r="Q50" s="129" t="s">
        <v>21</v>
      </c>
      <c r="R50" s="129" t="s">
        <v>21</v>
      </c>
      <c r="S50" s="130" t="s">
        <v>21</v>
      </c>
      <c r="T50" s="130" t="s">
        <v>21</v>
      </c>
      <c r="U50" s="130" t="s">
        <v>21</v>
      </c>
      <c r="V50" s="129" t="s">
        <v>21</v>
      </c>
      <c r="W50" s="129" t="s">
        <v>21</v>
      </c>
      <c r="X50" s="113">
        <v>10537514</v>
      </c>
      <c r="Y50" s="112">
        <v>10804111</v>
      </c>
      <c r="Z50" s="112">
        <v>11095018</v>
      </c>
      <c r="AA50" s="111">
        <v>10863923</v>
      </c>
      <c r="AB50" s="112">
        <v>10748632</v>
      </c>
      <c r="AC50" s="112">
        <v>10629472</v>
      </c>
      <c r="AD50" s="112">
        <v>10366316</v>
      </c>
      <c r="AE50" s="113">
        <v>10386094</v>
      </c>
      <c r="AF50" s="112">
        <v>10124171</v>
      </c>
      <c r="AG50" s="112">
        <v>9749712</v>
      </c>
      <c r="AH50" s="111">
        <v>9667438</v>
      </c>
      <c r="AI50" s="111">
        <v>9606207</v>
      </c>
      <c r="AJ50" s="111">
        <v>9829627</v>
      </c>
      <c r="AK50" s="112">
        <v>10151275</v>
      </c>
      <c r="AL50" s="112">
        <v>9885715</v>
      </c>
      <c r="AM50" s="1067">
        <v>9894585</v>
      </c>
      <c r="AN50" s="163"/>
    </row>
    <row r="51" spans="2:40" ht="13.5">
      <c r="B51" s="29"/>
      <c r="C51" s="28" t="s">
        <v>29</v>
      </c>
      <c r="D51" s="680">
        <v>3735508</v>
      </c>
      <c r="E51" s="48">
        <v>4257145</v>
      </c>
      <c r="F51" s="48">
        <v>4424991</v>
      </c>
      <c r="G51" s="48">
        <v>4804751</v>
      </c>
      <c r="H51" s="48">
        <v>5196000</v>
      </c>
      <c r="I51" s="48">
        <v>5597250</v>
      </c>
      <c r="J51" s="48">
        <v>5513732</v>
      </c>
      <c r="K51" s="48">
        <v>5732875</v>
      </c>
      <c r="L51" s="48">
        <v>5702111</v>
      </c>
      <c r="M51" s="729">
        <v>5862111</v>
      </c>
      <c r="N51" s="729">
        <v>6159150</v>
      </c>
      <c r="O51" s="729">
        <v>6172046</v>
      </c>
      <c r="P51" s="729">
        <v>6110363</v>
      </c>
      <c r="Q51" s="729">
        <v>6174914</v>
      </c>
      <c r="R51" s="729">
        <v>5847980</v>
      </c>
      <c r="S51" s="738">
        <v>5540416</v>
      </c>
      <c r="T51" s="738">
        <v>5328585</v>
      </c>
      <c r="U51" s="738">
        <v>5234044</v>
      </c>
      <c r="V51" s="153">
        <v>5204648</v>
      </c>
      <c r="W51" s="153">
        <v>5443892</v>
      </c>
      <c r="X51" s="49" t="s">
        <v>21</v>
      </c>
      <c r="Y51" s="47" t="s">
        <v>21</v>
      </c>
      <c r="Z51" s="47" t="s">
        <v>21</v>
      </c>
      <c r="AA51" s="46" t="s">
        <v>21</v>
      </c>
      <c r="AB51" s="47" t="s">
        <v>21</v>
      </c>
      <c r="AC51" s="47" t="s">
        <v>21</v>
      </c>
      <c r="AD51" s="47" t="s">
        <v>21</v>
      </c>
      <c r="AE51" s="49" t="s">
        <v>21</v>
      </c>
      <c r="AF51" s="47" t="s">
        <v>21</v>
      </c>
      <c r="AG51" s="47" t="s">
        <v>21</v>
      </c>
      <c r="AH51" s="46" t="s">
        <v>21</v>
      </c>
      <c r="AI51" s="46" t="s">
        <v>21</v>
      </c>
      <c r="AJ51" s="46" t="s">
        <v>21</v>
      </c>
      <c r="AK51" s="47" t="s">
        <v>21</v>
      </c>
      <c r="AL51" s="47" t="s">
        <v>21</v>
      </c>
      <c r="AM51" s="973" t="s">
        <v>21</v>
      </c>
      <c r="AN51" s="165"/>
    </row>
    <row r="52" spans="2:40" ht="13.5">
      <c r="B52" s="31"/>
      <c r="C52" s="19" t="s">
        <v>61</v>
      </c>
      <c r="D52" s="676">
        <v>1504998</v>
      </c>
      <c r="E52" s="640">
        <v>1676958</v>
      </c>
      <c r="F52" s="640">
        <v>1861167</v>
      </c>
      <c r="G52" s="640">
        <v>2013544</v>
      </c>
      <c r="H52" s="640">
        <v>2176434</v>
      </c>
      <c r="I52" s="640">
        <v>2333375</v>
      </c>
      <c r="J52" s="640">
        <v>2267102</v>
      </c>
      <c r="K52" s="640">
        <v>2318874</v>
      </c>
      <c r="L52" s="640">
        <v>2421759</v>
      </c>
      <c r="M52" s="715">
        <v>2480776</v>
      </c>
      <c r="N52" s="715">
        <v>2587251</v>
      </c>
      <c r="O52" s="715">
        <v>2592098</v>
      </c>
      <c r="P52" s="715">
        <v>2638658</v>
      </c>
      <c r="Q52" s="715">
        <v>2694952</v>
      </c>
      <c r="R52" s="715">
        <v>2512948</v>
      </c>
      <c r="S52" s="715">
        <v>2344431</v>
      </c>
      <c r="T52" s="715">
        <v>2284966</v>
      </c>
      <c r="U52" s="715">
        <v>2274877</v>
      </c>
      <c r="V52" s="155">
        <v>2242757</v>
      </c>
      <c r="W52" s="155">
        <v>2392095</v>
      </c>
      <c r="X52" s="22" t="s">
        <v>21</v>
      </c>
      <c r="Y52" s="21" t="s">
        <v>21</v>
      </c>
      <c r="Z52" s="21" t="s">
        <v>21</v>
      </c>
      <c r="AA52" s="20" t="s">
        <v>21</v>
      </c>
      <c r="AB52" s="21" t="s">
        <v>21</v>
      </c>
      <c r="AC52" s="21" t="s">
        <v>21</v>
      </c>
      <c r="AD52" s="21" t="s">
        <v>21</v>
      </c>
      <c r="AE52" s="22" t="s">
        <v>21</v>
      </c>
      <c r="AF52" s="21" t="s">
        <v>21</v>
      </c>
      <c r="AG52" s="21" t="s">
        <v>21</v>
      </c>
      <c r="AH52" s="20" t="s">
        <v>21</v>
      </c>
      <c r="AI52" s="20" t="s">
        <v>21</v>
      </c>
      <c r="AJ52" s="20" t="s">
        <v>21</v>
      </c>
      <c r="AK52" s="21" t="s">
        <v>21</v>
      </c>
      <c r="AL52" s="21" t="s">
        <v>21</v>
      </c>
      <c r="AM52" s="967" t="s">
        <v>21</v>
      </c>
      <c r="AN52" s="164"/>
    </row>
    <row r="53" spans="2:40" ht="13.5">
      <c r="B53" s="30"/>
      <c r="C53" s="3" t="s">
        <v>62</v>
      </c>
      <c r="D53" s="59">
        <v>1555256</v>
      </c>
      <c r="E53" s="32">
        <v>1734260</v>
      </c>
      <c r="F53" s="32">
        <v>1928251</v>
      </c>
      <c r="G53" s="32">
        <v>2052087</v>
      </c>
      <c r="H53" s="32">
        <v>2286030</v>
      </c>
      <c r="I53" s="32">
        <v>2385225</v>
      </c>
      <c r="J53" s="32">
        <v>2453635</v>
      </c>
      <c r="K53" s="32">
        <v>2515745</v>
      </c>
      <c r="L53" s="32">
        <v>2515415</v>
      </c>
      <c r="M53" s="733">
        <v>2564864</v>
      </c>
      <c r="N53" s="733">
        <v>2624358</v>
      </c>
      <c r="O53" s="733">
        <v>2645706</v>
      </c>
      <c r="P53" s="733">
        <v>2678162</v>
      </c>
      <c r="Q53" s="733">
        <v>2721622</v>
      </c>
      <c r="R53" s="733">
        <v>2526347</v>
      </c>
      <c r="S53" s="733">
        <v>2356306</v>
      </c>
      <c r="T53" s="733">
        <v>2327289</v>
      </c>
      <c r="U53" s="733">
        <v>2341226</v>
      </c>
      <c r="V53" s="118">
        <v>2337378</v>
      </c>
      <c r="W53" s="118">
        <v>2430357</v>
      </c>
      <c r="X53" s="52" t="s">
        <v>21</v>
      </c>
      <c r="Y53" s="73" t="s">
        <v>21</v>
      </c>
      <c r="Z53" s="73" t="s">
        <v>21</v>
      </c>
      <c r="AA53" s="68" t="s">
        <v>21</v>
      </c>
      <c r="AB53" s="73" t="s">
        <v>21</v>
      </c>
      <c r="AC53" s="25" t="s">
        <v>21</v>
      </c>
      <c r="AD53" s="73" t="s">
        <v>21</v>
      </c>
      <c r="AE53" s="52" t="s">
        <v>21</v>
      </c>
      <c r="AF53" s="73" t="s">
        <v>21</v>
      </c>
      <c r="AG53" s="73" t="s">
        <v>21</v>
      </c>
      <c r="AH53" s="68" t="s">
        <v>21</v>
      </c>
      <c r="AI53" s="68" t="s">
        <v>21</v>
      </c>
      <c r="AJ53" s="68" t="s">
        <v>21</v>
      </c>
      <c r="AK53" s="73" t="s">
        <v>21</v>
      </c>
      <c r="AL53" s="73" t="s">
        <v>21</v>
      </c>
      <c r="AM53" s="974" t="s">
        <v>21</v>
      </c>
      <c r="AN53" s="164"/>
    </row>
    <row r="54" spans="2:40" ht="13.5">
      <c r="B54" s="5">
        <v>12</v>
      </c>
      <c r="C54" s="6" t="s">
        <v>109</v>
      </c>
      <c r="D54" s="700" t="s">
        <v>21</v>
      </c>
      <c r="E54" s="701" t="s">
        <v>21</v>
      </c>
      <c r="F54" s="701" t="s">
        <v>21</v>
      </c>
      <c r="G54" s="701" t="s">
        <v>21</v>
      </c>
      <c r="H54" s="701" t="s">
        <v>21</v>
      </c>
      <c r="I54" s="701" t="s">
        <v>21</v>
      </c>
      <c r="J54" s="701" t="s">
        <v>21</v>
      </c>
      <c r="K54" s="701" t="s">
        <v>21</v>
      </c>
      <c r="L54" s="701" t="s">
        <v>21</v>
      </c>
      <c r="M54" s="718" t="s">
        <v>21</v>
      </c>
      <c r="N54" s="718" t="s">
        <v>21</v>
      </c>
      <c r="O54" s="718" t="s">
        <v>21</v>
      </c>
      <c r="P54" s="718" t="s">
        <v>21</v>
      </c>
      <c r="Q54" s="718" t="s">
        <v>21</v>
      </c>
      <c r="R54" s="718" t="s">
        <v>21</v>
      </c>
      <c r="S54" s="719" t="s">
        <v>21</v>
      </c>
      <c r="T54" s="719">
        <v>34001247</v>
      </c>
      <c r="U54" s="719">
        <v>33949357</v>
      </c>
      <c r="V54" s="175">
        <v>34539625</v>
      </c>
      <c r="W54" s="175">
        <v>36198009</v>
      </c>
      <c r="X54" s="176">
        <v>36648833</v>
      </c>
      <c r="Y54" s="175">
        <v>36111361</v>
      </c>
      <c r="Z54" s="175">
        <v>36586121</v>
      </c>
      <c r="AA54" s="177">
        <v>36605072</v>
      </c>
      <c r="AB54" s="175">
        <v>37078174</v>
      </c>
      <c r="AC54" s="175">
        <v>37320733</v>
      </c>
      <c r="AD54" s="175">
        <v>37047294</v>
      </c>
      <c r="AE54" s="176">
        <v>36777269</v>
      </c>
      <c r="AF54" s="175">
        <v>36191950</v>
      </c>
      <c r="AG54" s="175">
        <v>36219429</v>
      </c>
      <c r="AH54" s="177">
        <v>36006066</v>
      </c>
      <c r="AI54" s="177">
        <v>36174249</v>
      </c>
      <c r="AJ54" s="177">
        <v>36938822</v>
      </c>
      <c r="AK54" s="175">
        <v>38096116</v>
      </c>
      <c r="AL54" s="175">
        <v>37201203</v>
      </c>
      <c r="AM54" s="1086">
        <v>38230537</v>
      </c>
      <c r="AN54" s="178"/>
    </row>
    <row r="55" spans="2:40" ht="13.5">
      <c r="B55" s="29"/>
      <c r="C55" s="15" t="s">
        <v>20</v>
      </c>
      <c r="D55" s="692">
        <v>16241985</v>
      </c>
      <c r="E55" s="651">
        <v>17336678</v>
      </c>
      <c r="F55" s="651">
        <v>17842656</v>
      </c>
      <c r="G55" s="651">
        <v>18957848</v>
      </c>
      <c r="H55" s="651">
        <v>22062809</v>
      </c>
      <c r="I55" s="651">
        <v>20950811</v>
      </c>
      <c r="J55" s="651">
        <v>21136503</v>
      </c>
      <c r="K55" s="651">
        <v>21426007</v>
      </c>
      <c r="L55" s="651">
        <v>22139367</v>
      </c>
      <c r="M55" s="734">
        <v>22807722</v>
      </c>
      <c r="N55" s="734">
        <v>23405218</v>
      </c>
      <c r="O55" s="734">
        <v>23519056</v>
      </c>
      <c r="P55" s="734">
        <v>23649344</v>
      </c>
      <c r="Q55" s="734">
        <v>23699262</v>
      </c>
      <c r="R55" s="734">
        <v>22194839</v>
      </c>
      <c r="S55" s="735">
        <v>20855454</v>
      </c>
      <c r="T55" s="878" t="s">
        <v>21</v>
      </c>
      <c r="U55" s="878" t="s">
        <v>21</v>
      </c>
      <c r="V55" s="21" t="s">
        <v>21</v>
      </c>
      <c r="W55" s="21" t="s">
        <v>21</v>
      </c>
      <c r="X55" s="22" t="s">
        <v>21</v>
      </c>
      <c r="Y55" s="21" t="s">
        <v>21</v>
      </c>
      <c r="Z55" s="21" t="s">
        <v>21</v>
      </c>
      <c r="AA55" s="20" t="s">
        <v>21</v>
      </c>
      <c r="AB55" s="21" t="s">
        <v>21</v>
      </c>
      <c r="AC55" s="21" t="s">
        <v>21</v>
      </c>
      <c r="AD55" s="21" t="s">
        <v>21</v>
      </c>
      <c r="AE55" s="22" t="s">
        <v>21</v>
      </c>
      <c r="AF55" s="21" t="s">
        <v>21</v>
      </c>
      <c r="AG55" s="21" t="s">
        <v>21</v>
      </c>
      <c r="AH55" s="20" t="s">
        <v>21</v>
      </c>
      <c r="AI55" s="20" t="s">
        <v>21</v>
      </c>
      <c r="AJ55" s="20" t="s">
        <v>21</v>
      </c>
      <c r="AK55" s="21" t="s">
        <v>21</v>
      </c>
      <c r="AL55" s="21" t="s">
        <v>21</v>
      </c>
      <c r="AM55" s="967" t="s">
        <v>21</v>
      </c>
      <c r="AN55" s="163"/>
    </row>
    <row r="56" spans="2:40" ht="13.5">
      <c r="B56" s="31"/>
      <c r="C56" s="19" t="s">
        <v>30</v>
      </c>
      <c r="D56" s="671">
        <v>5961739</v>
      </c>
      <c r="E56" s="50">
        <v>7287830</v>
      </c>
      <c r="F56" s="50">
        <v>7652506</v>
      </c>
      <c r="G56" s="50">
        <v>6878760</v>
      </c>
      <c r="H56" s="50">
        <v>7502782</v>
      </c>
      <c r="I56" s="50">
        <v>7573159</v>
      </c>
      <c r="J56" s="50">
        <v>7425534</v>
      </c>
      <c r="K56" s="50">
        <v>7625259</v>
      </c>
      <c r="L56" s="50">
        <v>7660594</v>
      </c>
      <c r="M56" s="714">
        <v>7981893</v>
      </c>
      <c r="N56" s="714">
        <v>8219297</v>
      </c>
      <c r="O56" s="714">
        <v>8226810</v>
      </c>
      <c r="P56" s="714">
        <v>8368433</v>
      </c>
      <c r="Q56" s="714">
        <v>8510265</v>
      </c>
      <c r="R56" s="714">
        <v>8161749</v>
      </c>
      <c r="S56" s="715">
        <v>7679900</v>
      </c>
      <c r="T56" s="715" t="s">
        <v>21</v>
      </c>
      <c r="U56" s="715" t="s">
        <v>21</v>
      </c>
      <c r="V56" s="21" t="s">
        <v>21</v>
      </c>
      <c r="W56" s="21" t="s">
        <v>21</v>
      </c>
      <c r="X56" s="22" t="s">
        <v>21</v>
      </c>
      <c r="Y56" s="21" t="s">
        <v>21</v>
      </c>
      <c r="Z56" s="21" t="s">
        <v>21</v>
      </c>
      <c r="AA56" s="20" t="s">
        <v>21</v>
      </c>
      <c r="AB56" s="21" t="s">
        <v>21</v>
      </c>
      <c r="AC56" s="21" t="s">
        <v>21</v>
      </c>
      <c r="AD56" s="21" t="s">
        <v>21</v>
      </c>
      <c r="AE56" s="22" t="s">
        <v>21</v>
      </c>
      <c r="AF56" s="21" t="s">
        <v>21</v>
      </c>
      <c r="AG56" s="21" t="s">
        <v>21</v>
      </c>
      <c r="AH56" s="20" t="s">
        <v>21</v>
      </c>
      <c r="AI56" s="20" t="s">
        <v>21</v>
      </c>
      <c r="AJ56" s="20" t="s">
        <v>21</v>
      </c>
      <c r="AK56" s="21" t="s">
        <v>21</v>
      </c>
      <c r="AL56" s="21" t="s">
        <v>21</v>
      </c>
      <c r="AM56" s="967" t="s">
        <v>21</v>
      </c>
      <c r="AN56" s="163"/>
    </row>
    <row r="57" spans="2:40" ht="13.5">
      <c r="B57" s="31"/>
      <c r="C57" s="19" t="s">
        <v>49</v>
      </c>
      <c r="D57" s="696">
        <v>2171634</v>
      </c>
      <c r="E57" s="656">
        <v>2441884</v>
      </c>
      <c r="F57" s="656">
        <v>2618382</v>
      </c>
      <c r="G57" s="656">
        <v>2903083</v>
      </c>
      <c r="H57" s="656">
        <v>3477107</v>
      </c>
      <c r="I57" s="656">
        <v>3461759</v>
      </c>
      <c r="J57" s="656">
        <v>3326104</v>
      </c>
      <c r="K57" s="656">
        <v>3554708</v>
      </c>
      <c r="L57" s="656">
        <v>3667068</v>
      </c>
      <c r="M57" s="739">
        <v>3830510</v>
      </c>
      <c r="N57" s="739">
        <v>3940463</v>
      </c>
      <c r="O57" s="739">
        <v>3969350</v>
      </c>
      <c r="P57" s="739">
        <v>3956568</v>
      </c>
      <c r="Q57" s="739">
        <v>3972616</v>
      </c>
      <c r="R57" s="739">
        <v>3620054</v>
      </c>
      <c r="S57" s="740">
        <v>3302796</v>
      </c>
      <c r="T57" s="740" t="s">
        <v>21</v>
      </c>
      <c r="U57" s="740" t="s">
        <v>21</v>
      </c>
      <c r="V57" s="21" t="s">
        <v>21</v>
      </c>
      <c r="W57" s="21" t="s">
        <v>21</v>
      </c>
      <c r="X57" s="22" t="s">
        <v>21</v>
      </c>
      <c r="Y57" s="21" t="s">
        <v>21</v>
      </c>
      <c r="Z57" s="21" t="s">
        <v>21</v>
      </c>
      <c r="AA57" s="20" t="s">
        <v>21</v>
      </c>
      <c r="AB57" s="21" t="s">
        <v>21</v>
      </c>
      <c r="AC57" s="21" t="s">
        <v>21</v>
      </c>
      <c r="AD57" s="21" t="s">
        <v>21</v>
      </c>
      <c r="AE57" s="22" t="s">
        <v>21</v>
      </c>
      <c r="AF57" s="21" t="s">
        <v>21</v>
      </c>
      <c r="AG57" s="21" t="s">
        <v>21</v>
      </c>
      <c r="AH57" s="20" t="s">
        <v>21</v>
      </c>
      <c r="AI57" s="20" t="s">
        <v>21</v>
      </c>
      <c r="AJ57" s="20" t="s">
        <v>21</v>
      </c>
      <c r="AK57" s="21" t="s">
        <v>21</v>
      </c>
      <c r="AL57" s="21" t="s">
        <v>21</v>
      </c>
      <c r="AM57" s="967" t="s">
        <v>21</v>
      </c>
      <c r="AN57" s="163"/>
    </row>
    <row r="58" spans="2:40" ht="13.5">
      <c r="B58" s="30"/>
      <c r="C58" s="23" t="s">
        <v>50</v>
      </c>
      <c r="D58" s="678">
        <v>1368188</v>
      </c>
      <c r="E58" s="629">
        <v>1585079</v>
      </c>
      <c r="F58" s="629">
        <v>1655388</v>
      </c>
      <c r="G58" s="629">
        <v>1807140</v>
      </c>
      <c r="H58" s="629">
        <v>1952264</v>
      </c>
      <c r="I58" s="629">
        <v>2009290</v>
      </c>
      <c r="J58" s="629">
        <v>1934769</v>
      </c>
      <c r="K58" s="629">
        <v>2040898</v>
      </c>
      <c r="L58" s="629">
        <v>2127324</v>
      </c>
      <c r="M58" s="716">
        <v>2175934</v>
      </c>
      <c r="N58" s="716">
        <v>2247340</v>
      </c>
      <c r="O58" s="716">
        <v>2228794</v>
      </c>
      <c r="P58" s="716">
        <v>2225251</v>
      </c>
      <c r="Q58" s="716">
        <v>2178101</v>
      </c>
      <c r="R58" s="716">
        <v>1918625</v>
      </c>
      <c r="S58" s="717">
        <v>1765589</v>
      </c>
      <c r="T58" s="737" t="s">
        <v>21</v>
      </c>
      <c r="U58" s="737" t="s">
        <v>21</v>
      </c>
      <c r="V58" s="21" t="s">
        <v>21</v>
      </c>
      <c r="W58" s="21" t="s">
        <v>21</v>
      </c>
      <c r="X58" s="22" t="s">
        <v>21</v>
      </c>
      <c r="Y58" s="21" t="s">
        <v>21</v>
      </c>
      <c r="Z58" s="21" t="s">
        <v>21</v>
      </c>
      <c r="AA58" s="20" t="s">
        <v>21</v>
      </c>
      <c r="AB58" s="21" t="s">
        <v>21</v>
      </c>
      <c r="AC58" s="21" t="s">
        <v>21</v>
      </c>
      <c r="AD58" s="21" t="s">
        <v>21</v>
      </c>
      <c r="AE58" s="22" t="s">
        <v>21</v>
      </c>
      <c r="AF58" s="21" t="s">
        <v>21</v>
      </c>
      <c r="AG58" s="21" t="s">
        <v>21</v>
      </c>
      <c r="AH58" s="20" t="s">
        <v>21</v>
      </c>
      <c r="AI58" s="20" t="s">
        <v>21</v>
      </c>
      <c r="AJ58" s="20" t="s">
        <v>21</v>
      </c>
      <c r="AK58" s="21" t="s">
        <v>21</v>
      </c>
      <c r="AL58" s="21" t="s">
        <v>21</v>
      </c>
      <c r="AM58" s="967" t="s">
        <v>21</v>
      </c>
      <c r="AN58" s="163"/>
    </row>
    <row r="59" spans="2:40" ht="13.5">
      <c r="B59" s="166">
        <v>13</v>
      </c>
      <c r="C59" s="3" t="s">
        <v>94</v>
      </c>
      <c r="D59" s="700" t="s">
        <v>21</v>
      </c>
      <c r="E59" s="701" t="s">
        <v>21</v>
      </c>
      <c r="F59" s="701" t="s">
        <v>21</v>
      </c>
      <c r="G59" s="701" t="s">
        <v>21</v>
      </c>
      <c r="H59" s="701" t="s">
        <v>21</v>
      </c>
      <c r="I59" s="701" t="s">
        <v>21</v>
      </c>
      <c r="J59" s="701" t="s">
        <v>21</v>
      </c>
      <c r="K59" s="701" t="s">
        <v>21</v>
      </c>
      <c r="L59" s="701" t="s">
        <v>21</v>
      </c>
      <c r="M59" s="718" t="s">
        <v>21</v>
      </c>
      <c r="N59" s="718" t="s">
        <v>21</v>
      </c>
      <c r="O59" s="718" t="s">
        <v>21</v>
      </c>
      <c r="P59" s="718" t="s">
        <v>21</v>
      </c>
      <c r="Q59" s="718" t="s">
        <v>21</v>
      </c>
      <c r="R59" s="718" t="s">
        <v>21</v>
      </c>
      <c r="S59" s="719" t="s">
        <v>21</v>
      </c>
      <c r="T59" s="719" t="s">
        <v>21</v>
      </c>
      <c r="U59" s="719">
        <v>14202310</v>
      </c>
      <c r="V59" s="175">
        <v>14345489</v>
      </c>
      <c r="W59" s="175">
        <v>14904275</v>
      </c>
      <c r="X59" s="176">
        <v>14710271</v>
      </c>
      <c r="Y59" s="175">
        <v>15139116</v>
      </c>
      <c r="Z59" s="175">
        <v>15652236</v>
      </c>
      <c r="AA59" s="177">
        <v>15617912</v>
      </c>
      <c r="AB59" s="175">
        <v>15879217</v>
      </c>
      <c r="AC59" s="175">
        <v>16090060</v>
      </c>
      <c r="AD59" s="175">
        <v>15964975</v>
      </c>
      <c r="AE59" s="176">
        <v>15959429</v>
      </c>
      <c r="AF59" s="175">
        <v>17317156</v>
      </c>
      <c r="AG59" s="175">
        <v>17219266</v>
      </c>
      <c r="AH59" s="177">
        <v>17442589</v>
      </c>
      <c r="AI59" s="177">
        <v>17546058</v>
      </c>
      <c r="AJ59" s="177">
        <v>18300829</v>
      </c>
      <c r="AK59" s="175">
        <v>18957499</v>
      </c>
      <c r="AL59" s="175">
        <v>18818341</v>
      </c>
      <c r="AM59" s="1086">
        <v>19462428</v>
      </c>
      <c r="AN59" s="178"/>
    </row>
    <row r="60" spans="2:40" ht="13.5">
      <c r="B60" s="29"/>
      <c r="C60" s="15" t="s">
        <v>25</v>
      </c>
      <c r="D60" s="697">
        <v>7778003</v>
      </c>
      <c r="E60" s="657">
        <v>8174690</v>
      </c>
      <c r="F60" s="657">
        <v>7793371</v>
      </c>
      <c r="G60" s="657">
        <v>8116299</v>
      </c>
      <c r="H60" s="657">
        <v>8717012</v>
      </c>
      <c r="I60" s="657">
        <v>9063367</v>
      </c>
      <c r="J60" s="657">
        <v>9097255</v>
      </c>
      <c r="K60" s="657">
        <v>9369461</v>
      </c>
      <c r="L60" s="657">
        <v>9320709</v>
      </c>
      <c r="M60" s="713">
        <v>9573971</v>
      </c>
      <c r="N60" s="713">
        <v>9971330</v>
      </c>
      <c r="O60" s="713">
        <v>10127872</v>
      </c>
      <c r="P60" s="713">
        <v>10162392</v>
      </c>
      <c r="Q60" s="713">
        <v>10208367</v>
      </c>
      <c r="R60" s="713">
        <v>9732664</v>
      </c>
      <c r="S60" s="713">
        <v>9116134</v>
      </c>
      <c r="T60" s="877">
        <v>9123217</v>
      </c>
      <c r="U60" s="877" t="s">
        <v>21</v>
      </c>
      <c r="V60" s="21" t="s">
        <v>21</v>
      </c>
      <c r="W60" s="21" t="s">
        <v>21</v>
      </c>
      <c r="X60" s="22" t="s">
        <v>21</v>
      </c>
      <c r="Y60" s="21" t="s">
        <v>21</v>
      </c>
      <c r="Z60" s="21" t="s">
        <v>21</v>
      </c>
      <c r="AA60" s="20" t="s">
        <v>21</v>
      </c>
      <c r="AB60" s="21" t="s">
        <v>21</v>
      </c>
      <c r="AC60" s="21" t="s">
        <v>21</v>
      </c>
      <c r="AD60" s="21" t="s">
        <v>21</v>
      </c>
      <c r="AE60" s="22" t="s">
        <v>21</v>
      </c>
      <c r="AF60" s="21" t="s">
        <v>21</v>
      </c>
      <c r="AG60" s="21" t="s">
        <v>21</v>
      </c>
      <c r="AH60" s="20" t="s">
        <v>21</v>
      </c>
      <c r="AI60" s="20" t="s">
        <v>21</v>
      </c>
      <c r="AJ60" s="20" t="s">
        <v>21</v>
      </c>
      <c r="AK60" s="21" t="s">
        <v>21</v>
      </c>
      <c r="AL60" s="21" t="s">
        <v>21</v>
      </c>
      <c r="AM60" s="967" t="s">
        <v>21</v>
      </c>
      <c r="AN60" s="163"/>
    </row>
    <row r="61" spans="2:40" ht="14.25" thickBot="1">
      <c r="B61" s="157"/>
      <c r="C61" s="158" t="s">
        <v>56</v>
      </c>
      <c r="D61" s="704">
        <v>3214310</v>
      </c>
      <c r="E61" s="705">
        <v>3743815</v>
      </c>
      <c r="F61" s="705">
        <v>3918955</v>
      </c>
      <c r="G61" s="705">
        <v>4177770</v>
      </c>
      <c r="H61" s="705">
        <v>4636193</v>
      </c>
      <c r="I61" s="705">
        <v>4616128</v>
      </c>
      <c r="J61" s="705">
        <v>4673674</v>
      </c>
      <c r="K61" s="705">
        <v>4817894</v>
      </c>
      <c r="L61" s="705">
        <v>5055865</v>
      </c>
      <c r="M61" s="741">
        <v>5245459</v>
      </c>
      <c r="N61" s="741">
        <v>5359754</v>
      </c>
      <c r="O61" s="741">
        <v>5439455</v>
      </c>
      <c r="P61" s="741">
        <v>5462033</v>
      </c>
      <c r="Q61" s="741">
        <v>5485093</v>
      </c>
      <c r="R61" s="741">
        <v>5143397</v>
      </c>
      <c r="S61" s="741">
        <v>4639158</v>
      </c>
      <c r="T61" s="737">
        <v>4505411</v>
      </c>
      <c r="U61" s="737" t="s">
        <v>21</v>
      </c>
      <c r="V61" s="21" t="s">
        <v>21</v>
      </c>
      <c r="W61" s="21" t="s">
        <v>21</v>
      </c>
      <c r="X61" s="22" t="s">
        <v>21</v>
      </c>
      <c r="Y61" s="21" t="s">
        <v>21</v>
      </c>
      <c r="Z61" s="21" t="s">
        <v>21</v>
      </c>
      <c r="AA61" s="20" t="s">
        <v>21</v>
      </c>
      <c r="AB61" s="21" t="s">
        <v>21</v>
      </c>
      <c r="AC61" s="21" t="s">
        <v>21</v>
      </c>
      <c r="AD61" s="21" t="s">
        <v>21</v>
      </c>
      <c r="AE61" s="22" t="s">
        <v>21</v>
      </c>
      <c r="AF61" s="21" t="s">
        <v>21</v>
      </c>
      <c r="AG61" s="21" t="s">
        <v>21</v>
      </c>
      <c r="AH61" s="20" t="s">
        <v>21</v>
      </c>
      <c r="AI61" s="20" t="s">
        <v>21</v>
      </c>
      <c r="AJ61" s="20" t="s">
        <v>21</v>
      </c>
      <c r="AK61" s="21" t="s">
        <v>21</v>
      </c>
      <c r="AL61" s="21" t="s">
        <v>21</v>
      </c>
      <c r="AM61" s="967" t="s">
        <v>21</v>
      </c>
      <c r="AN61" s="163"/>
    </row>
    <row r="62" spans="2:40" ht="13.5">
      <c r="B62" s="148">
        <v>1</v>
      </c>
      <c r="C62" s="149" t="s">
        <v>95</v>
      </c>
      <c r="D62" s="706" t="s">
        <v>21</v>
      </c>
      <c r="E62" s="707" t="s">
        <v>21</v>
      </c>
      <c r="F62" s="707" t="s">
        <v>21</v>
      </c>
      <c r="G62" s="707" t="s">
        <v>21</v>
      </c>
      <c r="H62" s="707" t="s">
        <v>21</v>
      </c>
      <c r="I62" s="707" t="s">
        <v>21</v>
      </c>
      <c r="J62" s="707" t="s">
        <v>21</v>
      </c>
      <c r="K62" s="707" t="s">
        <v>21</v>
      </c>
      <c r="L62" s="707" t="s">
        <v>21</v>
      </c>
      <c r="M62" s="742" t="s">
        <v>21</v>
      </c>
      <c r="N62" s="742" t="s">
        <v>21</v>
      </c>
      <c r="O62" s="742" t="s">
        <v>21</v>
      </c>
      <c r="P62" s="742" t="s">
        <v>21</v>
      </c>
      <c r="Q62" s="742" t="s">
        <v>21</v>
      </c>
      <c r="R62" s="742" t="s">
        <v>21</v>
      </c>
      <c r="S62" s="743" t="s">
        <v>21</v>
      </c>
      <c r="T62" s="743" t="s">
        <v>21</v>
      </c>
      <c r="U62" s="743">
        <v>9280490</v>
      </c>
      <c r="V62" s="180">
        <v>9144736</v>
      </c>
      <c r="W62" s="180">
        <v>9550508</v>
      </c>
      <c r="X62" s="181">
        <v>9617625</v>
      </c>
      <c r="Y62" s="180">
        <v>10047757</v>
      </c>
      <c r="Z62" s="180">
        <v>10503348</v>
      </c>
      <c r="AA62" s="182">
        <v>10235116</v>
      </c>
      <c r="AB62" s="180">
        <v>9827192</v>
      </c>
      <c r="AC62" s="180">
        <v>9762923</v>
      </c>
      <c r="AD62" s="180">
        <v>9658484</v>
      </c>
      <c r="AE62" s="181">
        <v>9610329</v>
      </c>
      <c r="AF62" s="180">
        <v>9251774</v>
      </c>
      <c r="AG62" s="180">
        <v>9244957</v>
      </c>
      <c r="AH62" s="182">
        <v>8949693</v>
      </c>
      <c r="AI62" s="182">
        <v>8942228</v>
      </c>
      <c r="AJ62" s="182">
        <v>8926466</v>
      </c>
      <c r="AK62" s="180">
        <v>9152843</v>
      </c>
      <c r="AL62" s="180">
        <v>8742722</v>
      </c>
      <c r="AM62" s="1087">
        <v>9776329</v>
      </c>
      <c r="AN62" s="178"/>
    </row>
    <row r="63" spans="2:40" ht="13.5">
      <c r="B63" s="27"/>
      <c r="C63" s="15" t="s">
        <v>32</v>
      </c>
      <c r="D63" s="692">
        <v>1261417</v>
      </c>
      <c r="E63" s="651">
        <v>1937556</v>
      </c>
      <c r="F63" s="651">
        <v>1713626</v>
      </c>
      <c r="G63" s="651">
        <v>1691027</v>
      </c>
      <c r="H63" s="651">
        <v>1891769</v>
      </c>
      <c r="I63" s="651">
        <v>1942601</v>
      </c>
      <c r="J63" s="651">
        <v>1845673</v>
      </c>
      <c r="K63" s="651">
        <v>1935779</v>
      </c>
      <c r="L63" s="651">
        <v>2058608</v>
      </c>
      <c r="M63" s="734">
        <v>2137177</v>
      </c>
      <c r="N63" s="734">
        <v>2156548</v>
      </c>
      <c r="O63" s="734">
        <v>2166525</v>
      </c>
      <c r="P63" s="734">
        <v>2189538</v>
      </c>
      <c r="Q63" s="734">
        <v>2138961</v>
      </c>
      <c r="R63" s="734">
        <v>1917065</v>
      </c>
      <c r="S63" s="735">
        <v>1759485</v>
      </c>
      <c r="T63" s="878">
        <v>1715907</v>
      </c>
      <c r="U63" s="878" t="s">
        <v>21</v>
      </c>
      <c r="V63" s="21" t="s">
        <v>21</v>
      </c>
      <c r="W63" s="21" t="s">
        <v>21</v>
      </c>
      <c r="X63" s="22" t="s">
        <v>21</v>
      </c>
      <c r="Y63" s="21" t="s">
        <v>21</v>
      </c>
      <c r="Z63" s="21" t="s">
        <v>21</v>
      </c>
      <c r="AA63" s="20" t="s">
        <v>21</v>
      </c>
      <c r="AB63" s="21" t="s">
        <v>21</v>
      </c>
      <c r="AC63" s="21" t="s">
        <v>21</v>
      </c>
      <c r="AD63" s="21" t="s">
        <v>21</v>
      </c>
      <c r="AE63" s="22" t="s">
        <v>21</v>
      </c>
      <c r="AF63" s="21" t="s">
        <v>21</v>
      </c>
      <c r="AG63" s="21" t="s">
        <v>21</v>
      </c>
      <c r="AH63" s="20" t="s">
        <v>21</v>
      </c>
      <c r="AI63" s="20" t="s">
        <v>21</v>
      </c>
      <c r="AJ63" s="20" t="s">
        <v>21</v>
      </c>
      <c r="AK63" s="21" t="s">
        <v>21</v>
      </c>
      <c r="AL63" s="21" t="s">
        <v>21</v>
      </c>
      <c r="AM63" s="967" t="s">
        <v>21</v>
      </c>
      <c r="AN63" s="163"/>
    </row>
    <row r="64" spans="2:40" ht="13.5">
      <c r="B64" s="31"/>
      <c r="C64" s="19" t="s">
        <v>33</v>
      </c>
      <c r="D64" s="730">
        <v>1867999</v>
      </c>
      <c r="E64" s="731">
        <v>2235564</v>
      </c>
      <c r="F64" s="731">
        <v>2514037</v>
      </c>
      <c r="G64" s="731">
        <v>2467779</v>
      </c>
      <c r="H64" s="731">
        <v>2599855</v>
      </c>
      <c r="I64" s="731">
        <v>2716189</v>
      </c>
      <c r="J64" s="731">
        <v>2669066</v>
      </c>
      <c r="K64" s="731">
        <v>2780532</v>
      </c>
      <c r="L64" s="731">
        <v>2827567</v>
      </c>
      <c r="M64" s="732">
        <v>2944822</v>
      </c>
      <c r="N64" s="732">
        <v>2962991</v>
      </c>
      <c r="O64" s="732">
        <v>2970181</v>
      </c>
      <c r="P64" s="732">
        <v>3059044</v>
      </c>
      <c r="Q64" s="732">
        <v>3087710</v>
      </c>
      <c r="R64" s="732">
        <v>2824742</v>
      </c>
      <c r="S64" s="732">
        <v>2652178</v>
      </c>
      <c r="T64" s="732">
        <v>2611899</v>
      </c>
      <c r="U64" s="732" t="s">
        <v>21</v>
      </c>
      <c r="V64" s="21" t="s">
        <v>21</v>
      </c>
      <c r="W64" s="21" t="s">
        <v>21</v>
      </c>
      <c r="X64" s="22" t="s">
        <v>21</v>
      </c>
      <c r="Y64" s="21" t="s">
        <v>21</v>
      </c>
      <c r="Z64" s="21" t="s">
        <v>21</v>
      </c>
      <c r="AA64" s="20" t="s">
        <v>21</v>
      </c>
      <c r="AB64" s="21" t="s">
        <v>21</v>
      </c>
      <c r="AC64" s="21" t="s">
        <v>21</v>
      </c>
      <c r="AD64" s="21" t="s">
        <v>21</v>
      </c>
      <c r="AE64" s="22" t="s">
        <v>21</v>
      </c>
      <c r="AF64" s="21" t="s">
        <v>21</v>
      </c>
      <c r="AG64" s="21" t="s">
        <v>21</v>
      </c>
      <c r="AH64" s="20" t="s">
        <v>21</v>
      </c>
      <c r="AI64" s="20" t="s">
        <v>21</v>
      </c>
      <c r="AJ64" s="20" t="s">
        <v>21</v>
      </c>
      <c r="AK64" s="21" t="s">
        <v>21</v>
      </c>
      <c r="AL64" s="21" t="s">
        <v>21</v>
      </c>
      <c r="AM64" s="967" t="s">
        <v>21</v>
      </c>
      <c r="AN64" s="163"/>
    </row>
    <row r="65" spans="2:40" ht="13.5">
      <c r="B65" s="31"/>
      <c r="C65" s="19" t="s">
        <v>34</v>
      </c>
      <c r="D65" s="730">
        <v>1906354</v>
      </c>
      <c r="E65" s="731">
        <v>2472587</v>
      </c>
      <c r="F65" s="731">
        <v>2513154</v>
      </c>
      <c r="G65" s="731">
        <v>2558261</v>
      </c>
      <c r="H65" s="731">
        <v>2741056</v>
      </c>
      <c r="I65" s="731">
        <v>2846828</v>
      </c>
      <c r="J65" s="731">
        <v>2718710</v>
      </c>
      <c r="K65" s="731">
        <v>2724586</v>
      </c>
      <c r="L65" s="731">
        <v>2760279</v>
      </c>
      <c r="M65" s="732">
        <v>2790802</v>
      </c>
      <c r="N65" s="732">
        <v>2858122</v>
      </c>
      <c r="O65" s="732">
        <v>2893941</v>
      </c>
      <c r="P65" s="732">
        <v>2932367</v>
      </c>
      <c r="Q65" s="732">
        <v>2970176</v>
      </c>
      <c r="R65" s="732">
        <v>2781828</v>
      </c>
      <c r="S65" s="732">
        <v>2659768</v>
      </c>
      <c r="T65" s="732">
        <v>2610969</v>
      </c>
      <c r="U65" s="732" t="s">
        <v>21</v>
      </c>
      <c r="V65" s="21" t="s">
        <v>21</v>
      </c>
      <c r="W65" s="21" t="s">
        <v>21</v>
      </c>
      <c r="X65" s="22" t="s">
        <v>21</v>
      </c>
      <c r="Y65" s="21" t="s">
        <v>21</v>
      </c>
      <c r="Z65" s="21" t="s">
        <v>21</v>
      </c>
      <c r="AA65" s="20" t="s">
        <v>21</v>
      </c>
      <c r="AB65" s="21" t="s">
        <v>21</v>
      </c>
      <c r="AC65" s="21" t="s">
        <v>21</v>
      </c>
      <c r="AD65" s="21" t="s">
        <v>21</v>
      </c>
      <c r="AE65" s="22" t="s">
        <v>21</v>
      </c>
      <c r="AF65" s="21" t="s">
        <v>21</v>
      </c>
      <c r="AG65" s="21" t="s">
        <v>21</v>
      </c>
      <c r="AH65" s="20" t="s">
        <v>21</v>
      </c>
      <c r="AI65" s="20" t="s">
        <v>21</v>
      </c>
      <c r="AJ65" s="20" t="s">
        <v>21</v>
      </c>
      <c r="AK65" s="21" t="s">
        <v>21</v>
      </c>
      <c r="AL65" s="21" t="s">
        <v>21</v>
      </c>
      <c r="AM65" s="967" t="s">
        <v>21</v>
      </c>
      <c r="AN65" s="163"/>
    </row>
    <row r="66" spans="2:40" ht="13.5">
      <c r="B66" s="30"/>
      <c r="C66" s="23" t="s">
        <v>35</v>
      </c>
      <c r="D66" s="723">
        <v>1654875</v>
      </c>
      <c r="E66" s="724">
        <v>2215842</v>
      </c>
      <c r="F66" s="724">
        <v>2177913</v>
      </c>
      <c r="G66" s="724">
        <v>2253993</v>
      </c>
      <c r="H66" s="724">
        <v>2391959</v>
      </c>
      <c r="I66" s="724">
        <v>2561195</v>
      </c>
      <c r="J66" s="724">
        <v>2413228</v>
      </c>
      <c r="K66" s="724">
        <v>2446459</v>
      </c>
      <c r="L66" s="724">
        <v>2522742</v>
      </c>
      <c r="M66" s="725">
        <v>2547111</v>
      </c>
      <c r="N66" s="725">
        <v>2589036</v>
      </c>
      <c r="O66" s="725">
        <v>2574629</v>
      </c>
      <c r="P66" s="725">
        <v>2649764</v>
      </c>
      <c r="Q66" s="725">
        <v>2604209</v>
      </c>
      <c r="R66" s="725">
        <v>2408607</v>
      </c>
      <c r="S66" s="725">
        <v>2260236</v>
      </c>
      <c r="T66" s="725">
        <v>2238493</v>
      </c>
      <c r="U66" s="725" t="s">
        <v>21</v>
      </c>
      <c r="V66" s="25" t="s">
        <v>21</v>
      </c>
      <c r="W66" s="25" t="s">
        <v>21</v>
      </c>
      <c r="X66" s="26" t="s">
        <v>21</v>
      </c>
      <c r="Y66" s="25" t="s">
        <v>21</v>
      </c>
      <c r="Z66" s="25" t="s">
        <v>21</v>
      </c>
      <c r="AA66" s="24" t="s">
        <v>21</v>
      </c>
      <c r="AB66" s="25" t="s">
        <v>21</v>
      </c>
      <c r="AC66" s="25" t="s">
        <v>21</v>
      </c>
      <c r="AD66" s="25" t="s">
        <v>21</v>
      </c>
      <c r="AE66" s="26" t="s">
        <v>21</v>
      </c>
      <c r="AF66" s="25" t="s">
        <v>21</v>
      </c>
      <c r="AG66" s="25" t="s">
        <v>21</v>
      </c>
      <c r="AH66" s="24" t="s">
        <v>21</v>
      </c>
      <c r="AI66" s="24" t="s">
        <v>21</v>
      </c>
      <c r="AJ66" s="24" t="s">
        <v>21</v>
      </c>
      <c r="AK66" s="25" t="s">
        <v>21</v>
      </c>
      <c r="AL66" s="25" t="s">
        <v>21</v>
      </c>
      <c r="AM66" s="968" t="s">
        <v>21</v>
      </c>
      <c r="AN66" s="163"/>
    </row>
    <row r="67" spans="2:40" ht="13.5">
      <c r="B67" s="2">
        <v>2</v>
      </c>
      <c r="C67" s="3" t="s">
        <v>36</v>
      </c>
      <c r="D67" s="744">
        <v>1696886</v>
      </c>
      <c r="E67" s="745">
        <v>2213595</v>
      </c>
      <c r="F67" s="745">
        <v>2453184</v>
      </c>
      <c r="G67" s="745">
        <v>2010589</v>
      </c>
      <c r="H67" s="745">
        <v>2350027</v>
      </c>
      <c r="I67" s="745">
        <v>2344896</v>
      </c>
      <c r="J67" s="745">
        <v>2554137</v>
      </c>
      <c r="K67" s="745">
        <v>2324310</v>
      </c>
      <c r="L67" s="745">
        <v>2490494</v>
      </c>
      <c r="M67" s="746">
        <v>2431353</v>
      </c>
      <c r="N67" s="746">
        <v>2380965</v>
      </c>
      <c r="O67" s="746">
        <v>2300823</v>
      </c>
      <c r="P67" s="746">
        <v>2319446</v>
      </c>
      <c r="Q67" s="746">
        <v>2295274</v>
      </c>
      <c r="R67" s="746">
        <v>2069406</v>
      </c>
      <c r="S67" s="746">
        <v>1910462</v>
      </c>
      <c r="T67" s="746">
        <v>1885566</v>
      </c>
      <c r="U67" s="746">
        <v>1884236</v>
      </c>
      <c r="V67" s="118">
        <v>2727378</v>
      </c>
      <c r="W67" s="118">
        <v>2367126</v>
      </c>
      <c r="X67" s="122">
        <v>2054685</v>
      </c>
      <c r="Y67" s="118">
        <v>2063152</v>
      </c>
      <c r="Z67" s="118">
        <v>2111868</v>
      </c>
      <c r="AA67" s="110">
        <v>2098240</v>
      </c>
      <c r="AB67" s="118">
        <v>2153376</v>
      </c>
      <c r="AC67" s="118">
        <v>2250705</v>
      </c>
      <c r="AD67" s="118">
        <v>2239521</v>
      </c>
      <c r="AE67" s="122">
        <v>2317855</v>
      </c>
      <c r="AF67" s="118">
        <v>2288304</v>
      </c>
      <c r="AG67" s="118">
        <v>2272052</v>
      </c>
      <c r="AH67" s="110">
        <v>2207544</v>
      </c>
      <c r="AI67" s="110">
        <v>2255508</v>
      </c>
      <c r="AJ67" s="110">
        <v>2396945</v>
      </c>
      <c r="AK67" s="118">
        <v>2521512</v>
      </c>
      <c r="AL67" s="118">
        <v>2496487</v>
      </c>
      <c r="AM67" s="1075">
        <v>2551350</v>
      </c>
      <c r="AN67" s="164"/>
    </row>
    <row r="68" spans="2:40" ht="13.5">
      <c r="B68" s="2">
        <v>3</v>
      </c>
      <c r="C68" s="3" t="s">
        <v>45</v>
      </c>
      <c r="D68" s="59">
        <v>1582155</v>
      </c>
      <c r="E68" s="32">
        <v>1982252</v>
      </c>
      <c r="F68" s="32">
        <v>2002875</v>
      </c>
      <c r="G68" s="32">
        <v>2042171</v>
      </c>
      <c r="H68" s="32">
        <v>2209009</v>
      </c>
      <c r="I68" s="32">
        <v>2300997</v>
      </c>
      <c r="J68" s="32">
        <v>2218088</v>
      </c>
      <c r="K68" s="32">
        <v>2206681</v>
      </c>
      <c r="L68" s="32">
        <v>2211825</v>
      </c>
      <c r="M68" s="733">
        <v>2236553</v>
      </c>
      <c r="N68" s="733">
        <v>2268358</v>
      </c>
      <c r="O68" s="733">
        <v>2247967</v>
      </c>
      <c r="P68" s="733">
        <v>2311794</v>
      </c>
      <c r="Q68" s="733">
        <v>2244063</v>
      </c>
      <c r="R68" s="733">
        <v>2042172</v>
      </c>
      <c r="S68" s="733">
        <v>1878363</v>
      </c>
      <c r="T68" s="733">
        <v>1778168</v>
      </c>
      <c r="U68" s="733">
        <v>1783306</v>
      </c>
      <c r="V68" s="118">
        <v>1757793</v>
      </c>
      <c r="W68" s="118">
        <v>1883006</v>
      </c>
      <c r="X68" s="122">
        <v>1910900</v>
      </c>
      <c r="Y68" s="118">
        <v>2003439</v>
      </c>
      <c r="Z68" s="118">
        <v>2064242</v>
      </c>
      <c r="AA68" s="110">
        <v>2007093</v>
      </c>
      <c r="AB68" s="118">
        <v>1923829</v>
      </c>
      <c r="AC68" s="118">
        <v>1952350</v>
      </c>
      <c r="AD68" s="118">
        <v>1925781</v>
      </c>
      <c r="AE68" s="122">
        <v>1999763</v>
      </c>
      <c r="AF68" s="118">
        <v>1916731</v>
      </c>
      <c r="AG68" s="118">
        <v>1851359</v>
      </c>
      <c r="AH68" s="110">
        <v>1796827</v>
      </c>
      <c r="AI68" s="110">
        <v>1769832</v>
      </c>
      <c r="AJ68" s="110">
        <v>1843622</v>
      </c>
      <c r="AK68" s="118">
        <v>2047359</v>
      </c>
      <c r="AL68" s="118">
        <v>1966867</v>
      </c>
      <c r="AM68" s="1075">
        <v>1985374</v>
      </c>
      <c r="AN68" s="164"/>
    </row>
    <row r="69" spans="2:40" ht="13.5">
      <c r="B69" s="2">
        <v>4</v>
      </c>
      <c r="C69" s="3" t="s">
        <v>47</v>
      </c>
      <c r="D69" s="59">
        <v>2234036</v>
      </c>
      <c r="E69" s="32">
        <v>2676291</v>
      </c>
      <c r="F69" s="32">
        <v>2860289</v>
      </c>
      <c r="G69" s="32">
        <v>2998912</v>
      </c>
      <c r="H69" s="32">
        <v>3178167</v>
      </c>
      <c r="I69" s="32">
        <v>3395670</v>
      </c>
      <c r="J69" s="32">
        <v>3309555</v>
      </c>
      <c r="K69" s="32">
        <v>3339473</v>
      </c>
      <c r="L69" s="32">
        <v>3471149</v>
      </c>
      <c r="M69" s="733">
        <v>3602742</v>
      </c>
      <c r="N69" s="733">
        <v>3733951</v>
      </c>
      <c r="O69" s="733">
        <v>3760316</v>
      </c>
      <c r="P69" s="733">
        <v>3809346</v>
      </c>
      <c r="Q69" s="733">
        <v>3848373</v>
      </c>
      <c r="R69" s="733">
        <v>3585123</v>
      </c>
      <c r="S69" s="733">
        <v>3302398</v>
      </c>
      <c r="T69" s="733">
        <v>3230064</v>
      </c>
      <c r="U69" s="733">
        <v>3321163</v>
      </c>
      <c r="V69" s="118">
        <v>3309708</v>
      </c>
      <c r="W69" s="118">
        <v>3587098</v>
      </c>
      <c r="X69" s="122">
        <v>3679865</v>
      </c>
      <c r="Y69" s="118">
        <v>3766531</v>
      </c>
      <c r="Z69" s="118">
        <v>3934224</v>
      </c>
      <c r="AA69" s="110">
        <v>3921999</v>
      </c>
      <c r="AB69" s="118">
        <v>3855792</v>
      </c>
      <c r="AC69" s="118">
        <v>3901117</v>
      </c>
      <c r="AD69" s="118">
        <v>3836769</v>
      </c>
      <c r="AE69" s="122">
        <v>3931765</v>
      </c>
      <c r="AF69" s="118">
        <v>3911979</v>
      </c>
      <c r="AG69" s="118">
        <v>3906122</v>
      </c>
      <c r="AH69" s="110">
        <v>3951886</v>
      </c>
      <c r="AI69" s="110">
        <v>3951718</v>
      </c>
      <c r="AJ69" s="110">
        <v>4071959</v>
      </c>
      <c r="AK69" s="118">
        <v>4291971</v>
      </c>
      <c r="AL69" s="118">
        <v>4167561</v>
      </c>
      <c r="AM69" s="1075">
        <v>4229683</v>
      </c>
      <c r="AN69" s="164"/>
    </row>
    <row r="70" spans="2:40" ht="13.5">
      <c r="B70" s="166">
        <v>5</v>
      </c>
      <c r="C70" s="6" t="s">
        <v>48</v>
      </c>
      <c r="D70" s="35">
        <v>2094969</v>
      </c>
      <c r="E70" s="33">
        <v>2666058</v>
      </c>
      <c r="F70" s="33">
        <v>2659033</v>
      </c>
      <c r="G70" s="33">
        <v>2846854</v>
      </c>
      <c r="H70" s="33">
        <v>3014938</v>
      </c>
      <c r="I70" s="33">
        <v>3319639</v>
      </c>
      <c r="J70" s="33">
        <v>3131998</v>
      </c>
      <c r="K70" s="33">
        <v>3190444</v>
      </c>
      <c r="L70" s="33">
        <v>3271099</v>
      </c>
      <c r="M70" s="726">
        <v>3386815</v>
      </c>
      <c r="N70" s="726">
        <v>3522289</v>
      </c>
      <c r="O70" s="726">
        <v>3556208</v>
      </c>
      <c r="P70" s="726">
        <v>3630155</v>
      </c>
      <c r="Q70" s="726">
        <v>3652797</v>
      </c>
      <c r="R70" s="726">
        <v>3390709</v>
      </c>
      <c r="S70" s="726">
        <v>3130356</v>
      </c>
      <c r="T70" s="726">
        <v>3068194</v>
      </c>
      <c r="U70" s="726">
        <v>3139635</v>
      </c>
      <c r="V70" s="112">
        <v>3164507</v>
      </c>
      <c r="W70" s="112">
        <v>3425606</v>
      </c>
      <c r="X70" s="113">
        <v>3493622</v>
      </c>
      <c r="Y70" s="112">
        <v>3570004</v>
      </c>
      <c r="Z70" s="112">
        <v>3687692</v>
      </c>
      <c r="AA70" s="111">
        <v>3621276</v>
      </c>
      <c r="AB70" s="112">
        <v>3539748</v>
      </c>
      <c r="AC70" s="112">
        <v>3568996</v>
      </c>
      <c r="AD70" s="112">
        <v>3476279</v>
      </c>
      <c r="AE70" s="122">
        <v>3595706</v>
      </c>
      <c r="AF70" s="118">
        <v>3413193</v>
      </c>
      <c r="AG70" s="118">
        <v>3447008</v>
      </c>
      <c r="AH70" s="110">
        <v>3446083</v>
      </c>
      <c r="AI70" s="110">
        <v>3427637</v>
      </c>
      <c r="AJ70" s="110">
        <v>3570645</v>
      </c>
      <c r="AK70" s="118">
        <v>3817294</v>
      </c>
      <c r="AL70" s="118">
        <v>3713967</v>
      </c>
      <c r="AM70" s="1075">
        <v>3705616</v>
      </c>
      <c r="AN70" s="164"/>
    </row>
    <row r="71" spans="2:40" ht="14.25" thickBot="1">
      <c r="B71" s="80">
        <v>6</v>
      </c>
      <c r="C71" s="12" t="s">
        <v>67</v>
      </c>
      <c r="D71" s="747">
        <v>1487923</v>
      </c>
      <c r="E71" s="748">
        <v>1789812</v>
      </c>
      <c r="F71" s="748">
        <v>1891688</v>
      </c>
      <c r="G71" s="748">
        <v>1942529</v>
      </c>
      <c r="H71" s="748">
        <v>2092804</v>
      </c>
      <c r="I71" s="748">
        <v>2131316</v>
      </c>
      <c r="J71" s="748">
        <v>2105931</v>
      </c>
      <c r="K71" s="748">
        <v>2148094</v>
      </c>
      <c r="L71" s="748">
        <v>2210047</v>
      </c>
      <c r="M71" s="749">
        <v>2218263</v>
      </c>
      <c r="N71" s="749">
        <v>2275082</v>
      </c>
      <c r="O71" s="749">
        <v>2294591</v>
      </c>
      <c r="P71" s="749">
        <v>2383633</v>
      </c>
      <c r="Q71" s="749">
        <v>2388737</v>
      </c>
      <c r="R71" s="749">
        <v>2168910</v>
      </c>
      <c r="S71" s="749">
        <v>2042411</v>
      </c>
      <c r="T71" s="749">
        <v>1949214</v>
      </c>
      <c r="U71" s="749">
        <v>1956509</v>
      </c>
      <c r="V71" s="360">
        <v>1933276</v>
      </c>
      <c r="W71" s="360">
        <v>2056055</v>
      </c>
      <c r="X71" s="361">
        <v>2102713</v>
      </c>
      <c r="Y71" s="360">
        <v>2138425</v>
      </c>
      <c r="Z71" s="360">
        <v>2192246</v>
      </c>
      <c r="AA71" s="359">
        <v>2064836</v>
      </c>
      <c r="AB71" s="360">
        <v>2037422</v>
      </c>
      <c r="AC71" s="360">
        <v>2053825</v>
      </c>
      <c r="AD71" s="360">
        <v>2033543</v>
      </c>
      <c r="AE71" s="361">
        <v>2096555</v>
      </c>
      <c r="AF71" s="360">
        <v>2071542</v>
      </c>
      <c r="AG71" s="360">
        <v>2031984</v>
      </c>
      <c r="AH71" s="359">
        <v>2008959</v>
      </c>
      <c r="AI71" s="359">
        <v>2006457</v>
      </c>
      <c r="AJ71" s="359">
        <v>2070997</v>
      </c>
      <c r="AK71" s="360">
        <v>2267443</v>
      </c>
      <c r="AL71" s="360">
        <v>2209886</v>
      </c>
      <c r="AM71" s="1091">
        <v>2177170</v>
      </c>
      <c r="AN71" s="164"/>
    </row>
    <row r="72" spans="2:40" ht="14.25" thickBot="1">
      <c r="B72" s="5"/>
      <c r="C72" s="7"/>
      <c r="D72" s="750"/>
      <c r="E72" s="751"/>
      <c r="F72" s="751"/>
      <c r="G72" s="751"/>
      <c r="H72" s="751"/>
      <c r="I72" s="751"/>
      <c r="J72" s="751"/>
      <c r="K72" s="751"/>
      <c r="L72" s="751"/>
      <c r="M72" s="752"/>
      <c r="N72" s="752"/>
      <c r="O72" s="752"/>
      <c r="P72" s="752"/>
      <c r="Q72" s="752"/>
      <c r="R72" s="752"/>
      <c r="S72" s="752"/>
      <c r="T72" s="752"/>
      <c r="U72" s="752"/>
      <c r="V72" s="352"/>
      <c r="W72" s="352"/>
      <c r="X72" s="164"/>
      <c r="Y72" s="352"/>
      <c r="Z72" s="352"/>
      <c r="AA72" s="350"/>
      <c r="AB72" s="352"/>
      <c r="AC72" s="352"/>
      <c r="AD72" s="352"/>
      <c r="AE72" s="164"/>
      <c r="AF72" s="352"/>
      <c r="AG72" s="352"/>
      <c r="AH72" s="350"/>
      <c r="AI72" s="350"/>
      <c r="AJ72" s="350"/>
      <c r="AK72" s="352"/>
      <c r="AL72" s="352"/>
      <c r="AM72" s="1092"/>
      <c r="AN72" s="164"/>
    </row>
    <row r="73" spans="2:40" ht="14.25" thickBot="1">
      <c r="B73" s="151"/>
      <c r="C73" s="152" t="s">
        <v>96</v>
      </c>
      <c r="D73" s="753">
        <f aca="true" t="shared" si="0" ref="D73:M73">SUM(D5,D11,D14,D21,D28,D29,D31,D40,D43,D48,D51,D55,D56,D60)</f>
        <v>160928932</v>
      </c>
      <c r="E73" s="754">
        <f t="shared" si="0"/>
        <v>181341844</v>
      </c>
      <c r="F73" s="754">
        <f t="shared" si="0"/>
        <v>188992271</v>
      </c>
      <c r="G73" s="754">
        <f t="shared" si="0"/>
        <v>199974460</v>
      </c>
      <c r="H73" s="754">
        <f t="shared" si="0"/>
        <v>216812161</v>
      </c>
      <c r="I73" s="754">
        <f t="shared" si="0"/>
        <v>218223024</v>
      </c>
      <c r="J73" s="754">
        <f t="shared" si="0"/>
        <v>219797482</v>
      </c>
      <c r="K73" s="754">
        <f t="shared" si="0"/>
        <v>227543088</v>
      </c>
      <c r="L73" s="754">
        <f t="shared" si="0"/>
        <v>232295938</v>
      </c>
      <c r="M73" s="755">
        <f t="shared" si="0"/>
        <v>240399839</v>
      </c>
      <c r="N73" s="755">
        <f aca="true" t="shared" si="1" ref="N73:S73">SUM(N5,N11,N14,N21,N28,N29,N31,N40,N43,N48,N51,N55,N56,N60)</f>
        <v>247586310</v>
      </c>
      <c r="O73" s="755">
        <f t="shared" si="1"/>
        <v>250521282</v>
      </c>
      <c r="P73" s="755">
        <f t="shared" si="1"/>
        <v>253626674</v>
      </c>
      <c r="Q73" s="755">
        <f t="shared" si="1"/>
        <v>257137971</v>
      </c>
      <c r="R73" s="755">
        <f t="shared" si="1"/>
        <v>243742300</v>
      </c>
      <c r="S73" s="755">
        <f t="shared" si="1"/>
        <v>230330425</v>
      </c>
      <c r="T73" s="755">
        <f>SUM(T5,T11,T14,T21,T28,T29,T31,T40,T43,T48,T51,T54,T60)</f>
        <v>234691120</v>
      </c>
      <c r="U73" s="755">
        <f>SUM(U4,U10,U14,U20,U28,U29,U31,U39,U42,U47,U51,U54,U59)</f>
        <v>277912803</v>
      </c>
      <c r="V73" s="354">
        <f>SUM(V4,V10,V13,V20,V28,V29,V30,V39,V42,V47,V51,V54,V59)</f>
        <v>308727131</v>
      </c>
      <c r="W73" s="354">
        <f>SUM(W4,W10,W13,W20,W28,W29,W30,W39,W42,W47,W51,W54,W59)</f>
        <v>322827882</v>
      </c>
      <c r="X73" s="355">
        <f>SUM(X4,X10,X13,X20,X28:X30,X39,X42,X47,X50,X54,X59)</f>
        <v>329202824</v>
      </c>
      <c r="Y73" s="354">
        <f>SUM(Y4,Y10,Y13,Y20,Y28:Y30,Y39,Y42,Y47,Y50,Y54,Y59)</f>
        <v>332013844</v>
      </c>
      <c r="Z73" s="354">
        <f>SUM(Z4,Z10,Z13,Z20,Z28:Z30,Z39,Z42,Z47,Z50,Z54,Z59)</f>
        <v>343025182</v>
      </c>
      <c r="AA73" s="353">
        <f aca="true" t="shared" si="2" ref="AA73:AF73">SUM(AA4,AA10,AA13,AA20,AA28:AA30,AA39,AA42,AA47,AA50,AA54,AA59)</f>
        <v>340699852</v>
      </c>
      <c r="AB73" s="354">
        <f t="shared" si="2"/>
        <v>341558937</v>
      </c>
      <c r="AC73" s="354">
        <f t="shared" si="2"/>
        <v>343867984</v>
      </c>
      <c r="AD73" s="354">
        <f t="shared" si="2"/>
        <v>342024223</v>
      </c>
      <c r="AE73" s="355">
        <f t="shared" si="2"/>
        <v>341358583</v>
      </c>
      <c r="AF73" s="354">
        <f t="shared" si="2"/>
        <v>338077900</v>
      </c>
      <c r="AG73" s="354">
        <f>SUM(AG4,AG10,AG13,AG20,AG28:AG30,AG39,AG42,AG47,AG50,AG54,AG59)</f>
        <v>335144477</v>
      </c>
      <c r="AH73" s="353">
        <v>334093248</v>
      </c>
      <c r="AI73" s="353">
        <v>333178451</v>
      </c>
      <c r="AJ73" s="353">
        <v>339812643</v>
      </c>
      <c r="AK73" s="354">
        <v>351749749</v>
      </c>
      <c r="AL73" s="354">
        <v>343110593</v>
      </c>
      <c r="AM73" s="1093">
        <v>347735298</v>
      </c>
      <c r="AN73" s="164"/>
    </row>
    <row r="74" spans="2:40" ht="14.25" thickBot="1">
      <c r="B74" s="151"/>
      <c r="C74" s="152" t="s">
        <v>74</v>
      </c>
      <c r="D74" s="753">
        <f aca="true" t="shared" si="3" ref="D74:M74">SUM(D6:D9,D12,D15:D19,D22:D27,D32:D38,D41,D44:D46,D49,D52:D53,D57:D58,D61,D63:D71)</f>
        <v>69587967</v>
      </c>
      <c r="E74" s="754">
        <f t="shared" si="3"/>
        <v>82474328</v>
      </c>
      <c r="F74" s="754">
        <f t="shared" si="3"/>
        <v>87529593</v>
      </c>
      <c r="G74" s="754">
        <f t="shared" si="3"/>
        <v>91923210</v>
      </c>
      <c r="H74" s="754">
        <f t="shared" si="3"/>
        <v>100090787</v>
      </c>
      <c r="I74" s="754">
        <f t="shared" si="3"/>
        <v>103709554</v>
      </c>
      <c r="J74" s="754">
        <f t="shared" si="3"/>
        <v>101678634</v>
      </c>
      <c r="K74" s="754">
        <f t="shared" si="3"/>
        <v>105139759</v>
      </c>
      <c r="L74" s="754">
        <f t="shared" si="3"/>
        <v>108038226</v>
      </c>
      <c r="M74" s="755">
        <f t="shared" si="3"/>
        <v>110537841</v>
      </c>
      <c r="N74" s="755">
        <f aca="true" t="shared" si="4" ref="N74:S74">SUM(N6:N9,N12,N15:N19,N22:N27,N32:N38,N41,N44:N46,N49,N52:N53,N57:N58,N61,N63:N71)</f>
        <v>113261443</v>
      </c>
      <c r="O74" s="755">
        <f t="shared" si="4"/>
        <v>113416632</v>
      </c>
      <c r="P74" s="755">
        <f t="shared" si="4"/>
        <v>114597972</v>
      </c>
      <c r="Q74" s="755">
        <f t="shared" si="4"/>
        <v>114654494</v>
      </c>
      <c r="R74" s="755">
        <f t="shared" si="4"/>
        <v>105103094</v>
      </c>
      <c r="S74" s="755">
        <f t="shared" si="4"/>
        <v>97083191</v>
      </c>
      <c r="T74" s="755">
        <f>SUM(T6:T9,T12,T15:T19,T22:T27,T32:T38,T41,T44:T46,T49,T52:T53,T61,T63:T71)</f>
        <v>90349809</v>
      </c>
      <c r="U74" s="755">
        <f>SUM(U15:U19,U32:U38,U52:U53,U62,U67:U71)</f>
        <v>54194816</v>
      </c>
      <c r="V74" s="354">
        <f>SUM(V19,V52:V53,V62,V67:V71)</f>
        <v>29528761</v>
      </c>
      <c r="W74" s="354">
        <f>SUM(W19,W52:W53,W62,W67:W71)</f>
        <v>30731333</v>
      </c>
      <c r="X74" s="355">
        <f>SUM(X19,X62,X67:X71)</f>
        <v>25940532</v>
      </c>
      <c r="Y74" s="354">
        <f>SUM(Y19,Y62,Y67:Y71)</f>
        <v>26806898</v>
      </c>
      <c r="Z74" s="354">
        <f>SUM(Z62,Z67:Z71)</f>
        <v>24493620</v>
      </c>
      <c r="AA74" s="353">
        <f aca="true" t="shared" si="5" ref="AA74:AF74">SUM(AA62,AA67:AA71)</f>
        <v>23948560</v>
      </c>
      <c r="AB74" s="354">
        <f t="shared" si="5"/>
        <v>23337359</v>
      </c>
      <c r="AC74" s="354">
        <f t="shared" si="5"/>
        <v>23489916</v>
      </c>
      <c r="AD74" s="354">
        <f t="shared" si="5"/>
        <v>23170377</v>
      </c>
      <c r="AE74" s="355">
        <f t="shared" si="5"/>
        <v>23551973</v>
      </c>
      <c r="AF74" s="354">
        <f t="shared" si="5"/>
        <v>22853523</v>
      </c>
      <c r="AG74" s="354">
        <f>SUM(AG62,AG67:AG71)</f>
        <v>22753482</v>
      </c>
      <c r="AH74" s="353">
        <v>22360992</v>
      </c>
      <c r="AI74" s="353">
        <v>22353380</v>
      </c>
      <c r="AJ74" s="353">
        <v>22880634</v>
      </c>
      <c r="AK74" s="354">
        <v>24098422</v>
      </c>
      <c r="AL74" s="354">
        <v>23297490</v>
      </c>
      <c r="AM74" s="1093">
        <v>24425522</v>
      </c>
      <c r="AN74" s="164"/>
    </row>
    <row r="75" spans="2:40" ht="14.25" thickBot="1">
      <c r="B75" s="5"/>
      <c r="C75" s="7"/>
      <c r="D75" s="750"/>
      <c r="E75" s="751"/>
      <c r="F75" s="751"/>
      <c r="G75" s="751"/>
      <c r="H75" s="751"/>
      <c r="I75" s="751"/>
      <c r="J75" s="751"/>
      <c r="K75" s="751"/>
      <c r="L75" s="751"/>
      <c r="M75" s="752"/>
      <c r="N75" s="752"/>
      <c r="O75" s="752"/>
      <c r="P75" s="752"/>
      <c r="Q75" s="752"/>
      <c r="R75" s="752"/>
      <c r="S75" s="752"/>
      <c r="T75" s="752"/>
      <c r="U75" s="752"/>
      <c r="V75" s="352"/>
      <c r="W75" s="352"/>
      <c r="X75" s="164"/>
      <c r="Y75" s="352"/>
      <c r="Z75" s="352"/>
      <c r="AA75" s="350"/>
      <c r="AB75" s="352"/>
      <c r="AC75" s="352"/>
      <c r="AD75" s="352"/>
      <c r="AE75" s="164"/>
      <c r="AF75" s="352"/>
      <c r="AG75" s="352"/>
      <c r="AH75" s="350"/>
      <c r="AI75" s="350"/>
      <c r="AJ75" s="350"/>
      <c r="AK75" s="352"/>
      <c r="AL75" s="352"/>
      <c r="AM75" s="1092"/>
      <c r="AN75" s="164"/>
    </row>
    <row r="76" spans="2:41" ht="14.25" thickBot="1">
      <c r="B76" s="151"/>
      <c r="C76" s="152" t="s">
        <v>75</v>
      </c>
      <c r="D76" s="753">
        <f aca="true" t="shared" si="6" ref="D76:M76">SUM(D73:D74)</f>
        <v>230516899</v>
      </c>
      <c r="E76" s="754">
        <f t="shared" si="6"/>
        <v>263816172</v>
      </c>
      <c r="F76" s="754">
        <f t="shared" si="6"/>
        <v>276521864</v>
      </c>
      <c r="G76" s="754">
        <f t="shared" si="6"/>
        <v>291897670</v>
      </c>
      <c r="H76" s="754">
        <f t="shared" si="6"/>
        <v>316902948</v>
      </c>
      <c r="I76" s="754">
        <f t="shared" si="6"/>
        <v>321932578</v>
      </c>
      <c r="J76" s="754">
        <f t="shared" si="6"/>
        <v>321476116</v>
      </c>
      <c r="K76" s="754">
        <f t="shared" si="6"/>
        <v>332682847</v>
      </c>
      <c r="L76" s="754">
        <f t="shared" si="6"/>
        <v>340334164</v>
      </c>
      <c r="M76" s="755">
        <f t="shared" si="6"/>
        <v>350937680</v>
      </c>
      <c r="N76" s="755">
        <f aca="true" t="shared" si="7" ref="N76:T76">SUM(N73:N74)</f>
        <v>360847753</v>
      </c>
      <c r="O76" s="755">
        <f t="shared" si="7"/>
        <v>363937914</v>
      </c>
      <c r="P76" s="755">
        <f t="shared" si="7"/>
        <v>368224646</v>
      </c>
      <c r="Q76" s="755">
        <f t="shared" si="7"/>
        <v>371792465</v>
      </c>
      <c r="R76" s="755">
        <f t="shared" si="7"/>
        <v>348845394</v>
      </c>
      <c r="S76" s="755">
        <f t="shared" si="7"/>
        <v>327413616</v>
      </c>
      <c r="T76" s="755">
        <f t="shared" si="7"/>
        <v>325040929</v>
      </c>
      <c r="U76" s="755">
        <f aca="true" t="shared" si="8" ref="U76:AF76">SUM(U73:U74)</f>
        <v>332107619</v>
      </c>
      <c r="V76" s="354">
        <f t="shared" si="8"/>
        <v>338255892</v>
      </c>
      <c r="W76" s="354">
        <f t="shared" si="8"/>
        <v>353559215</v>
      </c>
      <c r="X76" s="355">
        <f t="shared" si="8"/>
        <v>355143356</v>
      </c>
      <c r="Y76" s="354">
        <f t="shared" si="8"/>
        <v>358820742</v>
      </c>
      <c r="Z76" s="354">
        <f t="shared" si="8"/>
        <v>367518802</v>
      </c>
      <c r="AA76" s="353">
        <f t="shared" si="8"/>
        <v>364648412</v>
      </c>
      <c r="AB76" s="354">
        <f t="shared" si="8"/>
        <v>364896296</v>
      </c>
      <c r="AC76" s="354">
        <f t="shared" si="8"/>
        <v>367357900</v>
      </c>
      <c r="AD76" s="354">
        <f t="shared" si="8"/>
        <v>365194600</v>
      </c>
      <c r="AE76" s="355">
        <f t="shared" si="8"/>
        <v>364910556</v>
      </c>
      <c r="AF76" s="354">
        <f t="shared" si="8"/>
        <v>360931423</v>
      </c>
      <c r="AG76" s="354">
        <f>SUM(AG73:AG74)</f>
        <v>357897959</v>
      </c>
      <c r="AH76" s="353">
        <v>356454240</v>
      </c>
      <c r="AI76" s="353">
        <v>355531831</v>
      </c>
      <c r="AJ76" s="353">
        <v>362693277</v>
      </c>
      <c r="AK76" s="354">
        <v>375848171</v>
      </c>
      <c r="AL76" s="354">
        <v>366408083</v>
      </c>
      <c r="AM76" s="1093">
        <v>372160820</v>
      </c>
      <c r="AN76" s="164"/>
      <c r="AO76" s="4"/>
    </row>
    <row r="77" spans="2:41" ht="14.25">
      <c r="B77" s="362" t="s">
        <v>119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 ht="14.25">
      <c r="B78" s="358" t="s">
        <v>120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 ht="14.25">
      <c r="B79" s="358" t="s">
        <v>121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5"/>
  <sheetViews>
    <sheetView view="pageBreakPreview" zoomScaleNormal="60" zoomScaleSheetLayoutView="100" zoomScalePageLayoutView="0" workbookViewId="0" topLeftCell="A1">
      <pane xSplit="3" ySplit="3" topLeftCell="AD39" activePane="bottomRight" state="frozen"/>
      <selection pane="topLeft" activeCell="AM93" sqref="AM93"/>
      <selection pane="topRight" activeCell="AM93" sqref="AM93"/>
      <selection pane="bottomLeft" activeCell="AM93" sqref="AM93"/>
      <selection pane="bottomRight" activeCell="AM4" sqref="AM4:AM72"/>
    </sheetView>
  </sheetViews>
  <sheetFormatPr defaultColWidth="9.00390625" defaultRowHeight="13.5"/>
  <cols>
    <col min="1" max="1" width="2.75390625" style="0" customWidth="1"/>
    <col min="3" max="3" width="13.375" style="0" bestFit="1" customWidth="1"/>
    <col min="40" max="40" width="2.00390625" style="0" customWidth="1"/>
  </cols>
  <sheetData>
    <row r="1" spans="2:40" ht="18">
      <c r="B1" s="13" t="s">
        <v>124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5" thickBo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87"/>
      <c r="Q2" s="87"/>
      <c r="R2" s="368"/>
      <c r="S2" s="368"/>
      <c r="T2" s="368"/>
      <c r="U2" s="36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 t="s">
        <v>78</v>
      </c>
      <c r="AN2" s="88"/>
    </row>
    <row r="3" spans="2:40" ht="15" thickBot="1">
      <c r="B3" s="99"/>
      <c r="C3" s="100"/>
      <c r="D3" s="142" t="s">
        <v>0</v>
      </c>
      <c r="E3" s="143" t="s">
        <v>1</v>
      </c>
      <c r="F3" s="143" t="s">
        <v>2</v>
      </c>
      <c r="G3" s="143" t="s">
        <v>3</v>
      </c>
      <c r="H3" s="143" t="s">
        <v>4</v>
      </c>
      <c r="I3" s="143" t="s">
        <v>5</v>
      </c>
      <c r="J3" s="365" t="s">
        <v>115</v>
      </c>
      <c r="K3" s="365" t="s">
        <v>116</v>
      </c>
      <c r="L3" s="365" t="s">
        <v>117</v>
      </c>
      <c r="M3" s="365" t="s">
        <v>118</v>
      </c>
      <c r="N3" s="365" t="s">
        <v>165</v>
      </c>
      <c r="O3" s="363" t="s">
        <v>10</v>
      </c>
      <c r="P3" s="363" t="s">
        <v>11</v>
      </c>
      <c r="Q3" s="364" t="s">
        <v>12</v>
      </c>
      <c r="R3" s="369" t="s">
        <v>13</v>
      </c>
      <c r="S3" s="369" t="s">
        <v>14</v>
      </c>
      <c r="T3" s="369" t="s">
        <v>166</v>
      </c>
      <c r="U3" s="369" t="s">
        <v>167</v>
      </c>
      <c r="V3" s="94" t="s">
        <v>79</v>
      </c>
      <c r="W3" s="94" t="s">
        <v>80</v>
      </c>
      <c r="X3" s="95" t="s">
        <v>81</v>
      </c>
      <c r="Y3" s="93" t="s">
        <v>82</v>
      </c>
      <c r="Z3" s="94" t="s">
        <v>83</v>
      </c>
      <c r="AA3" s="93" t="s">
        <v>84</v>
      </c>
      <c r="AB3" s="94" t="s">
        <v>85</v>
      </c>
      <c r="AC3" s="94" t="s">
        <v>86</v>
      </c>
      <c r="AD3" s="94" t="s">
        <v>87</v>
      </c>
      <c r="AE3" s="94" t="s">
        <v>88</v>
      </c>
      <c r="AF3" s="95" t="s">
        <v>89</v>
      </c>
      <c r="AG3" s="94" t="s">
        <v>90</v>
      </c>
      <c r="AH3" s="93" t="s">
        <v>177</v>
      </c>
      <c r="AI3" s="93" t="s">
        <v>178</v>
      </c>
      <c r="AJ3" s="93" t="s">
        <v>135</v>
      </c>
      <c r="AK3" s="94" t="s">
        <v>181</v>
      </c>
      <c r="AL3" s="94" t="s">
        <v>137</v>
      </c>
      <c r="AM3" s="965" t="s">
        <v>183</v>
      </c>
      <c r="AN3" s="170"/>
    </row>
    <row r="4" spans="2:40" ht="13.5">
      <c r="B4" s="2">
        <v>1</v>
      </c>
      <c r="C4" s="3" t="s">
        <v>16</v>
      </c>
      <c r="D4" s="668" t="s">
        <v>21</v>
      </c>
      <c r="E4" s="624" t="s">
        <v>21</v>
      </c>
      <c r="F4" s="624" t="s">
        <v>21</v>
      </c>
      <c r="G4" s="624" t="s">
        <v>21</v>
      </c>
      <c r="H4" s="624" t="s">
        <v>21</v>
      </c>
      <c r="I4" s="624" t="s">
        <v>21</v>
      </c>
      <c r="J4" s="624" t="s">
        <v>21</v>
      </c>
      <c r="K4" s="624" t="s">
        <v>21</v>
      </c>
      <c r="L4" s="624" t="s">
        <v>21</v>
      </c>
      <c r="M4" s="624" t="s">
        <v>21</v>
      </c>
      <c r="N4" s="624" t="s">
        <v>21</v>
      </c>
      <c r="O4" s="624" t="s">
        <v>21</v>
      </c>
      <c r="P4" s="624" t="s">
        <v>21</v>
      </c>
      <c r="Q4" s="624" t="s">
        <v>21</v>
      </c>
      <c r="R4" s="624" t="s">
        <v>21</v>
      </c>
      <c r="S4" s="624" t="s">
        <v>21</v>
      </c>
      <c r="T4" s="624" t="s">
        <v>21</v>
      </c>
      <c r="U4" s="624">
        <v>30395323</v>
      </c>
      <c r="V4" s="171">
        <v>31199500</v>
      </c>
      <c r="W4" s="171">
        <v>34928376</v>
      </c>
      <c r="X4" s="172">
        <v>34460337</v>
      </c>
      <c r="Y4" s="173">
        <v>32825472</v>
      </c>
      <c r="Z4" s="171">
        <v>30615035</v>
      </c>
      <c r="AA4" s="173">
        <v>30899644</v>
      </c>
      <c r="AB4" s="171">
        <v>31399776</v>
      </c>
      <c r="AC4" s="171">
        <v>31615839</v>
      </c>
      <c r="AD4" s="171">
        <v>31531227</v>
      </c>
      <c r="AE4" s="171">
        <v>30870615</v>
      </c>
      <c r="AF4" s="172">
        <v>30788183</v>
      </c>
      <c r="AG4" s="171">
        <v>30847012</v>
      </c>
      <c r="AH4" s="173">
        <v>30794252</v>
      </c>
      <c r="AI4" s="173">
        <v>30911571</v>
      </c>
      <c r="AJ4" s="173">
        <v>30884261</v>
      </c>
      <c r="AK4" s="171">
        <v>29330976</v>
      </c>
      <c r="AL4" s="171">
        <v>30652789</v>
      </c>
      <c r="AM4" s="1085">
        <v>30879831</v>
      </c>
      <c r="AN4" s="174"/>
    </row>
    <row r="5" spans="2:40" ht="13.5">
      <c r="B5" s="14"/>
      <c r="C5" s="15" t="s">
        <v>16</v>
      </c>
      <c r="D5" s="670">
        <v>25578220</v>
      </c>
      <c r="E5" s="628">
        <v>26007288</v>
      </c>
      <c r="F5" s="628">
        <v>26124612</v>
      </c>
      <c r="G5" s="628">
        <v>27113579</v>
      </c>
      <c r="H5" s="628">
        <v>29050123</v>
      </c>
      <c r="I5" s="628">
        <v>30581991</v>
      </c>
      <c r="J5" s="628">
        <v>29569085</v>
      </c>
      <c r="K5" s="628">
        <v>29932008</v>
      </c>
      <c r="L5" s="628">
        <v>30523097</v>
      </c>
      <c r="M5" s="628">
        <v>33434217</v>
      </c>
      <c r="N5" s="628">
        <v>31443188</v>
      </c>
      <c r="O5" s="628">
        <v>30790960</v>
      </c>
      <c r="P5" s="628">
        <v>29316357</v>
      </c>
      <c r="Q5" s="628">
        <v>29264951</v>
      </c>
      <c r="R5" s="628">
        <v>28381535</v>
      </c>
      <c r="S5" s="628">
        <v>26809403</v>
      </c>
      <c r="T5" s="628">
        <v>26791536</v>
      </c>
      <c r="U5" s="17" t="s">
        <v>21</v>
      </c>
      <c r="V5" s="17" t="s">
        <v>21</v>
      </c>
      <c r="W5" s="17" t="s">
        <v>21</v>
      </c>
      <c r="X5" s="18" t="s">
        <v>21</v>
      </c>
      <c r="Y5" s="16" t="s">
        <v>21</v>
      </c>
      <c r="Z5" s="17" t="s">
        <v>21</v>
      </c>
      <c r="AA5" s="16" t="s">
        <v>21</v>
      </c>
      <c r="AB5" s="17" t="s">
        <v>21</v>
      </c>
      <c r="AC5" s="17" t="s">
        <v>21</v>
      </c>
      <c r="AD5" s="17" t="s">
        <v>21</v>
      </c>
      <c r="AE5" s="17" t="s">
        <v>21</v>
      </c>
      <c r="AF5" s="18" t="s">
        <v>21</v>
      </c>
      <c r="AG5" s="17" t="s">
        <v>21</v>
      </c>
      <c r="AH5" s="16" t="s">
        <v>21</v>
      </c>
      <c r="AI5" s="16" t="s">
        <v>21</v>
      </c>
      <c r="AJ5" s="16" t="s">
        <v>21</v>
      </c>
      <c r="AK5" s="17" t="s">
        <v>21</v>
      </c>
      <c r="AL5" s="17" t="s">
        <v>21</v>
      </c>
      <c r="AM5" s="966" t="s">
        <v>21</v>
      </c>
      <c r="AN5" s="162"/>
    </row>
    <row r="6" spans="2:40" ht="13.5">
      <c r="B6" s="5"/>
      <c r="C6" s="19" t="s">
        <v>57</v>
      </c>
      <c r="D6" s="671">
        <v>459579</v>
      </c>
      <c r="E6" s="50">
        <v>456088</v>
      </c>
      <c r="F6" s="50">
        <v>472855</v>
      </c>
      <c r="G6" s="50">
        <v>480139</v>
      </c>
      <c r="H6" s="50">
        <v>549533</v>
      </c>
      <c r="I6" s="50">
        <v>606996</v>
      </c>
      <c r="J6" s="50">
        <v>582380</v>
      </c>
      <c r="K6" s="50">
        <v>633679</v>
      </c>
      <c r="L6" s="50">
        <v>651920</v>
      </c>
      <c r="M6" s="50">
        <v>680917</v>
      </c>
      <c r="N6" s="50">
        <v>707679</v>
      </c>
      <c r="O6" s="50">
        <v>696703</v>
      </c>
      <c r="P6" s="50">
        <v>665503</v>
      </c>
      <c r="Q6" s="50">
        <v>725895</v>
      </c>
      <c r="R6" s="50">
        <v>721408</v>
      </c>
      <c r="S6" s="50">
        <v>730285</v>
      </c>
      <c r="T6" s="50">
        <v>723673</v>
      </c>
      <c r="U6" s="21" t="s">
        <v>21</v>
      </c>
      <c r="V6" s="21" t="s">
        <v>21</v>
      </c>
      <c r="W6" s="21" t="s">
        <v>21</v>
      </c>
      <c r="X6" s="22" t="s">
        <v>21</v>
      </c>
      <c r="Y6" s="20" t="s">
        <v>21</v>
      </c>
      <c r="Z6" s="21" t="s">
        <v>21</v>
      </c>
      <c r="AA6" s="20" t="s">
        <v>21</v>
      </c>
      <c r="AB6" s="21" t="s">
        <v>21</v>
      </c>
      <c r="AC6" s="21" t="s">
        <v>21</v>
      </c>
      <c r="AD6" s="21" t="s">
        <v>21</v>
      </c>
      <c r="AE6" s="21" t="s">
        <v>21</v>
      </c>
      <c r="AF6" s="22" t="s">
        <v>21</v>
      </c>
      <c r="AG6" s="21" t="s">
        <v>21</v>
      </c>
      <c r="AH6" s="20" t="s">
        <v>21</v>
      </c>
      <c r="AI6" s="20" t="s">
        <v>21</v>
      </c>
      <c r="AJ6" s="20" t="s">
        <v>21</v>
      </c>
      <c r="AK6" s="21" t="s">
        <v>21</v>
      </c>
      <c r="AL6" s="21" t="s">
        <v>21</v>
      </c>
      <c r="AM6" s="967" t="s">
        <v>21</v>
      </c>
      <c r="AN6" s="163"/>
    </row>
    <row r="7" spans="2:40" ht="13.5">
      <c r="B7" s="5"/>
      <c r="C7" s="19" t="s">
        <v>58</v>
      </c>
      <c r="D7" s="671">
        <v>455201</v>
      </c>
      <c r="E7" s="50">
        <v>449271</v>
      </c>
      <c r="F7" s="50">
        <v>453061</v>
      </c>
      <c r="G7" s="50">
        <v>463821</v>
      </c>
      <c r="H7" s="50">
        <v>486153</v>
      </c>
      <c r="I7" s="50">
        <v>515901</v>
      </c>
      <c r="J7" s="50">
        <v>504149</v>
      </c>
      <c r="K7" s="50">
        <v>506917</v>
      </c>
      <c r="L7" s="50">
        <v>542444</v>
      </c>
      <c r="M7" s="50">
        <v>563285</v>
      </c>
      <c r="N7" s="50">
        <v>562924</v>
      </c>
      <c r="O7" s="50">
        <v>564645</v>
      </c>
      <c r="P7" s="50">
        <v>549964</v>
      </c>
      <c r="Q7" s="50">
        <v>559841</v>
      </c>
      <c r="R7" s="50">
        <v>591049</v>
      </c>
      <c r="S7" s="50">
        <v>496927</v>
      </c>
      <c r="T7" s="50">
        <v>548859</v>
      </c>
      <c r="U7" s="21" t="s">
        <v>21</v>
      </c>
      <c r="V7" s="21" t="s">
        <v>21</v>
      </c>
      <c r="W7" s="21" t="s">
        <v>21</v>
      </c>
      <c r="X7" s="22" t="s">
        <v>21</v>
      </c>
      <c r="Y7" s="20" t="s">
        <v>21</v>
      </c>
      <c r="Z7" s="21" t="s">
        <v>21</v>
      </c>
      <c r="AA7" s="20" t="s">
        <v>21</v>
      </c>
      <c r="AB7" s="21" t="s">
        <v>21</v>
      </c>
      <c r="AC7" s="21" t="s">
        <v>21</v>
      </c>
      <c r="AD7" s="21" t="s">
        <v>21</v>
      </c>
      <c r="AE7" s="21" t="s">
        <v>21</v>
      </c>
      <c r="AF7" s="22" t="s">
        <v>21</v>
      </c>
      <c r="AG7" s="21" t="s">
        <v>21</v>
      </c>
      <c r="AH7" s="20" t="s">
        <v>21</v>
      </c>
      <c r="AI7" s="20" t="s">
        <v>21</v>
      </c>
      <c r="AJ7" s="20" t="s">
        <v>21</v>
      </c>
      <c r="AK7" s="21" t="s">
        <v>21</v>
      </c>
      <c r="AL7" s="21" t="s">
        <v>21</v>
      </c>
      <c r="AM7" s="967" t="s">
        <v>21</v>
      </c>
      <c r="AN7" s="163"/>
    </row>
    <row r="8" spans="2:40" ht="13.5">
      <c r="B8" s="5"/>
      <c r="C8" s="19" t="s">
        <v>59</v>
      </c>
      <c r="D8" s="671">
        <v>1178272</v>
      </c>
      <c r="E8" s="50">
        <v>1177296</v>
      </c>
      <c r="F8" s="50">
        <v>1185571</v>
      </c>
      <c r="G8" s="50">
        <v>1209944</v>
      </c>
      <c r="H8" s="50">
        <v>1370912</v>
      </c>
      <c r="I8" s="50">
        <v>1442761</v>
      </c>
      <c r="J8" s="50">
        <v>1367224</v>
      </c>
      <c r="K8" s="50">
        <v>1439729</v>
      </c>
      <c r="L8" s="50">
        <v>1526084</v>
      </c>
      <c r="M8" s="50">
        <v>1575288</v>
      </c>
      <c r="N8" s="50">
        <v>1581153</v>
      </c>
      <c r="O8" s="50">
        <v>1556339</v>
      </c>
      <c r="P8" s="50">
        <v>1495797</v>
      </c>
      <c r="Q8" s="50">
        <v>1508513</v>
      </c>
      <c r="R8" s="50">
        <v>1531809</v>
      </c>
      <c r="S8" s="50">
        <v>1424348</v>
      </c>
      <c r="T8" s="50">
        <v>1448168</v>
      </c>
      <c r="U8" s="21" t="s">
        <v>21</v>
      </c>
      <c r="V8" s="21" t="s">
        <v>21</v>
      </c>
      <c r="W8" s="21" t="s">
        <v>21</v>
      </c>
      <c r="X8" s="22" t="s">
        <v>21</v>
      </c>
      <c r="Y8" s="20" t="s">
        <v>21</v>
      </c>
      <c r="Z8" s="21" t="s">
        <v>21</v>
      </c>
      <c r="AA8" s="20" t="s">
        <v>21</v>
      </c>
      <c r="AB8" s="21" t="s">
        <v>21</v>
      </c>
      <c r="AC8" s="21" t="s">
        <v>21</v>
      </c>
      <c r="AD8" s="21" t="s">
        <v>21</v>
      </c>
      <c r="AE8" s="21" t="s">
        <v>21</v>
      </c>
      <c r="AF8" s="22" t="s">
        <v>21</v>
      </c>
      <c r="AG8" s="21" t="s">
        <v>21</v>
      </c>
      <c r="AH8" s="20" t="s">
        <v>21</v>
      </c>
      <c r="AI8" s="20" t="s">
        <v>21</v>
      </c>
      <c r="AJ8" s="20" t="s">
        <v>21</v>
      </c>
      <c r="AK8" s="21" t="s">
        <v>21</v>
      </c>
      <c r="AL8" s="21" t="s">
        <v>21</v>
      </c>
      <c r="AM8" s="967" t="s">
        <v>21</v>
      </c>
      <c r="AN8" s="163"/>
    </row>
    <row r="9" spans="2:40" ht="13.5">
      <c r="B9" s="2"/>
      <c r="C9" s="23" t="s">
        <v>60</v>
      </c>
      <c r="D9" s="678">
        <v>878317</v>
      </c>
      <c r="E9" s="629">
        <v>865901</v>
      </c>
      <c r="F9" s="629">
        <v>852665</v>
      </c>
      <c r="G9" s="629">
        <v>869007</v>
      </c>
      <c r="H9" s="629">
        <v>918016</v>
      </c>
      <c r="I9" s="629">
        <v>984005</v>
      </c>
      <c r="J9" s="629">
        <v>937956</v>
      </c>
      <c r="K9" s="629">
        <v>972687</v>
      </c>
      <c r="L9" s="629">
        <v>989108</v>
      </c>
      <c r="M9" s="629">
        <v>1019832</v>
      </c>
      <c r="N9" s="629">
        <v>983823</v>
      </c>
      <c r="O9" s="629">
        <v>981372</v>
      </c>
      <c r="P9" s="629">
        <v>933469</v>
      </c>
      <c r="Q9" s="629">
        <v>949621</v>
      </c>
      <c r="R9" s="629">
        <v>910372</v>
      </c>
      <c r="S9" s="629">
        <v>851817</v>
      </c>
      <c r="T9" s="629">
        <v>880100</v>
      </c>
      <c r="U9" s="25" t="s">
        <v>21</v>
      </c>
      <c r="V9" s="25" t="s">
        <v>21</v>
      </c>
      <c r="W9" s="25" t="s">
        <v>21</v>
      </c>
      <c r="X9" s="26" t="s">
        <v>21</v>
      </c>
      <c r="Y9" s="24" t="s">
        <v>21</v>
      </c>
      <c r="Z9" s="25" t="s">
        <v>21</v>
      </c>
      <c r="AA9" s="24" t="s">
        <v>21</v>
      </c>
      <c r="AB9" s="25" t="s">
        <v>21</v>
      </c>
      <c r="AC9" s="25" t="s">
        <v>21</v>
      </c>
      <c r="AD9" s="25" t="s">
        <v>21</v>
      </c>
      <c r="AE9" s="25" t="s">
        <v>21</v>
      </c>
      <c r="AF9" s="26" t="s">
        <v>21</v>
      </c>
      <c r="AG9" s="25" t="s">
        <v>21</v>
      </c>
      <c r="AH9" s="24" t="s">
        <v>21</v>
      </c>
      <c r="AI9" s="24" t="s">
        <v>21</v>
      </c>
      <c r="AJ9" s="24" t="s">
        <v>21</v>
      </c>
      <c r="AK9" s="25" t="s">
        <v>21</v>
      </c>
      <c r="AL9" s="25" t="s">
        <v>21</v>
      </c>
      <c r="AM9" s="968" t="s">
        <v>21</v>
      </c>
      <c r="AN9" s="163"/>
    </row>
    <row r="10" spans="2:40" ht="13.5">
      <c r="B10" s="2">
        <v>2</v>
      </c>
      <c r="C10" s="3" t="s">
        <v>17</v>
      </c>
      <c r="D10" s="700" t="s">
        <v>21</v>
      </c>
      <c r="E10" s="701" t="s">
        <v>21</v>
      </c>
      <c r="F10" s="701" t="s">
        <v>21</v>
      </c>
      <c r="G10" s="701" t="s">
        <v>21</v>
      </c>
      <c r="H10" s="701" t="s">
        <v>21</v>
      </c>
      <c r="I10" s="701" t="s">
        <v>21</v>
      </c>
      <c r="J10" s="701" t="s">
        <v>21</v>
      </c>
      <c r="K10" s="701" t="s">
        <v>21</v>
      </c>
      <c r="L10" s="701" t="s">
        <v>21</v>
      </c>
      <c r="M10" s="701" t="s">
        <v>21</v>
      </c>
      <c r="N10" s="701" t="s">
        <v>21</v>
      </c>
      <c r="O10" s="701" t="s">
        <v>21</v>
      </c>
      <c r="P10" s="701" t="s">
        <v>21</v>
      </c>
      <c r="Q10" s="701" t="s">
        <v>21</v>
      </c>
      <c r="R10" s="701" t="s">
        <v>21</v>
      </c>
      <c r="S10" s="701" t="s">
        <v>21</v>
      </c>
      <c r="T10" s="701" t="s">
        <v>21</v>
      </c>
      <c r="U10" s="701">
        <v>21649251</v>
      </c>
      <c r="V10" s="175">
        <v>21901681</v>
      </c>
      <c r="W10" s="175">
        <v>24246363</v>
      </c>
      <c r="X10" s="176">
        <v>24130655</v>
      </c>
      <c r="Y10" s="177">
        <v>22754020</v>
      </c>
      <c r="Z10" s="175">
        <v>21027844</v>
      </c>
      <c r="AA10" s="177">
        <v>21490639</v>
      </c>
      <c r="AB10" s="175">
        <v>21183496</v>
      </c>
      <c r="AC10" s="175">
        <v>22470224</v>
      </c>
      <c r="AD10" s="175">
        <v>21645151</v>
      </c>
      <c r="AE10" s="175">
        <v>21435604</v>
      </c>
      <c r="AF10" s="176">
        <v>21380028</v>
      </c>
      <c r="AG10" s="175">
        <v>22194329</v>
      </c>
      <c r="AH10" s="177">
        <v>22108197</v>
      </c>
      <c r="AI10" s="177">
        <v>22429471</v>
      </c>
      <c r="AJ10" s="177">
        <v>21797332</v>
      </c>
      <c r="AK10" s="175">
        <v>21050753</v>
      </c>
      <c r="AL10" s="175">
        <v>22017368</v>
      </c>
      <c r="AM10" s="1086">
        <v>22289655</v>
      </c>
      <c r="AN10" s="178"/>
    </row>
    <row r="11" spans="2:40" ht="13.5">
      <c r="B11" s="29"/>
      <c r="C11" s="15" t="s">
        <v>17</v>
      </c>
      <c r="D11" s="670">
        <v>17719448</v>
      </c>
      <c r="E11" s="628">
        <v>17928813</v>
      </c>
      <c r="F11" s="628">
        <v>18868416</v>
      </c>
      <c r="G11" s="628">
        <v>19105039</v>
      </c>
      <c r="H11" s="628">
        <v>20814505</v>
      </c>
      <c r="I11" s="628">
        <v>21182776</v>
      </c>
      <c r="J11" s="628">
        <v>20551677</v>
      </c>
      <c r="K11" s="628">
        <v>21233420</v>
      </c>
      <c r="L11" s="628">
        <v>21663455</v>
      </c>
      <c r="M11" s="628">
        <v>22893624</v>
      </c>
      <c r="N11" s="628">
        <v>22548931</v>
      </c>
      <c r="O11" s="628">
        <v>21970973</v>
      </c>
      <c r="P11" s="628">
        <v>20918220</v>
      </c>
      <c r="Q11" s="628">
        <v>21281471</v>
      </c>
      <c r="R11" s="628">
        <v>21752884</v>
      </c>
      <c r="S11" s="628">
        <v>20702628</v>
      </c>
      <c r="T11" s="628">
        <v>20326901</v>
      </c>
      <c r="U11" s="17" t="s">
        <v>21</v>
      </c>
      <c r="V11" s="17" t="s">
        <v>21</v>
      </c>
      <c r="W11" s="17" t="s">
        <v>21</v>
      </c>
      <c r="X11" s="18" t="s">
        <v>21</v>
      </c>
      <c r="Y11" s="16" t="s">
        <v>21</v>
      </c>
      <c r="Z11" s="17" t="s">
        <v>21</v>
      </c>
      <c r="AA11" s="16" t="s">
        <v>21</v>
      </c>
      <c r="AB11" s="17" t="s">
        <v>21</v>
      </c>
      <c r="AC11" s="17" t="s">
        <v>21</v>
      </c>
      <c r="AD11" s="17" t="s">
        <v>21</v>
      </c>
      <c r="AE11" s="17" t="s">
        <v>21</v>
      </c>
      <c r="AF11" s="18" t="s">
        <v>21</v>
      </c>
      <c r="AG11" s="17" t="s">
        <v>21</v>
      </c>
      <c r="AH11" s="16" t="s">
        <v>21</v>
      </c>
      <c r="AI11" s="16" t="s">
        <v>21</v>
      </c>
      <c r="AJ11" s="16" t="s">
        <v>21</v>
      </c>
      <c r="AK11" s="17" t="s">
        <v>21</v>
      </c>
      <c r="AL11" s="17" t="s">
        <v>21</v>
      </c>
      <c r="AM11" s="966" t="s">
        <v>21</v>
      </c>
      <c r="AN11" s="162"/>
    </row>
    <row r="12" spans="2:40" ht="13.5">
      <c r="B12" s="30"/>
      <c r="C12" s="23" t="s">
        <v>55</v>
      </c>
      <c r="D12" s="678">
        <v>641585</v>
      </c>
      <c r="E12" s="629">
        <v>827900</v>
      </c>
      <c r="F12" s="629">
        <v>373693</v>
      </c>
      <c r="G12" s="629">
        <v>621756</v>
      </c>
      <c r="H12" s="629">
        <v>699864</v>
      </c>
      <c r="I12" s="629">
        <v>835937</v>
      </c>
      <c r="J12" s="629">
        <v>604945</v>
      </c>
      <c r="K12" s="629">
        <v>639585</v>
      </c>
      <c r="L12" s="629">
        <v>804952</v>
      </c>
      <c r="M12" s="629">
        <v>1080215</v>
      </c>
      <c r="N12" s="629">
        <v>846959</v>
      </c>
      <c r="O12" s="629">
        <v>834604</v>
      </c>
      <c r="P12" s="629">
        <v>778744</v>
      </c>
      <c r="Q12" s="629">
        <v>779743</v>
      </c>
      <c r="R12" s="629">
        <v>852307</v>
      </c>
      <c r="S12" s="629">
        <v>728103</v>
      </c>
      <c r="T12" s="629">
        <v>797615</v>
      </c>
      <c r="U12" s="25" t="s">
        <v>21</v>
      </c>
      <c r="V12" s="25" t="s">
        <v>21</v>
      </c>
      <c r="W12" s="25" t="s">
        <v>21</v>
      </c>
      <c r="X12" s="26" t="s">
        <v>21</v>
      </c>
      <c r="Y12" s="24" t="s">
        <v>21</v>
      </c>
      <c r="Z12" s="25" t="s">
        <v>21</v>
      </c>
      <c r="AA12" s="24" t="s">
        <v>21</v>
      </c>
      <c r="AB12" s="25" t="s">
        <v>21</v>
      </c>
      <c r="AC12" s="25" t="s">
        <v>21</v>
      </c>
      <c r="AD12" s="25" t="s">
        <v>21</v>
      </c>
      <c r="AE12" s="25" t="s">
        <v>21</v>
      </c>
      <c r="AF12" s="26" t="s">
        <v>21</v>
      </c>
      <c r="AG12" s="25" t="s">
        <v>21</v>
      </c>
      <c r="AH12" s="24" t="s">
        <v>21</v>
      </c>
      <c r="AI12" s="24" t="s">
        <v>21</v>
      </c>
      <c r="AJ12" s="24" t="s">
        <v>21</v>
      </c>
      <c r="AK12" s="25" t="s">
        <v>21</v>
      </c>
      <c r="AL12" s="25" t="s">
        <v>21</v>
      </c>
      <c r="AM12" s="968" t="s">
        <v>21</v>
      </c>
      <c r="AN12" s="163"/>
    </row>
    <row r="13" spans="2:40" ht="13.5">
      <c r="B13" s="2">
        <v>3</v>
      </c>
      <c r="C13" s="3" t="s">
        <v>18</v>
      </c>
      <c r="D13" s="891" t="s">
        <v>21</v>
      </c>
      <c r="E13" s="129" t="s">
        <v>21</v>
      </c>
      <c r="F13" s="129" t="s">
        <v>21</v>
      </c>
      <c r="G13" s="129" t="s">
        <v>21</v>
      </c>
      <c r="H13" s="129" t="s">
        <v>21</v>
      </c>
      <c r="I13" s="129" t="s">
        <v>21</v>
      </c>
      <c r="J13" s="129" t="s">
        <v>21</v>
      </c>
      <c r="K13" s="129" t="s">
        <v>21</v>
      </c>
      <c r="L13" s="129" t="s">
        <v>21</v>
      </c>
      <c r="M13" s="129" t="s">
        <v>21</v>
      </c>
      <c r="N13" s="129" t="s">
        <v>21</v>
      </c>
      <c r="O13" s="701" t="s">
        <v>21</v>
      </c>
      <c r="P13" s="701" t="s">
        <v>21</v>
      </c>
      <c r="Q13" s="701" t="s">
        <v>21</v>
      </c>
      <c r="R13" s="701" t="s">
        <v>21</v>
      </c>
      <c r="S13" s="701" t="s">
        <v>21</v>
      </c>
      <c r="T13" s="701" t="s">
        <v>21</v>
      </c>
      <c r="U13" s="701" t="s">
        <v>21</v>
      </c>
      <c r="V13" s="112">
        <v>22446085</v>
      </c>
      <c r="W13" s="112">
        <v>25002071</v>
      </c>
      <c r="X13" s="113">
        <v>24997500</v>
      </c>
      <c r="Y13" s="111">
        <v>24003187</v>
      </c>
      <c r="Z13" s="112">
        <v>23344832</v>
      </c>
      <c r="AA13" s="111">
        <v>23809501</v>
      </c>
      <c r="AB13" s="112">
        <v>23436301</v>
      </c>
      <c r="AC13" s="112">
        <v>23770956</v>
      </c>
      <c r="AD13" s="112">
        <v>23813031</v>
      </c>
      <c r="AE13" s="112">
        <v>23673385</v>
      </c>
      <c r="AF13" s="113">
        <v>23638476</v>
      </c>
      <c r="AG13" s="112">
        <v>24548593</v>
      </c>
      <c r="AH13" s="111">
        <v>24451087</v>
      </c>
      <c r="AI13" s="111">
        <v>25032603</v>
      </c>
      <c r="AJ13" s="111">
        <v>25048259</v>
      </c>
      <c r="AK13" s="112">
        <v>24135588</v>
      </c>
      <c r="AL13" s="112">
        <v>25139613</v>
      </c>
      <c r="AM13" s="1067">
        <v>25484608</v>
      </c>
      <c r="AN13" s="164"/>
    </row>
    <row r="14" spans="2:40" ht="13.5">
      <c r="B14" s="29"/>
      <c r="C14" s="7" t="s">
        <v>18</v>
      </c>
      <c r="D14" s="675">
        <v>11654799</v>
      </c>
      <c r="E14" s="639">
        <v>12374180</v>
      </c>
      <c r="F14" s="639">
        <v>12370204</v>
      </c>
      <c r="G14" s="639">
        <v>12908172</v>
      </c>
      <c r="H14" s="639">
        <v>14060671</v>
      </c>
      <c r="I14" s="639">
        <v>15109463</v>
      </c>
      <c r="J14" s="639">
        <v>14872273</v>
      </c>
      <c r="K14" s="639">
        <v>15563089</v>
      </c>
      <c r="L14" s="639">
        <v>16222352</v>
      </c>
      <c r="M14" s="639">
        <v>17175379</v>
      </c>
      <c r="N14" s="639">
        <v>16706287</v>
      </c>
      <c r="O14" s="639">
        <v>16415953</v>
      </c>
      <c r="P14" s="639">
        <v>16468127</v>
      </c>
      <c r="Q14" s="639">
        <v>16743675</v>
      </c>
      <c r="R14" s="639">
        <v>16840109</v>
      </c>
      <c r="S14" s="639">
        <v>16097277</v>
      </c>
      <c r="T14" s="639">
        <v>16312861</v>
      </c>
      <c r="U14" s="639">
        <v>16363749</v>
      </c>
      <c r="V14" s="17" t="s">
        <v>21</v>
      </c>
      <c r="W14" s="17" t="s">
        <v>21</v>
      </c>
      <c r="X14" s="18" t="s">
        <v>21</v>
      </c>
      <c r="Y14" s="16" t="s">
        <v>21</v>
      </c>
      <c r="Z14" s="17" t="s">
        <v>21</v>
      </c>
      <c r="AA14" s="16" t="s">
        <v>21</v>
      </c>
      <c r="AB14" s="17" t="s">
        <v>21</v>
      </c>
      <c r="AC14" s="17" t="s">
        <v>21</v>
      </c>
      <c r="AD14" s="17" t="s">
        <v>21</v>
      </c>
      <c r="AE14" s="17" t="s">
        <v>21</v>
      </c>
      <c r="AF14" s="18" t="s">
        <v>21</v>
      </c>
      <c r="AG14" s="17" t="s">
        <v>21</v>
      </c>
      <c r="AH14" s="16" t="s">
        <v>21</v>
      </c>
      <c r="AI14" s="16" t="s">
        <v>21</v>
      </c>
      <c r="AJ14" s="16" t="s">
        <v>21</v>
      </c>
      <c r="AK14" s="17" t="s">
        <v>21</v>
      </c>
      <c r="AL14" s="17" t="s">
        <v>21</v>
      </c>
      <c r="AM14" s="966" t="s">
        <v>21</v>
      </c>
      <c r="AN14" s="162"/>
    </row>
    <row r="15" spans="2:40" ht="13.5">
      <c r="B15" s="31"/>
      <c r="C15" s="19" t="s">
        <v>51</v>
      </c>
      <c r="D15" s="676">
        <v>498931</v>
      </c>
      <c r="E15" s="640">
        <v>488285</v>
      </c>
      <c r="F15" s="640">
        <v>473712</v>
      </c>
      <c r="G15" s="640">
        <v>489052</v>
      </c>
      <c r="H15" s="640">
        <v>527188</v>
      </c>
      <c r="I15" s="640">
        <v>577333</v>
      </c>
      <c r="J15" s="640">
        <v>556795</v>
      </c>
      <c r="K15" s="640">
        <v>581956</v>
      </c>
      <c r="L15" s="640">
        <v>592301</v>
      </c>
      <c r="M15" s="640">
        <v>602259</v>
      </c>
      <c r="N15" s="640">
        <v>552648</v>
      </c>
      <c r="O15" s="640">
        <v>569167</v>
      </c>
      <c r="P15" s="640">
        <v>563712</v>
      </c>
      <c r="Q15" s="640">
        <v>563699</v>
      </c>
      <c r="R15" s="640">
        <v>546245</v>
      </c>
      <c r="S15" s="640">
        <v>512961</v>
      </c>
      <c r="T15" s="640">
        <v>523471</v>
      </c>
      <c r="U15" s="640">
        <v>503737</v>
      </c>
      <c r="V15" s="21" t="s">
        <v>21</v>
      </c>
      <c r="W15" s="21" t="s">
        <v>21</v>
      </c>
      <c r="X15" s="22" t="s">
        <v>21</v>
      </c>
      <c r="Y15" s="20" t="s">
        <v>21</v>
      </c>
      <c r="Z15" s="21" t="s">
        <v>21</v>
      </c>
      <c r="AA15" s="20" t="s">
        <v>21</v>
      </c>
      <c r="AB15" s="21" t="s">
        <v>21</v>
      </c>
      <c r="AC15" s="21" t="s">
        <v>21</v>
      </c>
      <c r="AD15" s="21" t="s">
        <v>21</v>
      </c>
      <c r="AE15" s="21" t="s">
        <v>21</v>
      </c>
      <c r="AF15" s="22" t="s">
        <v>21</v>
      </c>
      <c r="AG15" s="21" t="s">
        <v>21</v>
      </c>
      <c r="AH15" s="20" t="s">
        <v>21</v>
      </c>
      <c r="AI15" s="20" t="s">
        <v>21</v>
      </c>
      <c r="AJ15" s="20" t="s">
        <v>21</v>
      </c>
      <c r="AK15" s="21" t="s">
        <v>21</v>
      </c>
      <c r="AL15" s="21" t="s">
        <v>21</v>
      </c>
      <c r="AM15" s="967" t="s">
        <v>21</v>
      </c>
      <c r="AN15" s="163"/>
    </row>
    <row r="16" spans="2:40" ht="13.5">
      <c r="B16" s="31"/>
      <c r="C16" s="19" t="s">
        <v>52</v>
      </c>
      <c r="D16" s="676">
        <v>464427</v>
      </c>
      <c r="E16" s="640">
        <v>470389</v>
      </c>
      <c r="F16" s="640">
        <v>465876</v>
      </c>
      <c r="G16" s="640">
        <v>473632</v>
      </c>
      <c r="H16" s="640">
        <v>531783</v>
      </c>
      <c r="I16" s="640">
        <v>567765</v>
      </c>
      <c r="J16" s="640">
        <v>543547</v>
      </c>
      <c r="K16" s="640">
        <v>572711</v>
      </c>
      <c r="L16" s="640">
        <v>584045</v>
      </c>
      <c r="M16" s="640">
        <v>583273</v>
      </c>
      <c r="N16" s="640">
        <v>555400</v>
      </c>
      <c r="O16" s="640">
        <v>567204</v>
      </c>
      <c r="P16" s="640">
        <v>543908</v>
      </c>
      <c r="Q16" s="640">
        <v>556580</v>
      </c>
      <c r="R16" s="640">
        <v>533235</v>
      </c>
      <c r="S16" s="640">
        <v>489905</v>
      </c>
      <c r="T16" s="640">
        <v>488853</v>
      </c>
      <c r="U16" s="640">
        <v>493103</v>
      </c>
      <c r="V16" s="21" t="s">
        <v>21</v>
      </c>
      <c r="W16" s="21" t="s">
        <v>21</v>
      </c>
      <c r="X16" s="22" t="s">
        <v>21</v>
      </c>
      <c r="Y16" s="20" t="s">
        <v>21</v>
      </c>
      <c r="Z16" s="21" t="s">
        <v>21</v>
      </c>
      <c r="AA16" s="20" t="s">
        <v>21</v>
      </c>
      <c r="AB16" s="21" t="s">
        <v>21</v>
      </c>
      <c r="AC16" s="21" t="s">
        <v>21</v>
      </c>
      <c r="AD16" s="21" t="s">
        <v>21</v>
      </c>
      <c r="AE16" s="21" t="s">
        <v>21</v>
      </c>
      <c r="AF16" s="22" t="s">
        <v>21</v>
      </c>
      <c r="AG16" s="21" t="s">
        <v>21</v>
      </c>
      <c r="AH16" s="20" t="s">
        <v>21</v>
      </c>
      <c r="AI16" s="20" t="s">
        <v>21</v>
      </c>
      <c r="AJ16" s="20" t="s">
        <v>21</v>
      </c>
      <c r="AK16" s="21" t="s">
        <v>21</v>
      </c>
      <c r="AL16" s="21" t="s">
        <v>21</v>
      </c>
      <c r="AM16" s="967" t="s">
        <v>21</v>
      </c>
      <c r="AN16" s="163"/>
    </row>
    <row r="17" spans="2:40" ht="13.5">
      <c r="B17" s="31"/>
      <c r="C17" s="19" t="s">
        <v>53</v>
      </c>
      <c r="D17" s="676">
        <v>2702789</v>
      </c>
      <c r="E17" s="640">
        <v>3019635</v>
      </c>
      <c r="F17" s="640">
        <v>2962095</v>
      </c>
      <c r="G17" s="640">
        <v>3157961</v>
      </c>
      <c r="H17" s="640">
        <v>3268140</v>
      </c>
      <c r="I17" s="640">
        <v>3703564</v>
      </c>
      <c r="J17" s="640">
        <v>3647017</v>
      </c>
      <c r="K17" s="640">
        <v>3686407</v>
      </c>
      <c r="L17" s="640">
        <v>3903173</v>
      </c>
      <c r="M17" s="640">
        <v>4030437</v>
      </c>
      <c r="N17" s="640">
        <v>4075588</v>
      </c>
      <c r="O17" s="640">
        <v>3987459</v>
      </c>
      <c r="P17" s="640">
        <v>3827484</v>
      </c>
      <c r="Q17" s="640">
        <v>3976857</v>
      </c>
      <c r="R17" s="640">
        <v>3838727</v>
      </c>
      <c r="S17" s="640">
        <v>3761851</v>
      </c>
      <c r="T17" s="640">
        <v>3873179</v>
      </c>
      <c r="U17" s="640">
        <v>3991636</v>
      </c>
      <c r="V17" s="21" t="s">
        <v>21</v>
      </c>
      <c r="W17" s="21" t="s">
        <v>21</v>
      </c>
      <c r="X17" s="22" t="s">
        <v>21</v>
      </c>
      <c r="Y17" s="20" t="s">
        <v>21</v>
      </c>
      <c r="Z17" s="21" t="s">
        <v>21</v>
      </c>
      <c r="AA17" s="20" t="s">
        <v>21</v>
      </c>
      <c r="AB17" s="21" t="s">
        <v>21</v>
      </c>
      <c r="AC17" s="21" t="s">
        <v>21</v>
      </c>
      <c r="AD17" s="21" t="s">
        <v>21</v>
      </c>
      <c r="AE17" s="21" t="s">
        <v>21</v>
      </c>
      <c r="AF17" s="22" t="s">
        <v>21</v>
      </c>
      <c r="AG17" s="21" t="s">
        <v>21</v>
      </c>
      <c r="AH17" s="20" t="s">
        <v>21</v>
      </c>
      <c r="AI17" s="20" t="s">
        <v>21</v>
      </c>
      <c r="AJ17" s="20" t="s">
        <v>21</v>
      </c>
      <c r="AK17" s="21" t="s">
        <v>21</v>
      </c>
      <c r="AL17" s="21" t="s">
        <v>21</v>
      </c>
      <c r="AM17" s="967" t="s">
        <v>21</v>
      </c>
      <c r="AN17" s="163"/>
    </row>
    <row r="18" spans="2:40" ht="13.5">
      <c r="B18" s="31"/>
      <c r="C18" s="7" t="s">
        <v>54</v>
      </c>
      <c r="D18" s="98">
        <v>685752</v>
      </c>
      <c r="E18" s="75">
        <v>648089</v>
      </c>
      <c r="F18" s="75">
        <v>641921</v>
      </c>
      <c r="G18" s="75">
        <v>660732</v>
      </c>
      <c r="H18" s="75">
        <v>743723</v>
      </c>
      <c r="I18" s="75">
        <v>802287</v>
      </c>
      <c r="J18" s="75">
        <v>754595</v>
      </c>
      <c r="K18" s="75">
        <v>776376</v>
      </c>
      <c r="L18" s="75">
        <v>804365</v>
      </c>
      <c r="M18" s="75">
        <v>950024</v>
      </c>
      <c r="N18" s="75">
        <v>970996</v>
      </c>
      <c r="O18" s="75">
        <v>964864</v>
      </c>
      <c r="P18" s="75">
        <v>973763</v>
      </c>
      <c r="Q18" s="75">
        <v>1082077</v>
      </c>
      <c r="R18" s="75">
        <v>1046711</v>
      </c>
      <c r="S18" s="75">
        <v>941275</v>
      </c>
      <c r="T18" s="75">
        <v>982496</v>
      </c>
      <c r="U18" s="75">
        <v>972064</v>
      </c>
      <c r="V18" s="43" t="s">
        <v>21</v>
      </c>
      <c r="W18" s="43" t="s">
        <v>21</v>
      </c>
      <c r="X18" s="44" t="s">
        <v>21</v>
      </c>
      <c r="Y18" s="42" t="s">
        <v>21</v>
      </c>
      <c r="Z18" s="43" t="s">
        <v>21</v>
      </c>
      <c r="AA18" s="42" t="s">
        <v>21</v>
      </c>
      <c r="AB18" s="43" t="s">
        <v>21</v>
      </c>
      <c r="AC18" s="43" t="s">
        <v>21</v>
      </c>
      <c r="AD18" s="43" t="s">
        <v>21</v>
      </c>
      <c r="AE18" s="43" t="s">
        <v>21</v>
      </c>
      <c r="AF18" s="44" t="s">
        <v>21</v>
      </c>
      <c r="AG18" s="43" t="s">
        <v>21</v>
      </c>
      <c r="AH18" s="42" t="s">
        <v>21</v>
      </c>
      <c r="AI18" s="42" t="s">
        <v>21</v>
      </c>
      <c r="AJ18" s="42" t="s">
        <v>21</v>
      </c>
      <c r="AK18" s="43" t="s">
        <v>21</v>
      </c>
      <c r="AL18" s="43" t="s">
        <v>21</v>
      </c>
      <c r="AM18" s="969" t="s">
        <v>21</v>
      </c>
      <c r="AN18" s="163"/>
    </row>
    <row r="19" spans="2:40" ht="13.5">
      <c r="B19" s="30"/>
      <c r="C19" s="23" t="s">
        <v>69</v>
      </c>
      <c r="D19" s="78">
        <v>572421</v>
      </c>
      <c r="E19" s="76">
        <v>569073</v>
      </c>
      <c r="F19" s="76">
        <v>545299</v>
      </c>
      <c r="G19" s="76">
        <v>558276</v>
      </c>
      <c r="H19" s="76">
        <v>572351</v>
      </c>
      <c r="I19" s="76">
        <v>606252</v>
      </c>
      <c r="J19" s="76">
        <v>616865</v>
      </c>
      <c r="K19" s="76">
        <v>645220</v>
      </c>
      <c r="L19" s="76">
        <v>682036</v>
      </c>
      <c r="M19" s="76">
        <v>682543</v>
      </c>
      <c r="N19" s="76">
        <v>664269</v>
      </c>
      <c r="O19" s="76">
        <v>676041</v>
      </c>
      <c r="P19" s="76">
        <v>651405</v>
      </c>
      <c r="Q19" s="76">
        <v>655125</v>
      </c>
      <c r="R19" s="76">
        <v>627243</v>
      </c>
      <c r="S19" s="76">
        <v>619869</v>
      </c>
      <c r="T19" s="76">
        <v>620524</v>
      </c>
      <c r="U19" s="76">
        <v>612688</v>
      </c>
      <c r="V19" s="133">
        <v>598604</v>
      </c>
      <c r="W19" s="133">
        <v>663185</v>
      </c>
      <c r="X19" s="134">
        <v>663277</v>
      </c>
      <c r="Y19" s="132">
        <v>629131</v>
      </c>
      <c r="Z19" s="21" t="s">
        <v>21</v>
      </c>
      <c r="AA19" s="20" t="s">
        <v>21</v>
      </c>
      <c r="AB19" s="21" t="s">
        <v>21</v>
      </c>
      <c r="AC19" s="21" t="s">
        <v>21</v>
      </c>
      <c r="AD19" s="21" t="s">
        <v>21</v>
      </c>
      <c r="AE19" s="21" t="s">
        <v>21</v>
      </c>
      <c r="AF19" s="22" t="s">
        <v>21</v>
      </c>
      <c r="AG19" s="21" t="s">
        <v>21</v>
      </c>
      <c r="AH19" s="20" t="s">
        <v>21</v>
      </c>
      <c r="AI19" s="20" t="s">
        <v>21</v>
      </c>
      <c r="AJ19" s="20" t="s">
        <v>21</v>
      </c>
      <c r="AK19" s="21" t="s">
        <v>21</v>
      </c>
      <c r="AL19" s="21" t="s">
        <v>21</v>
      </c>
      <c r="AM19" s="967" t="s">
        <v>21</v>
      </c>
      <c r="AN19" s="163"/>
    </row>
    <row r="20" spans="2:40" ht="13.5">
      <c r="B20" s="2">
        <v>4</v>
      </c>
      <c r="C20" s="3" t="s">
        <v>19</v>
      </c>
      <c r="D20" s="700" t="s">
        <v>21</v>
      </c>
      <c r="E20" s="701" t="s">
        <v>21</v>
      </c>
      <c r="F20" s="701" t="s">
        <v>21</v>
      </c>
      <c r="G20" s="701" t="s">
        <v>21</v>
      </c>
      <c r="H20" s="701" t="s">
        <v>21</v>
      </c>
      <c r="I20" s="701" t="s">
        <v>21</v>
      </c>
      <c r="J20" s="701" t="s">
        <v>21</v>
      </c>
      <c r="K20" s="701" t="s">
        <v>21</v>
      </c>
      <c r="L20" s="701" t="s">
        <v>21</v>
      </c>
      <c r="M20" s="701" t="s">
        <v>21</v>
      </c>
      <c r="N20" s="701" t="s">
        <v>21</v>
      </c>
      <c r="O20" s="701" t="s">
        <v>21</v>
      </c>
      <c r="P20" s="701" t="s">
        <v>21</v>
      </c>
      <c r="Q20" s="701" t="s">
        <v>21</v>
      </c>
      <c r="R20" s="701" t="s">
        <v>21</v>
      </c>
      <c r="S20" s="701" t="s">
        <v>21</v>
      </c>
      <c r="T20" s="701" t="s">
        <v>21</v>
      </c>
      <c r="U20" s="701">
        <v>5165905</v>
      </c>
      <c r="V20" s="175">
        <v>5146621</v>
      </c>
      <c r="W20" s="175">
        <v>5644441</v>
      </c>
      <c r="X20" s="176">
        <v>5558852</v>
      </c>
      <c r="Y20" s="177">
        <v>5344053</v>
      </c>
      <c r="Z20" s="175">
        <v>5084705</v>
      </c>
      <c r="AA20" s="177">
        <v>5156225</v>
      </c>
      <c r="AB20" s="175">
        <v>5087753</v>
      </c>
      <c r="AC20" s="175">
        <v>5081647</v>
      </c>
      <c r="AD20" s="175">
        <v>4965496</v>
      </c>
      <c r="AE20" s="175">
        <v>4898221</v>
      </c>
      <c r="AF20" s="176">
        <v>4802901</v>
      </c>
      <c r="AG20" s="175">
        <v>4831732</v>
      </c>
      <c r="AH20" s="177">
        <v>4885799</v>
      </c>
      <c r="AI20" s="177">
        <v>4815493</v>
      </c>
      <c r="AJ20" s="177">
        <v>4763603</v>
      </c>
      <c r="AK20" s="175">
        <v>4571257</v>
      </c>
      <c r="AL20" s="175">
        <v>4666505</v>
      </c>
      <c r="AM20" s="1086">
        <v>4617989</v>
      </c>
      <c r="AN20" s="178"/>
    </row>
    <row r="21" spans="2:40" ht="13.5">
      <c r="B21" s="27"/>
      <c r="C21" s="15" t="s">
        <v>19</v>
      </c>
      <c r="D21" s="670">
        <v>3749232</v>
      </c>
      <c r="E21" s="628">
        <v>3866409</v>
      </c>
      <c r="F21" s="628">
        <v>3682425</v>
      </c>
      <c r="G21" s="628">
        <v>3951541</v>
      </c>
      <c r="H21" s="628">
        <v>4098156</v>
      </c>
      <c r="I21" s="628">
        <v>4397401</v>
      </c>
      <c r="J21" s="628">
        <v>4196284</v>
      </c>
      <c r="K21" s="628">
        <v>4333400</v>
      </c>
      <c r="L21" s="628">
        <v>4473544</v>
      </c>
      <c r="M21" s="628">
        <v>4646652</v>
      </c>
      <c r="N21" s="628">
        <v>4456493</v>
      </c>
      <c r="O21" s="628">
        <v>4435411</v>
      </c>
      <c r="P21" s="628">
        <v>4327719</v>
      </c>
      <c r="Q21" s="628">
        <v>4256251</v>
      </c>
      <c r="R21" s="628">
        <v>4190917</v>
      </c>
      <c r="S21" s="628">
        <v>4054103</v>
      </c>
      <c r="T21" s="867">
        <v>4159499</v>
      </c>
      <c r="U21" s="900" t="s">
        <v>21</v>
      </c>
      <c r="V21" s="21" t="s">
        <v>21</v>
      </c>
      <c r="W21" s="21" t="s">
        <v>21</v>
      </c>
      <c r="X21" s="22" t="s">
        <v>21</v>
      </c>
      <c r="Y21" s="20" t="s">
        <v>21</v>
      </c>
      <c r="Z21" s="21" t="s">
        <v>21</v>
      </c>
      <c r="AA21" s="20" t="s">
        <v>21</v>
      </c>
      <c r="AB21" s="21" t="s">
        <v>21</v>
      </c>
      <c r="AC21" s="40" t="s">
        <v>21</v>
      </c>
      <c r="AD21" s="54" t="s">
        <v>21</v>
      </c>
      <c r="AE21" s="54" t="s">
        <v>21</v>
      </c>
      <c r="AF21" s="22" t="s">
        <v>21</v>
      </c>
      <c r="AG21" s="21" t="s">
        <v>21</v>
      </c>
      <c r="AH21" s="20" t="s">
        <v>21</v>
      </c>
      <c r="AI21" s="20" t="s">
        <v>21</v>
      </c>
      <c r="AJ21" s="20" t="s">
        <v>21</v>
      </c>
      <c r="AK21" s="21" t="s">
        <v>21</v>
      </c>
      <c r="AL21" s="21" t="s">
        <v>21</v>
      </c>
      <c r="AM21" s="967" t="s">
        <v>21</v>
      </c>
      <c r="AN21" s="163"/>
    </row>
    <row r="22" spans="2:40" ht="13.5">
      <c r="B22" s="5"/>
      <c r="C22" s="19" t="s">
        <v>66</v>
      </c>
      <c r="D22" s="671">
        <v>97333</v>
      </c>
      <c r="E22" s="50">
        <v>133757</v>
      </c>
      <c r="F22" s="50">
        <v>176644</v>
      </c>
      <c r="G22" s="50">
        <v>123473</v>
      </c>
      <c r="H22" s="50">
        <v>141189</v>
      </c>
      <c r="I22" s="50">
        <v>122092</v>
      </c>
      <c r="J22" s="50">
        <v>133044</v>
      </c>
      <c r="K22" s="50">
        <v>128525</v>
      </c>
      <c r="L22" s="50">
        <v>138703</v>
      </c>
      <c r="M22" s="50">
        <v>133873</v>
      </c>
      <c r="N22" s="50">
        <v>143147</v>
      </c>
      <c r="O22" s="50">
        <v>149855</v>
      </c>
      <c r="P22" s="50">
        <v>155889</v>
      </c>
      <c r="Q22" s="50">
        <v>156127</v>
      </c>
      <c r="R22" s="50">
        <v>143737</v>
      </c>
      <c r="S22" s="50">
        <v>143744</v>
      </c>
      <c r="T22" s="50">
        <v>142939</v>
      </c>
      <c r="U22" s="21" t="s">
        <v>21</v>
      </c>
      <c r="V22" s="21" t="s">
        <v>21</v>
      </c>
      <c r="W22" s="21" t="s">
        <v>21</v>
      </c>
      <c r="X22" s="22" t="s">
        <v>21</v>
      </c>
      <c r="Y22" s="20" t="s">
        <v>21</v>
      </c>
      <c r="Z22" s="21" t="s">
        <v>21</v>
      </c>
      <c r="AA22" s="20" t="s">
        <v>21</v>
      </c>
      <c r="AB22" s="21" t="s">
        <v>21</v>
      </c>
      <c r="AC22" s="21" t="s">
        <v>21</v>
      </c>
      <c r="AD22" s="21" t="s">
        <v>21</v>
      </c>
      <c r="AE22" s="21" t="s">
        <v>21</v>
      </c>
      <c r="AF22" s="22" t="s">
        <v>21</v>
      </c>
      <c r="AG22" s="21" t="s">
        <v>21</v>
      </c>
      <c r="AH22" s="20" t="s">
        <v>21</v>
      </c>
      <c r="AI22" s="20" t="s">
        <v>21</v>
      </c>
      <c r="AJ22" s="20" t="s">
        <v>21</v>
      </c>
      <c r="AK22" s="21" t="s">
        <v>21</v>
      </c>
      <c r="AL22" s="21" t="s">
        <v>21</v>
      </c>
      <c r="AM22" s="967" t="s">
        <v>21</v>
      </c>
      <c r="AN22" s="163"/>
    </row>
    <row r="23" spans="2:40" ht="13.5">
      <c r="B23" s="5"/>
      <c r="C23" s="19" t="s">
        <v>68</v>
      </c>
      <c r="D23" s="671">
        <v>244869</v>
      </c>
      <c r="E23" s="50">
        <v>232541</v>
      </c>
      <c r="F23" s="50">
        <v>238003</v>
      </c>
      <c r="G23" s="50">
        <v>244397</v>
      </c>
      <c r="H23" s="50">
        <v>228873</v>
      </c>
      <c r="I23" s="50">
        <v>266837</v>
      </c>
      <c r="J23" s="50">
        <v>249875</v>
      </c>
      <c r="K23" s="50">
        <v>263781</v>
      </c>
      <c r="L23" s="50">
        <v>272147</v>
      </c>
      <c r="M23" s="50">
        <v>308239</v>
      </c>
      <c r="N23" s="50">
        <v>279520</v>
      </c>
      <c r="O23" s="50">
        <v>292261</v>
      </c>
      <c r="P23" s="50">
        <v>278012</v>
      </c>
      <c r="Q23" s="50">
        <v>260768</v>
      </c>
      <c r="R23" s="50">
        <v>253188</v>
      </c>
      <c r="S23" s="50">
        <v>248961</v>
      </c>
      <c r="T23" s="50">
        <v>247657</v>
      </c>
      <c r="U23" s="21" t="s">
        <v>21</v>
      </c>
      <c r="V23" s="21" t="s">
        <v>21</v>
      </c>
      <c r="W23" s="21" t="s">
        <v>21</v>
      </c>
      <c r="X23" s="22" t="s">
        <v>21</v>
      </c>
      <c r="Y23" s="20" t="s">
        <v>21</v>
      </c>
      <c r="Z23" s="21" t="s">
        <v>21</v>
      </c>
      <c r="AA23" s="20" t="s">
        <v>21</v>
      </c>
      <c r="AB23" s="21" t="s">
        <v>21</v>
      </c>
      <c r="AC23" s="21" t="s">
        <v>21</v>
      </c>
      <c r="AD23" s="21" t="s">
        <v>21</v>
      </c>
      <c r="AE23" s="21" t="s">
        <v>21</v>
      </c>
      <c r="AF23" s="22" t="s">
        <v>21</v>
      </c>
      <c r="AG23" s="21" t="s">
        <v>21</v>
      </c>
      <c r="AH23" s="20" t="s">
        <v>21</v>
      </c>
      <c r="AI23" s="20" t="s">
        <v>21</v>
      </c>
      <c r="AJ23" s="20" t="s">
        <v>21</v>
      </c>
      <c r="AK23" s="21" t="s">
        <v>21</v>
      </c>
      <c r="AL23" s="21" t="s">
        <v>21</v>
      </c>
      <c r="AM23" s="967" t="s">
        <v>21</v>
      </c>
      <c r="AN23" s="163"/>
    </row>
    <row r="24" spans="2:40" ht="13.5">
      <c r="B24" s="5"/>
      <c r="C24" s="19" t="s">
        <v>70</v>
      </c>
      <c r="D24" s="671">
        <v>112387</v>
      </c>
      <c r="E24" s="50">
        <v>110275</v>
      </c>
      <c r="F24" s="50">
        <v>109707</v>
      </c>
      <c r="G24" s="50">
        <v>113180</v>
      </c>
      <c r="H24" s="50">
        <v>122593</v>
      </c>
      <c r="I24" s="50">
        <v>128080</v>
      </c>
      <c r="J24" s="50">
        <v>126645</v>
      </c>
      <c r="K24" s="50">
        <v>128756</v>
      </c>
      <c r="L24" s="50">
        <v>143144</v>
      </c>
      <c r="M24" s="50">
        <v>146820</v>
      </c>
      <c r="N24" s="50">
        <v>158899</v>
      </c>
      <c r="O24" s="50">
        <v>162724</v>
      </c>
      <c r="P24" s="50">
        <v>164995</v>
      </c>
      <c r="Q24" s="50">
        <v>152668</v>
      </c>
      <c r="R24" s="50">
        <v>148760</v>
      </c>
      <c r="S24" s="50">
        <v>158723</v>
      </c>
      <c r="T24" s="50">
        <v>163380</v>
      </c>
      <c r="U24" s="21" t="s">
        <v>21</v>
      </c>
      <c r="V24" s="21" t="s">
        <v>21</v>
      </c>
      <c r="W24" s="21" t="s">
        <v>21</v>
      </c>
      <c r="X24" s="22" t="s">
        <v>21</v>
      </c>
      <c r="Y24" s="20" t="s">
        <v>21</v>
      </c>
      <c r="Z24" s="21" t="s">
        <v>21</v>
      </c>
      <c r="AA24" s="20" t="s">
        <v>21</v>
      </c>
      <c r="AB24" s="21" t="s">
        <v>21</v>
      </c>
      <c r="AC24" s="21" t="s">
        <v>21</v>
      </c>
      <c r="AD24" s="21" t="s">
        <v>21</v>
      </c>
      <c r="AE24" s="21" t="s">
        <v>21</v>
      </c>
      <c r="AF24" s="22" t="s">
        <v>21</v>
      </c>
      <c r="AG24" s="21" t="s">
        <v>21</v>
      </c>
      <c r="AH24" s="20" t="s">
        <v>21</v>
      </c>
      <c r="AI24" s="20" t="s">
        <v>21</v>
      </c>
      <c r="AJ24" s="20" t="s">
        <v>21</v>
      </c>
      <c r="AK24" s="21" t="s">
        <v>21</v>
      </c>
      <c r="AL24" s="21" t="s">
        <v>21</v>
      </c>
      <c r="AM24" s="967" t="s">
        <v>21</v>
      </c>
      <c r="AN24" s="163"/>
    </row>
    <row r="25" spans="2:40" ht="13.5">
      <c r="B25" s="5"/>
      <c r="C25" s="19" t="s">
        <v>71</v>
      </c>
      <c r="D25" s="671">
        <v>211897</v>
      </c>
      <c r="E25" s="50">
        <v>209360</v>
      </c>
      <c r="F25" s="50">
        <v>213139</v>
      </c>
      <c r="G25" s="50">
        <v>215673</v>
      </c>
      <c r="H25" s="50">
        <v>212725</v>
      </c>
      <c r="I25" s="50">
        <v>228339</v>
      </c>
      <c r="J25" s="50">
        <v>217411</v>
      </c>
      <c r="K25" s="50">
        <v>228533</v>
      </c>
      <c r="L25" s="50">
        <v>231772</v>
      </c>
      <c r="M25" s="50">
        <v>233111</v>
      </c>
      <c r="N25" s="50">
        <v>221544</v>
      </c>
      <c r="O25" s="50">
        <v>220352</v>
      </c>
      <c r="P25" s="50">
        <v>215988</v>
      </c>
      <c r="Q25" s="50">
        <v>211961</v>
      </c>
      <c r="R25" s="50">
        <v>198512</v>
      </c>
      <c r="S25" s="50">
        <v>193459</v>
      </c>
      <c r="T25" s="50">
        <v>196785</v>
      </c>
      <c r="U25" s="21" t="s">
        <v>21</v>
      </c>
      <c r="V25" s="21" t="s">
        <v>21</v>
      </c>
      <c r="W25" s="21" t="s">
        <v>21</v>
      </c>
      <c r="X25" s="22" t="s">
        <v>21</v>
      </c>
      <c r="Y25" s="20" t="s">
        <v>21</v>
      </c>
      <c r="Z25" s="21" t="s">
        <v>21</v>
      </c>
      <c r="AA25" s="20" t="s">
        <v>21</v>
      </c>
      <c r="AB25" s="21" t="s">
        <v>21</v>
      </c>
      <c r="AC25" s="21" t="s">
        <v>21</v>
      </c>
      <c r="AD25" s="21" t="s">
        <v>21</v>
      </c>
      <c r="AE25" s="21" t="s">
        <v>21</v>
      </c>
      <c r="AF25" s="22" t="s">
        <v>21</v>
      </c>
      <c r="AG25" s="21" t="s">
        <v>21</v>
      </c>
      <c r="AH25" s="20" t="s">
        <v>21</v>
      </c>
      <c r="AI25" s="20" t="s">
        <v>21</v>
      </c>
      <c r="AJ25" s="20" t="s">
        <v>21</v>
      </c>
      <c r="AK25" s="21" t="s">
        <v>21</v>
      </c>
      <c r="AL25" s="21" t="s">
        <v>21</v>
      </c>
      <c r="AM25" s="967" t="s">
        <v>21</v>
      </c>
      <c r="AN25" s="163"/>
    </row>
    <row r="26" spans="2:40" ht="13.5">
      <c r="B26" s="5"/>
      <c r="C26" s="19" t="s">
        <v>72</v>
      </c>
      <c r="D26" s="671">
        <v>138745</v>
      </c>
      <c r="E26" s="50">
        <v>132437</v>
      </c>
      <c r="F26" s="50">
        <v>134760</v>
      </c>
      <c r="G26" s="50">
        <v>135153</v>
      </c>
      <c r="H26" s="50">
        <v>141483</v>
      </c>
      <c r="I26" s="50">
        <v>151257</v>
      </c>
      <c r="J26" s="50">
        <v>149975</v>
      </c>
      <c r="K26" s="50">
        <v>156916</v>
      </c>
      <c r="L26" s="50">
        <v>158391</v>
      </c>
      <c r="M26" s="50">
        <v>162960</v>
      </c>
      <c r="N26" s="50">
        <v>162355</v>
      </c>
      <c r="O26" s="50">
        <v>167175</v>
      </c>
      <c r="P26" s="50">
        <v>171496</v>
      </c>
      <c r="Q26" s="50">
        <v>179540</v>
      </c>
      <c r="R26" s="50">
        <v>168700</v>
      </c>
      <c r="S26" s="50">
        <v>172429</v>
      </c>
      <c r="T26" s="50">
        <v>166985</v>
      </c>
      <c r="U26" s="21" t="s">
        <v>21</v>
      </c>
      <c r="V26" s="21" t="s">
        <v>21</v>
      </c>
      <c r="W26" s="21" t="s">
        <v>21</v>
      </c>
      <c r="X26" s="22" t="s">
        <v>21</v>
      </c>
      <c r="Y26" s="20" t="s">
        <v>21</v>
      </c>
      <c r="Z26" s="21" t="s">
        <v>21</v>
      </c>
      <c r="AA26" s="20" t="s">
        <v>21</v>
      </c>
      <c r="AB26" s="21" t="s">
        <v>21</v>
      </c>
      <c r="AC26" s="21" t="s">
        <v>21</v>
      </c>
      <c r="AD26" s="21" t="s">
        <v>21</v>
      </c>
      <c r="AE26" s="21" t="s">
        <v>21</v>
      </c>
      <c r="AF26" s="22" t="s">
        <v>21</v>
      </c>
      <c r="AG26" s="21" t="s">
        <v>21</v>
      </c>
      <c r="AH26" s="20" t="s">
        <v>21</v>
      </c>
      <c r="AI26" s="20" t="s">
        <v>21</v>
      </c>
      <c r="AJ26" s="20" t="s">
        <v>21</v>
      </c>
      <c r="AK26" s="21" t="s">
        <v>21</v>
      </c>
      <c r="AL26" s="21" t="s">
        <v>21</v>
      </c>
      <c r="AM26" s="967" t="s">
        <v>21</v>
      </c>
      <c r="AN26" s="163"/>
    </row>
    <row r="27" spans="2:40" ht="13.5">
      <c r="B27" s="2"/>
      <c r="C27" s="23" t="s">
        <v>73</v>
      </c>
      <c r="D27" s="678">
        <v>171441</v>
      </c>
      <c r="E27" s="629">
        <v>200915</v>
      </c>
      <c r="F27" s="629">
        <v>185604</v>
      </c>
      <c r="G27" s="629">
        <v>177335</v>
      </c>
      <c r="H27" s="629">
        <v>186185</v>
      </c>
      <c r="I27" s="629">
        <v>195027</v>
      </c>
      <c r="J27" s="629">
        <v>193896</v>
      </c>
      <c r="K27" s="629">
        <v>193527</v>
      </c>
      <c r="L27" s="629">
        <v>213767</v>
      </c>
      <c r="M27" s="629">
        <v>205431</v>
      </c>
      <c r="N27" s="629">
        <v>202395</v>
      </c>
      <c r="O27" s="629">
        <v>210204</v>
      </c>
      <c r="P27" s="629">
        <v>206992</v>
      </c>
      <c r="Q27" s="629">
        <v>203857</v>
      </c>
      <c r="R27" s="629">
        <v>200340</v>
      </c>
      <c r="S27" s="629">
        <v>201956</v>
      </c>
      <c r="T27" s="652">
        <v>199975</v>
      </c>
      <c r="U27" s="43" t="s">
        <v>21</v>
      </c>
      <c r="V27" s="21" t="s">
        <v>21</v>
      </c>
      <c r="W27" s="21" t="s">
        <v>21</v>
      </c>
      <c r="X27" s="22" t="s">
        <v>21</v>
      </c>
      <c r="Y27" s="20" t="s">
        <v>21</v>
      </c>
      <c r="Z27" s="21" t="s">
        <v>21</v>
      </c>
      <c r="AA27" s="20" t="s">
        <v>21</v>
      </c>
      <c r="AB27" s="21" t="s">
        <v>21</v>
      </c>
      <c r="AC27" s="21" t="s">
        <v>21</v>
      </c>
      <c r="AD27" s="21" t="s">
        <v>21</v>
      </c>
      <c r="AE27" s="21" t="s">
        <v>21</v>
      </c>
      <c r="AF27" s="22" t="s">
        <v>21</v>
      </c>
      <c r="AG27" s="21" t="s">
        <v>21</v>
      </c>
      <c r="AH27" s="20" t="s">
        <v>21</v>
      </c>
      <c r="AI27" s="20" t="s">
        <v>21</v>
      </c>
      <c r="AJ27" s="20" t="s">
        <v>21</v>
      </c>
      <c r="AK27" s="21" t="s">
        <v>21</v>
      </c>
      <c r="AL27" s="21" t="s">
        <v>21</v>
      </c>
      <c r="AM27" s="967" t="s">
        <v>21</v>
      </c>
      <c r="AN27" s="163"/>
    </row>
    <row r="28" spans="2:40" ht="13.5">
      <c r="B28" s="2">
        <v>5</v>
      </c>
      <c r="C28" s="6" t="s">
        <v>22</v>
      </c>
      <c r="D28" s="679">
        <v>12143276</v>
      </c>
      <c r="E28" s="34">
        <v>12840367</v>
      </c>
      <c r="F28" s="34">
        <v>12705096</v>
      </c>
      <c r="G28" s="34">
        <v>13183773</v>
      </c>
      <c r="H28" s="34">
        <v>14338544</v>
      </c>
      <c r="I28" s="34">
        <v>15691277</v>
      </c>
      <c r="J28" s="34">
        <v>15266455</v>
      </c>
      <c r="K28" s="34">
        <v>15221433</v>
      </c>
      <c r="L28" s="34">
        <v>15470307</v>
      </c>
      <c r="M28" s="34">
        <v>15816464</v>
      </c>
      <c r="N28" s="34">
        <v>15713237</v>
      </c>
      <c r="O28" s="34">
        <v>15139231</v>
      </c>
      <c r="P28" s="34">
        <v>14912748</v>
      </c>
      <c r="Q28" s="34">
        <v>15251116</v>
      </c>
      <c r="R28" s="34">
        <v>14690551</v>
      </c>
      <c r="S28" s="34">
        <v>14215613</v>
      </c>
      <c r="T28" s="34">
        <v>14221039</v>
      </c>
      <c r="U28" s="34">
        <v>14385248</v>
      </c>
      <c r="V28" s="112">
        <v>14873209</v>
      </c>
      <c r="W28" s="112">
        <v>17368940</v>
      </c>
      <c r="X28" s="113">
        <v>17630873</v>
      </c>
      <c r="Y28" s="111">
        <v>16561531</v>
      </c>
      <c r="Z28" s="112">
        <v>14919792</v>
      </c>
      <c r="AA28" s="111">
        <v>15005641</v>
      </c>
      <c r="AB28" s="112">
        <v>14666025</v>
      </c>
      <c r="AC28" s="112">
        <v>14885452</v>
      </c>
      <c r="AD28" s="112">
        <v>15351757</v>
      </c>
      <c r="AE28" s="112">
        <v>15386977</v>
      </c>
      <c r="AF28" s="113">
        <v>15631159</v>
      </c>
      <c r="AG28" s="112">
        <v>16104519</v>
      </c>
      <c r="AH28" s="111">
        <v>15348435</v>
      </c>
      <c r="AI28" s="111">
        <v>15632568</v>
      </c>
      <c r="AJ28" s="111">
        <v>15572660</v>
      </c>
      <c r="AK28" s="112">
        <v>14851549</v>
      </c>
      <c r="AL28" s="112">
        <v>14788557</v>
      </c>
      <c r="AM28" s="1067">
        <v>15834885</v>
      </c>
      <c r="AN28" s="164"/>
    </row>
    <row r="29" spans="2:40" ht="13.5">
      <c r="B29" s="2">
        <v>6</v>
      </c>
      <c r="C29" s="6" t="s">
        <v>23</v>
      </c>
      <c r="D29" s="695">
        <v>5913000</v>
      </c>
      <c r="E29" s="37">
        <v>6439469</v>
      </c>
      <c r="F29" s="37">
        <v>6797171</v>
      </c>
      <c r="G29" s="37">
        <v>6577508</v>
      </c>
      <c r="H29" s="37">
        <v>6959607</v>
      </c>
      <c r="I29" s="37">
        <v>7497295</v>
      </c>
      <c r="J29" s="37">
        <v>7357949</v>
      </c>
      <c r="K29" s="37">
        <v>7701077</v>
      </c>
      <c r="L29" s="37">
        <v>8146312</v>
      </c>
      <c r="M29" s="37">
        <v>8429940</v>
      </c>
      <c r="N29" s="37">
        <v>8445093</v>
      </c>
      <c r="O29" s="37">
        <v>8090600</v>
      </c>
      <c r="P29" s="37">
        <v>7718415</v>
      </c>
      <c r="Q29" s="37">
        <v>7878860</v>
      </c>
      <c r="R29" s="37">
        <v>8027475</v>
      </c>
      <c r="S29" s="37">
        <v>7492357</v>
      </c>
      <c r="T29" s="37">
        <v>7756801</v>
      </c>
      <c r="U29" s="37">
        <v>7606724</v>
      </c>
      <c r="V29" s="115">
        <v>8087204</v>
      </c>
      <c r="W29" s="115">
        <v>8670152</v>
      </c>
      <c r="X29" s="116">
        <v>9052704</v>
      </c>
      <c r="Y29" s="114">
        <v>8717739</v>
      </c>
      <c r="Z29" s="115">
        <v>8020739</v>
      </c>
      <c r="AA29" s="114">
        <v>8004400</v>
      </c>
      <c r="AB29" s="115">
        <v>8331376</v>
      </c>
      <c r="AC29" s="115">
        <v>8247403</v>
      </c>
      <c r="AD29" s="115">
        <v>8245767</v>
      </c>
      <c r="AE29" s="115">
        <v>8352803</v>
      </c>
      <c r="AF29" s="116">
        <v>8409987</v>
      </c>
      <c r="AG29" s="115">
        <v>8289897</v>
      </c>
      <c r="AH29" s="114">
        <v>8653281</v>
      </c>
      <c r="AI29" s="114">
        <v>8459740</v>
      </c>
      <c r="AJ29" s="114">
        <v>8715460</v>
      </c>
      <c r="AK29" s="115">
        <v>8277523</v>
      </c>
      <c r="AL29" s="115">
        <v>8725257</v>
      </c>
      <c r="AM29" s="1068">
        <v>9125133</v>
      </c>
      <c r="AN29" s="165"/>
    </row>
    <row r="30" spans="2:40" ht="13.5">
      <c r="B30" s="2">
        <v>7</v>
      </c>
      <c r="C30" s="6" t="s">
        <v>24</v>
      </c>
      <c r="D30" s="892" t="s">
        <v>21</v>
      </c>
      <c r="E30" s="893" t="s">
        <v>21</v>
      </c>
      <c r="F30" s="893" t="s">
        <v>21</v>
      </c>
      <c r="G30" s="893" t="s">
        <v>21</v>
      </c>
      <c r="H30" s="893" t="s">
        <v>21</v>
      </c>
      <c r="I30" s="893" t="s">
        <v>21</v>
      </c>
      <c r="J30" s="893" t="s">
        <v>21</v>
      </c>
      <c r="K30" s="893" t="s">
        <v>21</v>
      </c>
      <c r="L30" s="893" t="s">
        <v>21</v>
      </c>
      <c r="M30" s="893" t="s">
        <v>21</v>
      </c>
      <c r="N30" s="893" t="s">
        <v>21</v>
      </c>
      <c r="O30" s="701" t="s">
        <v>21</v>
      </c>
      <c r="P30" s="701" t="s">
        <v>21</v>
      </c>
      <c r="Q30" s="701" t="s">
        <v>21</v>
      </c>
      <c r="R30" s="701" t="s">
        <v>21</v>
      </c>
      <c r="S30" s="701" t="s">
        <v>21</v>
      </c>
      <c r="T30" s="701" t="s">
        <v>21</v>
      </c>
      <c r="U30" s="701" t="s">
        <v>21</v>
      </c>
      <c r="V30" s="115">
        <v>17553419</v>
      </c>
      <c r="W30" s="115">
        <v>19305776</v>
      </c>
      <c r="X30" s="116">
        <v>18888240</v>
      </c>
      <c r="Y30" s="114">
        <v>18501589</v>
      </c>
      <c r="Z30" s="115">
        <v>17312555</v>
      </c>
      <c r="AA30" s="114">
        <v>17531384</v>
      </c>
      <c r="AB30" s="115">
        <v>17161776</v>
      </c>
      <c r="AC30" s="115">
        <v>17431557</v>
      </c>
      <c r="AD30" s="115">
        <v>16944412</v>
      </c>
      <c r="AE30" s="115">
        <v>16723953</v>
      </c>
      <c r="AF30" s="116">
        <v>16736549</v>
      </c>
      <c r="AG30" s="115">
        <v>17114435</v>
      </c>
      <c r="AH30" s="114">
        <v>17237675</v>
      </c>
      <c r="AI30" s="114">
        <v>17163176</v>
      </c>
      <c r="AJ30" s="114">
        <v>17190672</v>
      </c>
      <c r="AK30" s="115">
        <v>16418767</v>
      </c>
      <c r="AL30" s="115">
        <v>17108928</v>
      </c>
      <c r="AM30" s="1068">
        <v>17242921</v>
      </c>
      <c r="AN30" s="165"/>
    </row>
    <row r="31" spans="2:40" ht="13.5">
      <c r="B31" s="29"/>
      <c r="C31" s="28" t="s">
        <v>24</v>
      </c>
      <c r="D31" s="680">
        <v>12741861</v>
      </c>
      <c r="E31" s="48">
        <v>13065009</v>
      </c>
      <c r="F31" s="48">
        <v>13426015</v>
      </c>
      <c r="G31" s="48">
        <v>13666016</v>
      </c>
      <c r="H31" s="48">
        <v>13937643</v>
      </c>
      <c r="I31" s="48">
        <v>14909041</v>
      </c>
      <c r="J31" s="48">
        <v>14418229</v>
      </c>
      <c r="K31" s="48">
        <v>14921284</v>
      </c>
      <c r="L31" s="48">
        <v>15384973</v>
      </c>
      <c r="M31" s="48">
        <v>16531633</v>
      </c>
      <c r="N31" s="48">
        <v>16036900</v>
      </c>
      <c r="O31" s="48">
        <v>15608603</v>
      </c>
      <c r="P31" s="48">
        <v>14632496</v>
      </c>
      <c r="Q31" s="48">
        <v>14999941</v>
      </c>
      <c r="R31" s="48">
        <v>14766211</v>
      </c>
      <c r="S31" s="48">
        <v>13634331</v>
      </c>
      <c r="T31" s="48">
        <v>13821832</v>
      </c>
      <c r="U31" s="48">
        <v>13641941</v>
      </c>
      <c r="V31" s="17" t="s">
        <v>21</v>
      </c>
      <c r="W31" s="17" t="s">
        <v>21</v>
      </c>
      <c r="X31" s="18" t="s">
        <v>21</v>
      </c>
      <c r="Y31" s="16" t="s">
        <v>21</v>
      </c>
      <c r="Z31" s="17" t="s">
        <v>21</v>
      </c>
      <c r="AA31" s="16" t="s">
        <v>21</v>
      </c>
      <c r="AB31" s="17" t="s">
        <v>21</v>
      </c>
      <c r="AC31" s="17" t="s">
        <v>21</v>
      </c>
      <c r="AD31" s="17" t="s">
        <v>21</v>
      </c>
      <c r="AE31" s="17" t="s">
        <v>21</v>
      </c>
      <c r="AF31" s="18" t="s">
        <v>21</v>
      </c>
      <c r="AG31" s="17" t="s">
        <v>21</v>
      </c>
      <c r="AH31" s="16" t="s">
        <v>21</v>
      </c>
      <c r="AI31" s="16" t="s">
        <v>21</v>
      </c>
      <c r="AJ31" s="16" t="s">
        <v>21</v>
      </c>
      <c r="AK31" s="17" t="s">
        <v>21</v>
      </c>
      <c r="AL31" s="17" t="s">
        <v>21</v>
      </c>
      <c r="AM31" s="966" t="s">
        <v>21</v>
      </c>
      <c r="AN31" s="162"/>
    </row>
    <row r="32" spans="2:40" ht="13.5">
      <c r="B32" s="31"/>
      <c r="C32" s="19" t="s">
        <v>37</v>
      </c>
      <c r="D32" s="681">
        <v>625688</v>
      </c>
      <c r="E32" s="646">
        <v>644393</v>
      </c>
      <c r="F32" s="646">
        <v>632531</v>
      </c>
      <c r="G32" s="646">
        <v>665827</v>
      </c>
      <c r="H32" s="646">
        <v>729647</v>
      </c>
      <c r="I32" s="646">
        <v>787687</v>
      </c>
      <c r="J32" s="646">
        <v>777591</v>
      </c>
      <c r="K32" s="646">
        <v>798077</v>
      </c>
      <c r="L32" s="646">
        <v>792008</v>
      </c>
      <c r="M32" s="646">
        <v>843781</v>
      </c>
      <c r="N32" s="646">
        <v>811509</v>
      </c>
      <c r="O32" s="646">
        <v>810597</v>
      </c>
      <c r="P32" s="646">
        <v>798200</v>
      </c>
      <c r="Q32" s="646">
        <v>1050624</v>
      </c>
      <c r="R32" s="646">
        <v>998483</v>
      </c>
      <c r="S32" s="646">
        <v>857055</v>
      </c>
      <c r="T32" s="646">
        <v>890428</v>
      </c>
      <c r="U32" s="646">
        <v>762940</v>
      </c>
      <c r="V32" s="21" t="s">
        <v>21</v>
      </c>
      <c r="W32" s="21" t="s">
        <v>21</v>
      </c>
      <c r="X32" s="22" t="s">
        <v>21</v>
      </c>
      <c r="Y32" s="20" t="s">
        <v>21</v>
      </c>
      <c r="Z32" s="21" t="s">
        <v>21</v>
      </c>
      <c r="AA32" s="20" t="s">
        <v>21</v>
      </c>
      <c r="AB32" s="21" t="s">
        <v>21</v>
      </c>
      <c r="AC32" s="21" t="s">
        <v>21</v>
      </c>
      <c r="AD32" s="21" t="s">
        <v>21</v>
      </c>
      <c r="AE32" s="21" t="s">
        <v>21</v>
      </c>
      <c r="AF32" s="22" t="s">
        <v>21</v>
      </c>
      <c r="AG32" s="21" t="s">
        <v>21</v>
      </c>
      <c r="AH32" s="20" t="s">
        <v>21</v>
      </c>
      <c r="AI32" s="20" t="s">
        <v>21</v>
      </c>
      <c r="AJ32" s="20" t="s">
        <v>21</v>
      </c>
      <c r="AK32" s="21" t="s">
        <v>21</v>
      </c>
      <c r="AL32" s="21" t="s">
        <v>21</v>
      </c>
      <c r="AM32" s="967" t="s">
        <v>21</v>
      </c>
      <c r="AN32" s="163"/>
    </row>
    <row r="33" spans="2:40" ht="13.5">
      <c r="B33" s="31"/>
      <c r="C33" s="19" t="s">
        <v>38</v>
      </c>
      <c r="D33" s="676">
        <v>572683</v>
      </c>
      <c r="E33" s="640">
        <v>581169</v>
      </c>
      <c r="F33" s="640">
        <v>626077</v>
      </c>
      <c r="G33" s="640">
        <v>632749</v>
      </c>
      <c r="H33" s="640">
        <v>747265</v>
      </c>
      <c r="I33" s="640">
        <v>846679</v>
      </c>
      <c r="J33" s="640">
        <v>870980</v>
      </c>
      <c r="K33" s="640">
        <v>896791</v>
      </c>
      <c r="L33" s="640">
        <v>947657</v>
      </c>
      <c r="M33" s="640">
        <v>1024024</v>
      </c>
      <c r="N33" s="640">
        <v>1030833</v>
      </c>
      <c r="O33" s="640">
        <v>986300</v>
      </c>
      <c r="P33" s="640">
        <v>1005739</v>
      </c>
      <c r="Q33" s="640">
        <v>1004915</v>
      </c>
      <c r="R33" s="640">
        <v>1024172</v>
      </c>
      <c r="S33" s="640">
        <v>974823</v>
      </c>
      <c r="T33" s="640">
        <v>1000949</v>
      </c>
      <c r="U33" s="640">
        <v>995577</v>
      </c>
      <c r="V33" s="21" t="s">
        <v>21</v>
      </c>
      <c r="W33" s="21" t="s">
        <v>21</v>
      </c>
      <c r="X33" s="22" t="s">
        <v>21</v>
      </c>
      <c r="Y33" s="20" t="s">
        <v>21</v>
      </c>
      <c r="Z33" s="21" t="s">
        <v>21</v>
      </c>
      <c r="AA33" s="20" t="s">
        <v>21</v>
      </c>
      <c r="AB33" s="21" t="s">
        <v>21</v>
      </c>
      <c r="AC33" s="21" t="s">
        <v>21</v>
      </c>
      <c r="AD33" s="21" t="s">
        <v>21</v>
      </c>
      <c r="AE33" s="21" t="s">
        <v>21</v>
      </c>
      <c r="AF33" s="22" t="s">
        <v>21</v>
      </c>
      <c r="AG33" s="21" t="s">
        <v>21</v>
      </c>
      <c r="AH33" s="20" t="s">
        <v>21</v>
      </c>
      <c r="AI33" s="20" t="s">
        <v>21</v>
      </c>
      <c r="AJ33" s="20" t="s">
        <v>21</v>
      </c>
      <c r="AK33" s="21" t="s">
        <v>21</v>
      </c>
      <c r="AL33" s="21" t="s">
        <v>21</v>
      </c>
      <c r="AM33" s="967" t="s">
        <v>21</v>
      </c>
      <c r="AN33" s="163"/>
    </row>
    <row r="34" spans="2:40" ht="13.5">
      <c r="B34" s="31"/>
      <c r="C34" s="19" t="s">
        <v>39</v>
      </c>
      <c r="D34" s="676">
        <v>66495</v>
      </c>
      <c r="E34" s="640">
        <v>68655</v>
      </c>
      <c r="F34" s="640">
        <v>60741</v>
      </c>
      <c r="G34" s="640">
        <v>60387</v>
      </c>
      <c r="H34" s="640">
        <v>77843</v>
      </c>
      <c r="I34" s="640">
        <v>79008</v>
      </c>
      <c r="J34" s="640">
        <v>81041</v>
      </c>
      <c r="K34" s="640">
        <v>80205</v>
      </c>
      <c r="L34" s="640">
        <v>77624</v>
      </c>
      <c r="M34" s="640">
        <v>83748</v>
      </c>
      <c r="N34" s="640">
        <v>82111</v>
      </c>
      <c r="O34" s="640">
        <v>72480</v>
      </c>
      <c r="P34" s="640">
        <v>78739</v>
      </c>
      <c r="Q34" s="640">
        <v>87892</v>
      </c>
      <c r="R34" s="640">
        <v>66584</v>
      </c>
      <c r="S34" s="640">
        <v>61328</v>
      </c>
      <c r="T34" s="640">
        <v>62127</v>
      </c>
      <c r="U34" s="640">
        <v>63599</v>
      </c>
      <c r="V34" s="21" t="s">
        <v>21</v>
      </c>
      <c r="W34" s="21" t="s">
        <v>21</v>
      </c>
      <c r="X34" s="22" t="s">
        <v>21</v>
      </c>
      <c r="Y34" s="20" t="s">
        <v>21</v>
      </c>
      <c r="Z34" s="21" t="s">
        <v>21</v>
      </c>
      <c r="AA34" s="20" t="s">
        <v>21</v>
      </c>
      <c r="AB34" s="21" t="s">
        <v>21</v>
      </c>
      <c r="AC34" s="21" t="s">
        <v>21</v>
      </c>
      <c r="AD34" s="21" t="s">
        <v>21</v>
      </c>
      <c r="AE34" s="21" t="s">
        <v>21</v>
      </c>
      <c r="AF34" s="22" t="s">
        <v>21</v>
      </c>
      <c r="AG34" s="21" t="s">
        <v>21</v>
      </c>
      <c r="AH34" s="20" t="s">
        <v>21</v>
      </c>
      <c r="AI34" s="20" t="s">
        <v>21</v>
      </c>
      <c r="AJ34" s="20" t="s">
        <v>21</v>
      </c>
      <c r="AK34" s="21" t="s">
        <v>21</v>
      </c>
      <c r="AL34" s="21" t="s">
        <v>21</v>
      </c>
      <c r="AM34" s="967" t="s">
        <v>21</v>
      </c>
      <c r="AN34" s="163"/>
    </row>
    <row r="35" spans="2:40" ht="13.5">
      <c r="B35" s="31"/>
      <c r="C35" s="19" t="s">
        <v>40</v>
      </c>
      <c r="D35" s="676">
        <v>759203</v>
      </c>
      <c r="E35" s="640">
        <v>759052</v>
      </c>
      <c r="F35" s="640">
        <v>787659</v>
      </c>
      <c r="G35" s="640">
        <v>835059</v>
      </c>
      <c r="H35" s="640">
        <v>933921</v>
      </c>
      <c r="I35" s="640">
        <v>1032532</v>
      </c>
      <c r="J35" s="640">
        <v>972168</v>
      </c>
      <c r="K35" s="640">
        <v>973503</v>
      </c>
      <c r="L35" s="640">
        <v>1015709</v>
      </c>
      <c r="M35" s="640">
        <v>1098936</v>
      </c>
      <c r="N35" s="640">
        <v>1064363</v>
      </c>
      <c r="O35" s="640">
        <v>1068821</v>
      </c>
      <c r="P35" s="640">
        <v>1036795</v>
      </c>
      <c r="Q35" s="640">
        <v>1044847</v>
      </c>
      <c r="R35" s="640">
        <v>1050472</v>
      </c>
      <c r="S35" s="640">
        <v>1003115</v>
      </c>
      <c r="T35" s="640">
        <v>1037783</v>
      </c>
      <c r="U35" s="640">
        <v>1022328</v>
      </c>
      <c r="V35" s="21" t="s">
        <v>21</v>
      </c>
      <c r="W35" s="21" t="s">
        <v>21</v>
      </c>
      <c r="X35" s="22" t="s">
        <v>21</v>
      </c>
      <c r="Y35" s="20" t="s">
        <v>21</v>
      </c>
      <c r="Z35" s="21" t="s">
        <v>21</v>
      </c>
      <c r="AA35" s="20" t="s">
        <v>21</v>
      </c>
      <c r="AB35" s="21" t="s">
        <v>21</v>
      </c>
      <c r="AC35" s="21" t="s">
        <v>21</v>
      </c>
      <c r="AD35" s="21" t="s">
        <v>21</v>
      </c>
      <c r="AE35" s="21" t="s">
        <v>21</v>
      </c>
      <c r="AF35" s="22" t="s">
        <v>21</v>
      </c>
      <c r="AG35" s="21" t="s">
        <v>21</v>
      </c>
      <c r="AH35" s="20" t="s">
        <v>21</v>
      </c>
      <c r="AI35" s="20" t="s">
        <v>21</v>
      </c>
      <c r="AJ35" s="20" t="s">
        <v>21</v>
      </c>
      <c r="AK35" s="21" t="s">
        <v>21</v>
      </c>
      <c r="AL35" s="21" t="s">
        <v>21</v>
      </c>
      <c r="AM35" s="967" t="s">
        <v>21</v>
      </c>
      <c r="AN35" s="163"/>
    </row>
    <row r="36" spans="2:40" ht="13.5">
      <c r="B36" s="31"/>
      <c r="C36" s="19" t="s">
        <v>41</v>
      </c>
      <c r="D36" s="676">
        <v>260012</v>
      </c>
      <c r="E36" s="640">
        <v>253117</v>
      </c>
      <c r="F36" s="640">
        <v>258008</v>
      </c>
      <c r="G36" s="640">
        <v>278355</v>
      </c>
      <c r="H36" s="640">
        <v>247060</v>
      </c>
      <c r="I36" s="640">
        <v>291473</v>
      </c>
      <c r="J36" s="640">
        <v>286395</v>
      </c>
      <c r="K36" s="640">
        <v>303319</v>
      </c>
      <c r="L36" s="640">
        <v>310843</v>
      </c>
      <c r="M36" s="640">
        <v>336220</v>
      </c>
      <c r="N36" s="640">
        <v>316980</v>
      </c>
      <c r="O36" s="640">
        <v>304817</v>
      </c>
      <c r="P36" s="640">
        <v>302165</v>
      </c>
      <c r="Q36" s="640">
        <v>304132</v>
      </c>
      <c r="R36" s="640">
        <v>295739</v>
      </c>
      <c r="S36" s="640">
        <v>262005</v>
      </c>
      <c r="T36" s="879">
        <v>266309</v>
      </c>
      <c r="U36" s="879">
        <v>258605</v>
      </c>
      <c r="V36" s="54" t="s">
        <v>21</v>
      </c>
      <c r="W36" s="54" t="s">
        <v>21</v>
      </c>
      <c r="X36" s="55" t="s">
        <v>21</v>
      </c>
      <c r="Y36" s="53" t="s">
        <v>21</v>
      </c>
      <c r="Z36" s="54" t="s">
        <v>21</v>
      </c>
      <c r="AA36" s="20" t="s">
        <v>21</v>
      </c>
      <c r="AB36" s="21" t="s">
        <v>21</v>
      </c>
      <c r="AC36" s="21" t="s">
        <v>21</v>
      </c>
      <c r="AD36" s="21" t="s">
        <v>21</v>
      </c>
      <c r="AE36" s="21" t="s">
        <v>21</v>
      </c>
      <c r="AF36" s="22" t="s">
        <v>21</v>
      </c>
      <c r="AG36" s="21" t="s">
        <v>21</v>
      </c>
      <c r="AH36" s="20" t="s">
        <v>21</v>
      </c>
      <c r="AI36" s="20" t="s">
        <v>21</v>
      </c>
      <c r="AJ36" s="20" t="s">
        <v>21</v>
      </c>
      <c r="AK36" s="21" t="s">
        <v>21</v>
      </c>
      <c r="AL36" s="21" t="s">
        <v>21</v>
      </c>
      <c r="AM36" s="967" t="s">
        <v>21</v>
      </c>
      <c r="AN36" s="163"/>
    </row>
    <row r="37" spans="2:40" ht="13.5">
      <c r="B37" s="31"/>
      <c r="C37" s="19" t="s">
        <v>43</v>
      </c>
      <c r="D37" s="676">
        <v>113529</v>
      </c>
      <c r="E37" s="640">
        <v>115920</v>
      </c>
      <c r="F37" s="640">
        <v>103601</v>
      </c>
      <c r="G37" s="640">
        <v>103912</v>
      </c>
      <c r="H37" s="640">
        <v>103629</v>
      </c>
      <c r="I37" s="640">
        <v>112913</v>
      </c>
      <c r="J37" s="640">
        <v>111208</v>
      </c>
      <c r="K37" s="640">
        <v>120416</v>
      </c>
      <c r="L37" s="640">
        <v>122172</v>
      </c>
      <c r="M37" s="640">
        <v>120105</v>
      </c>
      <c r="N37" s="640">
        <v>109388</v>
      </c>
      <c r="O37" s="640">
        <v>105328</v>
      </c>
      <c r="P37" s="640">
        <v>104483</v>
      </c>
      <c r="Q37" s="640">
        <v>100692</v>
      </c>
      <c r="R37" s="640">
        <v>99365</v>
      </c>
      <c r="S37" s="640">
        <v>90300</v>
      </c>
      <c r="T37" s="640">
        <v>92089</v>
      </c>
      <c r="U37" s="640">
        <v>87973</v>
      </c>
      <c r="V37" s="21" t="s">
        <v>21</v>
      </c>
      <c r="W37" s="21" t="s">
        <v>21</v>
      </c>
      <c r="X37" s="22" t="s">
        <v>21</v>
      </c>
      <c r="Y37" s="20" t="s">
        <v>21</v>
      </c>
      <c r="Z37" s="21" t="s">
        <v>21</v>
      </c>
      <c r="AA37" s="20" t="s">
        <v>21</v>
      </c>
      <c r="AB37" s="21" t="s">
        <v>21</v>
      </c>
      <c r="AC37" s="21" t="s">
        <v>21</v>
      </c>
      <c r="AD37" s="21" t="s">
        <v>21</v>
      </c>
      <c r="AE37" s="21" t="s">
        <v>21</v>
      </c>
      <c r="AF37" s="22" t="s">
        <v>21</v>
      </c>
      <c r="AG37" s="21" t="s">
        <v>21</v>
      </c>
      <c r="AH37" s="20" t="s">
        <v>21</v>
      </c>
      <c r="AI37" s="20" t="s">
        <v>21</v>
      </c>
      <c r="AJ37" s="20" t="s">
        <v>21</v>
      </c>
      <c r="AK37" s="21" t="s">
        <v>21</v>
      </c>
      <c r="AL37" s="21" t="s">
        <v>21</v>
      </c>
      <c r="AM37" s="967" t="s">
        <v>21</v>
      </c>
      <c r="AN37" s="163"/>
    </row>
    <row r="38" spans="2:40" ht="13.5">
      <c r="B38" s="30"/>
      <c r="C38" s="3" t="s">
        <v>44</v>
      </c>
      <c r="D38" s="59">
        <v>268715</v>
      </c>
      <c r="E38" s="32">
        <v>273337</v>
      </c>
      <c r="F38" s="32">
        <v>288656</v>
      </c>
      <c r="G38" s="32">
        <v>285641</v>
      </c>
      <c r="H38" s="32">
        <v>317361</v>
      </c>
      <c r="I38" s="32">
        <v>331304</v>
      </c>
      <c r="J38" s="32">
        <v>340599</v>
      </c>
      <c r="K38" s="32">
        <v>350623</v>
      </c>
      <c r="L38" s="32">
        <v>358763</v>
      </c>
      <c r="M38" s="32">
        <v>374360</v>
      </c>
      <c r="N38" s="32">
        <v>350021</v>
      </c>
      <c r="O38" s="32">
        <v>353896</v>
      </c>
      <c r="P38" s="32">
        <v>342391</v>
      </c>
      <c r="Q38" s="32">
        <v>348509</v>
      </c>
      <c r="R38" s="32">
        <v>327287</v>
      </c>
      <c r="S38" s="32">
        <v>309863</v>
      </c>
      <c r="T38" s="32">
        <v>320391</v>
      </c>
      <c r="U38" s="32">
        <v>314649</v>
      </c>
      <c r="V38" s="25" t="s">
        <v>21</v>
      </c>
      <c r="W38" s="25" t="s">
        <v>21</v>
      </c>
      <c r="X38" s="26" t="s">
        <v>21</v>
      </c>
      <c r="Y38" s="24" t="s">
        <v>21</v>
      </c>
      <c r="Z38" s="25" t="s">
        <v>21</v>
      </c>
      <c r="AA38" s="24" t="s">
        <v>21</v>
      </c>
      <c r="AB38" s="25" t="s">
        <v>21</v>
      </c>
      <c r="AC38" s="25" t="s">
        <v>21</v>
      </c>
      <c r="AD38" s="25" t="s">
        <v>21</v>
      </c>
      <c r="AE38" s="25" t="s">
        <v>21</v>
      </c>
      <c r="AF38" s="26" t="s">
        <v>21</v>
      </c>
      <c r="AG38" s="25" t="s">
        <v>21</v>
      </c>
      <c r="AH38" s="24" t="s">
        <v>21</v>
      </c>
      <c r="AI38" s="24" t="s">
        <v>21</v>
      </c>
      <c r="AJ38" s="24" t="s">
        <v>21</v>
      </c>
      <c r="AK38" s="25" t="s">
        <v>21</v>
      </c>
      <c r="AL38" s="25" t="s">
        <v>21</v>
      </c>
      <c r="AM38" s="968" t="s">
        <v>21</v>
      </c>
      <c r="AN38" s="163"/>
    </row>
    <row r="39" spans="2:40" ht="13.5">
      <c r="B39" s="2">
        <v>8</v>
      </c>
      <c r="C39" s="6" t="s">
        <v>26</v>
      </c>
      <c r="D39" s="700" t="s">
        <v>21</v>
      </c>
      <c r="E39" s="701" t="s">
        <v>21</v>
      </c>
      <c r="F39" s="701" t="s">
        <v>21</v>
      </c>
      <c r="G39" s="701" t="s">
        <v>21</v>
      </c>
      <c r="H39" s="701" t="s">
        <v>21</v>
      </c>
      <c r="I39" s="701" t="s">
        <v>21</v>
      </c>
      <c r="J39" s="701" t="s">
        <v>21</v>
      </c>
      <c r="K39" s="701" t="s">
        <v>21</v>
      </c>
      <c r="L39" s="701" t="s">
        <v>21</v>
      </c>
      <c r="M39" s="701" t="s">
        <v>21</v>
      </c>
      <c r="N39" s="701" t="s">
        <v>21</v>
      </c>
      <c r="O39" s="701" t="s">
        <v>21</v>
      </c>
      <c r="P39" s="701" t="s">
        <v>21</v>
      </c>
      <c r="Q39" s="701" t="s">
        <v>21</v>
      </c>
      <c r="R39" s="701" t="s">
        <v>21</v>
      </c>
      <c r="S39" s="701" t="s">
        <v>21</v>
      </c>
      <c r="T39" s="701" t="s">
        <v>21</v>
      </c>
      <c r="U39" s="701">
        <v>8961580</v>
      </c>
      <c r="V39" s="175">
        <v>9472025</v>
      </c>
      <c r="W39" s="175">
        <v>11678249</v>
      </c>
      <c r="X39" s="176">
        <v>11023476</v>
      </c>
      <c r="Y39" s="177">
        <v>9073712</v>
      </c>
      <c r="Z39" s="175">
        <v>7281633</v>
      </c>
      <c r="AA39" s="177">
        <v>6912633</v>
      </c>
      <c r="AB39" s="175">
        <v>7361860</v>
      </c>
      <c r="AC39" s="175">
        <v>7106444</v>
      </c>
      <c r="AD39" s="175">
        <v>9252585</v>
      </c>
      <c r="AE39" s="175">
        <v>7532435</v>
      </c>
      <c r="AF39" s="176">
        <v>7250789</v>
      </c>
      <c r="AG39" s="175">
        <v>6992721</v>
      </c>
      <c r="AH39" s="177">
        <v>7332745</v>
      </c>
      <c r="AI39" s="177">
        <v>7368109</v>
      </c>
      <c r="AJ39" s="177">
        <v>7311629</v>
      </c>
      <c r="AK39" s="175">
        <v>6750704</v>
      </c>
      <c r="AL39" s="175">
        <v>7006143</v>
      </c>
      <c r="AM39" s="1086">
        <v>7741117</v>
      </c>
      <c r="AN39" s="178"/>
    </row>
    <row r="40" spans="2:40" ht="13.5">
      <c r="B40" s="29"/>
      <c r="C40" s="15" t="s">
        <v>26</v>
      </c>
      <c r="D40" s="692">
        <v>5933632</v>
      </c>
      <c r="E40" s="651">
        <v>6601769</v>
      </c>
      <c r="F40" s="651">
        <v>6279459</v>
      </c>
      <c r="G40" s="651">
        <v>6304551</v>
      </c>
      <c r="H40" s="651">
        <v>6645467</v>
      </c>
      <c r="I40" s="651">
        <v>6970871</v>
      </c>
      <c r="J40" s="651">
        <v>6882681</v>
      </c>
      <c r="K40" s="651">
        <v>7128664</v>
      </c>
      <c r="L40" s="651">
        <v>7285212</v>
      </c>
      <c r="M40" s="651">
        <v>7644243</v>
      </c>
      <c r="N40" s="651">
        <v>7590259</v>
      </c>
      <c r="O40" s="651">
        <v>8117151</v>
      </c>
      <c r="P40" s="651">
        <v>7239336</v>
      </c>
      <c r="Q40" s="651">
        <v>7662263</v>
      </c>
      <c r="R40" s="651">
        <v>8312968</v>
      </c>
      <c r="S40" s="651">
        <v>8137784</v>
      </c>
      <c r="T40" s="868">
        <v>7276917</v>
      </c>
      <c r="U40" s="54" t="s">
        <v>21</v>
      </c>
      <c r="V40" s="21" t="s">
        <v>21</v>
      </c>
      <c r="W40" s="21" t="s">
        <v>21</v>
      </c>
      <c r="X40" s="22" t="s">
        <v>21</v>
      </c>
      <c r="Y40" s="20" t="s">
        <v>21</v>
      </c>
      <c r="Z40" s="21" t="s">
        <v>21</v>
      </c>
      <c r="AA40" s="20" t="s">
        <v>21</v>
      </c>
      <c r="AB40" s="21" t="s">
        <v>21</v>
      </c>
      <c r="AC40" s="21" t="s">
        <v>21</v>
      </c>
      <c r="AD40" s="21" t="s">
        <v>21</v>
      </c>
      <c r="AE40" s="21" t="s">
        <v>21</v>
      </c>
      <c r="AF40" s="22" t="s">
        <v>21</v>
      </c>
      <c r="AG40" s="21" t="s">
        <v>21</v>
      </c>
      <c r="AH40" s="20" t="s">
        <v>21</v>
      </c>
      <c r="AI40" s="20" t="s">
        <v>21</v>
      </c>
      <c r="AJ40" s="20" t="s">
        <v>21</v>
      </c>
      <c r="AK40" s="21" t="s">
        <v>21</v>
      </c>
      <c r="AL40" s="21" t="s">
        <v>21</v>
      </c>
      <c r="AM40" s="967" t="s">
        <v>21</v>
      </c>
      <c r="AN40" s="163"/>
    </row>
    <row r="41" spans="2:40" ht="13.5">
      <c r="B41" s="30"/>
      <c r="C41" s="23" t="s">
        <v>46</v>
      </c>
      <c r="D41" s="678">
        <v>433836</v>
      </c>
      <c r="E41" s="629">
        <v>429512</v>
      </c>
      <c r="F41" s="629">
        <v>445845</v>
      </c>
      <c r="G41" s="629">
        <v>455915</v>
      </c>
      <c r="H41" s="629">
        <v>490196</v>
      </c>
      <c r="I41" s="629">
        <v>550445</v>
      </c>
      <c r="J41" s="629">
        <v>521543</v>
      </c>
      <c r="K41" s="629">
        <v>567231</v>
      </c>
      <c r="L41" s="629">
        <v>578672</v>
      </c>
      <c r="M41" s="629">
        <v>613725</v>
      </c>
      <c r="N41" s="629">
        <v>564499</v>
      </c>
      <c r="O41" s="629">
        <v>577971</v>
      </c>
      <c r="P41" s="629">
        <v>559563</v>
      </c>
      <c r="Q41" s="629">
        <v>570253</v>
      </c>
      <c r="R41" s="629">
        <v>551536</v>
      </c>
      <c r="S41" s="629">
        <v>521223</v>
      </c>
      <c r="T41" s="652">
        <v>523508</v>
      </c>
      <c r="U41" s="43" t="s">
        <v>21</v>
      </c>
      <c r="V41" s="21" t="s">
        <v>21</v>
      </c>
      <c r="W41" s="21" t="s">
        <v>21</v>
      </c>
      <c r="X41" s="22" t="s">
        <v>21</v>
      </c>
      <c r="Y41" s="20" t="s">
        <v>21</v>
      </c>
      <c r="Z41" s="21" t="s">
        <v>21</v>
      </c>
      <c r="AA41" s="20" t="s">
        <v>21</v>
      </c>
      <c r="AB41" s="21" t="s">
        <v>21</v>
      </c>
      <c r="AC41" s="21" t="s">
        <v>21</v>
      </c>
      <c r="AD41" s="21" t="s">
        <v>21</v>
      </c>
      <c r="AE41" s="21" t="s">
        <v>21</v>
      </c>
      <c r="AF41" s="22" t="s">
        <v>21</v>
      </c>
      <c r="AG41" s="21" t="s">
        <v>21</v>
      </c>
      <c r="AH41" s="20" t="s">
        <v>21</v>
      </c>
      <c r="AI41" s="20" t="s">
        <v>21</v>
      </c>
      <c r="AJ41" s="20" t="s">
        <v>21</v>
      </c>
      <c r="AK41" s="21" t="s">
        <v>21</v>
      </c>
      <c r="AL41" s="21" t="s">
        <v>21</v>
      </c>
      <c r="AM41" s="967" t="s">
        <v>21</v>
      </c>
      <c r="AN41" s="163"/>
    </row>
    <row r="42" spans="2:40" ht="13.5">
      <c r="B42" s="2">
        <v>9</v>
      </c>
      <c r="C42" s="3" t="s">
        <v>27</v>
      </c>
      <c r="D42" s="700" t="s">
        <v>21</v>
      </c>
      <c r="E42" s="701" t="s">
        <v>21</v>
      </c>
      <c r="F42" s="701" t="s">
        <v>21</v>
      </c>
      <c r="G42" s="701" t="s">
        <v>21</v>
      </c>
      <c r="H42" s="701" t="s">
        <v>21</v>
      </c>
      <c r="I42" s="701" t="s">
        <v>21</v>
      </c>
      <c r="J42" s="701" t="s">
        <v>21</v>
      </c>
      <c r="K42" s="701" t="s">
        <v>21</v>
      </c>
      <c r="L42" s="701" t="s">
        <v>21</v>
      </c>
      <c r="M42" s="701" t="s">
        <v>21</v>
      </c>
      <c r="N42" s="701" t="s">
        <v>21</v>
      </c>
      <c r="O42" s="701" t="s">
        <v>21</v>
      </c>
      <c r="P42" s="701" t="s">
        <v>21</v>
      </c>
      <c r="Q42" s="701" t="s">
        <v>21</v>
      </c>
      <c r="R42" s="701" t="s">
        <v>21</v>
      </c>
      <c r="S42" s="701" t="s">
        <v>21</v>
      </c>
      <c r="T42" s="701" t="s">
        <v>21</v>
      </c>
      <c r="U42" s="701">
        <v>3682681</v>
      </c>
      <c r="V42" s="175">
        <v>3685844</v>
      </c>
      <c r="W42" s="175">
        <v>4074365</v>
      </c>
      <c r="X42" s="176">
        <v>4039883</v>
      </c>
      <c r="Y42" s="177">
        <v>3830655</v>
      </c>
      <c r="Z42" s="175">
        <v>3678617</v>
      </c>
      <c r="AA42" s="177">
        <v>3605703</v>
      </c>
      <c r="AB42" s="175">
        <v>3636764</v>
      </c>
      <c r="AC42" s="175">
        <v>3620467</v>
      </c>
      <c r="AD42" s="175">
        <v>3599827</v>
      </c>
      <c r="AE42" s="175">
        <v>3470563</v>
      </c>
      <c r="AF42" s="176">
        <v>3416573</v>
      </c>
      <c r="AG42" s="175">
        <v>3665904</v>
      </c>
      <c r="AH42" s="177">
        <v>3927575</v>
      </c>
      <c r="AI42" s="177">
        <v>3684644</v>
      </c>
      <c r="AJ42" s="177">
        <v>3540713</v>
      </c>
      <c r="AK42" s="175">
        <v>3327225</v>
      </c>
      <c r="AL42" s="175">
        <v>3471933</v>
      </c>
      <c r="AM42" s="1086">
        <v>3382491</v>
      </c>
      <c r="AN42" s="178"/>
    </row>
    <row r="43" spans="2:40" ht="13.5">
      <c r="B43" s="29"/>
      <c r="C43" s="15" t="s">
        <v>27</v>
      </c>
      <c r="D43" s="692">
        <v>2259604</v>
      </c>
      <c r="E43" s="651">
        <v>2284155</v>
      </c>
      <c r="F43" s="651">
        <v>2285556</v>
      </c>
      <c r="G43" s="651">
        <v>2324641</v>
      </c>
      <c r="H43" s="651">
        <v>2409748</v>
      </c>
      <c r="I43" s="651">
        <v>2608491</v>
      </c>
      <c r="J43" s="651">
        <v>2521681</v>
      </c>
      <c r="K43" s="651">
        <v>2603285</v>
      </c>
      <c r="L43" s="651">
        <v>2602236</v>
      </c>
      <c r="M43" s="651">
        <v>2726064</v>
      </c>
      <c r="N43" s="651">
        <v>2657517</v>
      </c>
      <c r="O43" s="651">
        <v>2658385</v>
      </c>
      <c r="P43" s="651">
        <v>2516420</v>
      </c>
      <c r="Q43" s="651">
        <v>2584800</v>
      </c>
      <c r="R43" s="651">
        <v>2499647</v>
      </c>
      <c r="S43" s="651">
        <v>2388519</v>
      </c>
      <c r="T43" s="868">
        <v>2434145</v>
      </c>
      <c r="U43" s="54" t="s">
        <v>21</v>
      </c>
      <c r="V43" s="21" t="s">
        <v>21</v>
      </c>
      <c r="W43" s="21" t="s">
        <v>21</v>
      </c>
      <c r="X43" s="22" t="s">
        <v>21</v>
      </c>
      <c r="Y43" s="20" t="s">
        <v>21</v>
      </c>
      <c r="Z43" s="21" t="s">
        <v>21</v>
      </c>
      <c r="AA43" s="20" t="s">
        <v>21</v>
      </c>
      <c r="AB43" s="21" t="s">
        <v>21</v>
      </c>
      <c r="AC43" s="21" t="s">
        <v>21</v>
      </c>
      <c r="AD43" s="21" t="s">
        <v>21</v>
      </c>
      <c r="AE43" s="21" t="s">
        <v>21</v>
      </c>
      <c r="AF43" s="22" t="s">
        <v>21</v>
      </c>
      <c r="AG43" s="21" t="s">
        <v>21</v>
      </c>
      <c r="AH43" s="20" t="s">
        <v>21</v>
      </c>
      <c r="AI43" s="20" t="s">
        <v>21</v>
      </c>
      <c r="AJ43" s="20" t="s">
        <v>21</v>
      </c>
      <c r="AK43" s="21" t="s">
        <v>21</v>
      </c>
      <c r="AL43" s="21" t="s">
        <v>21</v>
      </c>
      <c r="AM43" s="967" t="s">
        <v>21</v>
      </c>
      <c r="AN43" s="163"/>
    </row>
    <row r="44" spans="2:40" ht="13.5">
      <c r="B44" s="31"/>
      <c r="C44" s="19" t="s">
        <v>63</v>
      </c>
      <c r="D44" s="671">
        <v>393575</v>
      </c>
      <c r="E44" s="50">
        <v>394801</v>
      </c>
      <c r="F44" s="50">
        <v>403093</v>
      </c>
      <c r="G44" s="50">
        <v>398620</v>
      </c>
      <c r="H44" s="50">
        <v>430380</v>
      </c>
      <c r="I44" s="50">
        <v>473084</v>
      </c>
      <c r="J44" s="50">
        <v>461501</v>
      </c>
      <c r="K44" s="50">
        <v>483777</v>
      </c>
      <c r="L44" s="50">
        <v>453601</v>
      </c>
      <c r="M44" s="50">
        <v>500841</v>
      </c>
      <c r="N44" s="50">
        <v>484073</v>
      </c>
      <c r="O44" s="50">
        <v>496585</v>
      </c>
      <c r="P44" s="50">
        <v>471367</v>
      </c>
      <c r="Q44" s="50">
        <v>477965</v>
      </c>
      <c r="R44" s="50">
        <v>466772</v>
      </c>
      <c r="S44" s="50">
        <v>446848</v>
      </c>
      <c r="T44" s="50">
        <v>471557</v>
      </c>
      <c r="U44" s="21" t="s">
        <v>21</v>
      </c>
      <c r="V44" s="21" t="s">
        <v>21</v>
      </c>
      <c r="W44" s="21" t="s">
        <v>21</v>
      </c>
      <c r="X44" s="22" t="s">
        <v>21</v>
      </c>
      <c r="Y44" s="20" t="s">
        <v>21</v>
      </c>
      <c r="Z44" s="21" t="s">
        <v>21</v>
      </c>
      <c r="AA44" s="20" t="s">
        <v>21</v>
      </c>
      <c r="AB44" s="21" t="s">
        <v>21</v>
      </c>
      <c r="AC44" s="21" t="s">
        <v>21</v>
      </c>
      <c r="AD44" s="21" t="s">
        <v>21</v>
      </c>
      <c r="AE44" s="21" t="s">
        <v>21</v>
      </c>
      <c r="AF44" s="22" t="s">
        <v>21</v>
      </c>
      <c r="AG44" s="21" t="s">
        <v>21</v>
      </c>
      <c r="AH44" s="20" t="s">
        <v>21</v>
      </c>
      <c r="AI44" s="20" t="s">
        <v>21</v>
      </c>
      <c r="AJ44" s="20" t="s">
        <v>21</v>
      </c>
      <c r="AK44" s="21" t="s">
        <v>21</v>
      </c>
      <c r="AL44" s="21" t="s">
        <v>21</v>
      </c>
      <c r="AM44" s="967" t="s">
        <v>21</v>
      </c>
      <c r="AN44" s="163"/>
    </row>
    <row r="45" spans="2:40" ht="13.5">
      <c r="B45" s="31"/>
      <c r="C45" s="19" t="s">
        <v>64</v>
      </c>
      <c r="D45" s="671">
        <v>266171</v>
      </c>
      <c r="E45" s="50">
        <v>259272</v>
      </c>
      <c r="F45" s="50">
        <v>262085</v>
      </c>
      <c r="G45" s="50">
        <v>274727</v>
      </c>
      <c r="H45" s="50">
        <v>344313</v>
      </c>
      <c r="I45" s="50">
        <v>373976</v>
      </c>
      <c r="J45" s="50">
        <v>354701</v>
      </c>
      <c r="K45" s="50">
        <v>372969</v>
      </c>
      <c r="L45" s="50">
        <v>376091</v>
      </c>
      <c r="M45" s="50">
        <v>343969</v>
      </c>
      <c r="N45" s="50">
        <v>366151</v>
      </c>
      <c r="O45" s="50">
        <v>400035</v>
      </c>
      <c r="P45" s="50">
        <v>376215</v>
      </c>
      <c r="Q45" s="50">
        <v>392060</v>
      </c>
      <c r="R45" s="50">
        <v>378493</v>
      </c>
      <c r="S45" s="50">
        <v>362296</v>
      </c>
      <c r="T45" s="50">
        <v>373019</v>
      </c>
      <c r="U45" s="21" t="s">
        <v>21</v>
      </c>
      <c r="V45" s="21" t="s">
        <v>21</v>
      </c>
      <c r="W45" s="21" t="s">
        <v>21</v>
      </c>
      <c r="X45" s="22" t="s">
        <v>21</v>
      </c>
      <c r="Y45" s="20" t="s">
        <v>21</v>
      </c>
      <c r="Z45" s="21" t="s">
        <v>21</v>
      </c>
      <c r="AA45" s="20" t="s">
        <v>21</v>
      </c>
      <c r="AB45" s="21" t="s">
        <v>21</v>
      </c>
      <c r="AC45" s="21" t="s">
        <v>21</v>
      </c>
      <c r="AD45" s="21" t="s">
        <v>21</v>
      </c>
      <c r="AE45" s="21" t="s">
        <v>21</v>
      </c>
      <c r="AF45" s="22" t="s">
        <v>21</v>
      </c>
      <c r="AG45" s="21" t="s">
        <v>21</v>
      </c>
      <c r="AH45" s="20" t="s">
        <v>21</v>
      </c>
      <c r="AI45" s="20" t="s">
        <v>21</v>
      </c>
      <c r="AJ45" s="20" t="s">
        <v>21</v>
      </c>
      <c r="AK45" s="21" t="s">
        <v>21</v>
      </c>
      <c r="AL45" s="21" t="s">
        <v>21</v>
      </c>
      <c r="AM45" s="967" t="s">
        <v>21</v>
      </c>
      <c r="AN45" s="163"/>
    </row>
    <row r="46" spans="2:40" ht="13.5">
      <c r="B46" s="30"/>
      <c r="C46" s="23" t="s">
        <v>65</v>
      </c>
      <c r="D46" s="678">
        <v>500316</v>
      </c>
      <c r="E46" s="629">
        <v>492099</v>
      </c>
      <c r="F46" s="629">
        <v>480564</v>
      </c>
      <c r="G46" s="629">
        <v>490123</v>
      </c>
      <c r="H46" s="629">
        <v>517999</v>
      </c>
      <c r="I46" s="629">
        <v>571737</v>
      </c>
      <c r="J46" s="629">
        <v>571432</v>
      </c>
      <c r="K46" s="629">
        <v>555372</v>
      </c>
      <c r="L46" s="629">
        <v>576237</v>
      </c>
      <c r="M46" s="629">
        <v>628320</v>
      </c>
      <c r="N46" s="629">
        <v>576991</v>
      </c>
      <c r="O46" s="629">
        <v>600485</v>
      </c>
      <c r="P46" s="629">
        <v>547649</v>
      </c>
      <c r="Q46" s="629">
        <v>546869</v>
      </c>
      <c r="R46" s="629">
        <v>540372</v>
      </c>
      <c r="S46" s="629">
        <v>522755</v>
      </c>
      <c r="T46" s="652">
        <v>534985</v>
      </c>
      <c r="U46" s="43" t="s">
        <v>21</v>
      </c>
      <c r="V46" s="21" t="s">
        <v>21</v>
      </c>
      <c r="W46" s="21" t="s">
        <v>21</v>
      </c>
      <c r="X46" s="22" t="s">
        <v>21</v>
      </c>
      <c r="Y46" s="20" t="s">
        <v>21</v>
      </c>
      <c r="Z46" s="21" t="s">
        <v>21</v>
      </c>
      <c r="AA46" s="20" t="s">
        <v>21</v>
      </c>
      <c r="AB46" s="21" t="s">
        <v>21</v>
      </c>
      <c r="AC46" s="21" t="s">
        <v>21</v>
      </c>
      <c r="AD46" s="21" t="s">
        <v>21</v>
      </c>
      <c r="AE46" s="21" t="s">
        <v>21</v>
      </c>
      <c r="AF46" s="22" t="s">
        <v>21</v>
      </c>
      <c r="AG46" s="21" t="s">
        <v>21</v>
      </c>
      <c r="AH46" s="20" t="s">
        <v>21</v>
      </c>
      <c r="AI46" s="20" t="s">
        <v>21</v>
      </c>
      <c r="AJ46" s="20" t="s">
        <v>21</v>
      </c>
      <c r="AK46" s="21" t="s">
        <v>21</v>
      </c>
      <c r="AL46" s="21" t="s">
        <v>21</v>
      </c>
      <c r="AM46" s="967" t="s">
        <v>21</v>
      </c>
      <c r="AN46" s="163"/>
    </row>
    <row r="47" spans="2:40" ht="13.5">
      <c r="B47" s="2">
        <v>10</v>
      </c>
      <c r="C47" s="3" t="s">
        <v>28</v>
      </c>
      <c r="D47" s="700" t="s">
        <v>21</v>
      </c>
      <c r="E47" s="701" t="s">
        <v>21</v>
      </c>
      <c r="F47" s="701" t="s">
        <v>21</v>
      </c>
      <c r="G47" s="701" t="s">
        <v>21</v>
      </c>
      <c r="H47" s="701" t="s">
        <v>21</v>
      </c>
      <c r="I47" s="701" t="s">
        <v>21</v>
      </c>
      <c r="J47" s="701" t="s">
        <v>21</v>
      </c>
      <c r="K47" s="701" t="s">
        <v>21</v>
      </c>
      <c r="L47" s="701" t="s">
        <v>21</v>
      </c>
      <c r="M47" s="701" t="s">
        <v>21</v>
      </c>
      <c r="N47" s="701" t="s">
        <v>21</v>
      </c>
      <c r="O47" s="701" t="s">
        <v>21</v>
      </c>
      <c r="P47" s="701" t="s">
        <v>21</v>
      </c>
      <c r="Q47" s="701" t="s">
        <v>21</v>
      </c>
      <c r="R47" s="701" t="s">
        <v>21</v>
      </c>
      <c r="S47" s="701" t="s">
        <v>21</v>
      </c>
      <c r="T47" s="701" t="s">
        <v>21</v>
      </c>
      <c r="U47" s="701">
        <v>4870597</v>
      </c>
      <c r="V47" s="175">
        <v>4791273</v>
      </c>
      <c r="W47" s="175">
        <v>5097145</v>
      </c>
      <c r="X47" s="176">
        <v>4977692</v>
      </c>
      <c r="Y47" s="177">
        <v>4761063</v>
      </c>
      <c r="Z47" s="175">
        <v>4464984</v>
      </c>
      <c r="AA47" s="177">
        <v>4553817</v>
      </c>
      <c r="AB47" s="175">
        <v>4421660</v>
      </c>
      <c r="AC47" s="175">
        <v>4516884</v>
      </c>
      <c r="AD47" s="175">
        <v>4474877</v>
      </c>
      <c r="AE47" s="175">
        <v>4474509</v>
      </c>
      <c r="AF47" s="176">
        <v>4467199</v>
      </c>
      <c r="AG47" s="175">
        <v>4511021</v>
      </c>
      <c r="AH47" s="177">
        <v>4467560</v>
      </c>
      <c r="AI47" s="177">
        <v>4488253</v>
      </c>
      <c r="AJ47" s="177">
        <v>4450525</v>
      </c>
      <c r="AK47" s="175">
        <v>4413297</v>
      </c>
      <c r="AL47" s="175">
        <v>4518984</v>
      </c>
      <c r="AM47" s="1086">
        <v>4317020</v>
      </c>
      <c r="AN47" s="178"/>
    </row>
    <row r="48" spans="2:40" ht="13.5">
      <c r="B48" s="29"/>
      <c r="C48" s="15" t="s">
        <v>28</v>
      </c>
      <c r="D48" s="692">
        <v>3057119</v>
      </c>
      <c r="E48" s="651">
        <v>3167767</v>
      </c>
      <c r="F48" s="651">
        <v>3203332</v>
      </c>
      <c r="G48" s="651">
        <v>5090300</v>
      </c>
      <c r="H48" s="651">
        <v>5160688</v>
      </c>
      <c r="I48" s="651">
        <v>5782163</v>
      </c>
      <c r="J48" s="651">
        <v>5415411</v>
      </c>
      <c r="K48" s="651">
        <v>6161677</v>
      </c>
      <c r="L48" s="651">
        <v>5934292</v>
      </c>
      <c r="M48" s="651">
        <v>6779159</v>
      </c>
      <c r="N48" s="651">
        <v>6203387</v>
      </c>
      <c r="O48" s="651">
        <v>5928653</v>
      </c>
      <c r="P48" s="651">
        <v>5547727</v>
      </c>
      <c r="Q48" s="651">
        <v>5607800</v>
      </c>
      <c r="R48" s="651">
        <v>5216776</v>
      </c>
      <c r="S48" s="651">
        <v>4843527</v>
      </c>
      <c r="T48" s="868">
        <v>4817113</v>
      </c>
      <c r="U48" s="54" t="s">
        <v>21</v>
      </c>
      <c r="V48" s="21" t="s">
        <v>21</v>
      </c>
      <c r="W48" s="21" t="s">
        <v>21</v>
      </c>
      <c r="X48" s="22" t="s">
        <v>21</v>
      </c>
      <c r="Y48" s="20" t="s">
        <v>21</v>
      </c>
      <c r="Z48" s="21" t="s">
        <v>21</v>
      </c>
      <c r="AA48" s="20" t="s">
        <v>21</v>
      </c>
      <c r="AB48" s="21" t="s">
        <v>21</v>
      </c>
      <c r="AC48" s="21" t="s">
        <v>21</v>
      </c>
      <c r="AD48" s="21" t="s">
        <v>21</v>
      </c>
      <c r="AE48" s="21" t="s">
        <v>21</v>
      </c>
      <c r="AF48" s="22" t="s">
        <v>21</v>
      </c>
      <c r="AG48" s="21" t="s">
        <v>21</v>
      </c>
      <c r="AH48" s="20" t="s">
        <v>21</v>
      </c>
      <c r="AI48" s="20" t="s">
        <v>21</v>
      </c>
      <c r="AJ48" s="20" t="s">
        <v>21</v>
      </c>
      <c r="AK48" s="21" t="s">
        <v>21</v>
      </c>
      <c r="AL48" s="21" t="s">
        <v>21</v>
      </c>
      <c r="AM48" s="967" t="s">
        <v>21</v>
      </c>
      <c r="AN48" s="163"/>
    </row>
    <row r="49" spans="2:40" ht="13.5">
      <c r="B49" s="30"/>
      <c r="C49" s="23" t="s">
        <v>42</v>
      </c>
      <c r="D49" s="678">
        <v>205685</v>
      </c>
      <c r="E49" s="629">
        <v>220981</v>
      </c>
      <c r="F49" s="629">
        <v>218676</v>
      </c>
      <c r="G49" s="629">
        <v>212217</v>
      </c>
      <c r="H49" s="629">
        <v>226864</v>
      </c>
      <c r="I49" s="629">
        <v>251951</v>
      </c>
      <c r="J49" s="629">
        <v>226897</v>
      </c>
      <c r="K49" s="629">
        <v>242685</v>
      </c>
      <c r="L49" s="629">
        <v>246437</v>
      </c>
      <c r="M49" s="629">
        <v>266571</v>
      </c>
      <c r="N49" s="629">
        <v>259083</v>
      </c>
      <c r="O49" s="629">
        <v>261243</v>
      </c>
      <c r="P49" s="629">
        <v>251329</v>
      </c>
      <c r="Q49" s="629">
        <v>250679</v>
      </c>
      <c r="R49" s="629">
        <v>249501</v>
      </c>
      <c r="S49" s="629">
        <v>244019</v>
      </c>
      <c r="T49" s="652">
        <v>246845</v>
      </c>
      <c r="U49" s="43" t="s">
        <v>21</v>
      </c>
      <c r="V49" s="43" t="s">
        <v>21</v>
      </c>
      <c r="W49" s="43" t="s">
        <v>21</v>
      </c>
      <c r="X49" s="44" t="s">
        <v>21</v>
      </c>
      <c r="Y49" s="42" t="s">
        <v>21</v>
      </c>
      <c r="Z49" s="43" t="s">
        <v>21</v>
      </c>
      <c r="AA49" s="42" t="s">
        <v>21</v>
      </c>
      <c r="AB49" s="43" t="s">
        <v>21</v>
      </c>
      <c r="AC49" s="43" t="s">
        <v>21</v>
      </c>
      <c r="AD49" s="43" t="s">
        <v>21</v>
      </c>
      <c r="AE49" s="43" t="s">
        <v>21</v>
      </c>
      <c r="AF49" s="44" t="s">
        <v>21</v>
      </c>
      <c r="AG49" s="43" t="s">
        <v>21</v>
      </c>
      <c r="AH49" s="42" t="s">
        <v>21</v>
      </c>
      <c r="AI49" s="42" t="s">
        <v>21</v>
      </c>
      <c r="AJ49" s="42" t="s">
        <v>21</v>
      </c>
      <c r="AK49" s="43" t="s">
        <v>21</v>
      </c>
      <c r="AL49" s="43" t="s">
        <v>21</v>
      </c>
      <c r="AM49" s="969" t="s">
        <v>21</v>
      </c>
      <c r="AN49" s="163"/>
    </row>
    <row r="50" spans="2:40" ht="13.5">
      <c r="B50" s="2">
        <v>11</v>
      </c>
      <c r="C50" s="6" t="s">
        <v>29</v>
      </c>
      <c r="D50" s="668" t="s">
        <v>21</v>
      </c>
      <c r="E50" s="624" t="s">
        <v>21</v>
      </c>
      <c r="F50" s="624" t="s">
        <v>21</v>
      </c>
      <c r="G50" s="624" t="s">
        <v>21</v>
      </c>
      <c r="H50" s="624" t="s">
        <v>21</v>
      </c>
      <c r="I50" s="624" t="s">
        <v>21</v>
      </c>
      <c r="J50" s="624" t="s">
        <v>21</v>
      </c>
      <c r="K50" s="624" t="s">
        <v>21</v>
      </c>
      <c r="L50" s="624" t="s">
        <v>21</v>
      </c>
      <c r="M50" s="624" t="s">
        <v>21</v>
      </c>
      <c r="N50" s="624" t="s">
        <v>21</v>
      </c>
      <c r="O50" s="624" t="s">
        <v>21</v>
      </c>
      <c r="P50" s="624" t="s">
        <v>21</v>
      </c>
      <c r="Q50" s="624" t="s">
        <v>21</v>
      </c>
      <c r="R50" s="624" t="s">
        <v>21</v>
      </c>
      <c r="S50" s="624" t="s">
        <v>21</v>
      </c>
      <c r="T50" s="701" t="s">
        <v>21</v>
      </c>
      <c r="U50" s="701" t="s">
        <v>21</v>
      </c>
      <c r="V50" s="701" t="s">
        <v>21</v>
      </c>
      <c r="W50" s="701" t="s">
        <v>21</v>
      </c>
      <c r="X50" s="113">
        <v>3389647</v>
      </c>
      <c r="Y50" s="111">
        <v>3311109</v>
      </c>
      <c r="Z50" s="112">
        <v>3195384</v>
      </c>
      <c r="AA50" s="111">
        <v>3233059</v>
      </c>
      <c r="AB50" s="112">
        <v>3220341</v>
      </c>
      <c r="AC50" s="112">
        <v>3178545</v>
      </c>
      <c r="AD50" s="112">
        <v>3255201</v>
      </c>
      <c r="AE50" s="112">
        <v>3228712</v>
      </c>
      <c r="AF50" s="113">
        <v>3326415</v>
      </c>
      <c r="AG50" s="112">
        <v>3118375</v>
      </c>
      <c r="AH50" s="111">
        <v>3122056</v>
      </c>
      <c r="AI50" s="111">
        <v>3254121</v>
      </c>
      <c r="AJ50" s="111">
        <v>3320691</v>
      </c>
      <c r="AK50" s="112">
        <v>3304247</v>
      </c>
      <c r="AL50" s="112">
        <v>3511472</v>
      </c>
      <c r="AM50" s="1067">
        <v>3552211</v>
      </c>
      <c r="AN50" s="164"/>
    </row>
    <row r="51" spans="2:40" ht="13.5">
      <c r="B51" s="29"/>
      <c r="C51" s="28" t="s">
        <v>29</v>
      </c>
      <c r="D51" s="680">
        <v>1851115</v>
      </c>
      <c r="E51" s="48">
        <v>1921543</v>
      </c>
      <c r="F51" s="48">
        <v>1977485</v>
      </c>
      <c r="G51" s="48">
        <v>1998433</v>
      </c>
      <c r="H51" s="48">
        <v>2079509</v>
      </c>
      <c r="I51" s="48">
        <v>2120095</v>
      </c>
      <c r="J51" s="48">
        <v>2105075</v>
      </c>
      <c r="K51" s="48">
        <v>2025852</v>
      </c>
      <c r="L51" s="48">
        <v>2220317</v>
      </c>
      <c r="M51" s="48">
        <v>2295804</v>
      </c>
      <c r="N51" s="48">
        <v>2341376</v>
      </c>
      <c r="O51" s="48">
        <v>2374537</v>
      </c>
      <c r="P51" s="48">
        <v>2225088</v>
      </c>
      <c r="Q51" s="48">
        <v>2179928</v>
      </c>
      <c r="R51" s="48">
        <v>2123744</v>
      </c>
      <c r="S51" s="48">
        <v>2068417</v>
      </c>
      <c r="T51" s="48">
        <v>1954239</v>
      </c>
      <c r="U51" s="48">
        <v>1976029</v>
      </c>
      <c r="V51" s="153">
        <v>1922205</v>
      </c>
      <c r="W51" s="153">
        <v>2190672</v>
      </c>
      <c r="X51" s="49" t="s">
        <v>21</v>
      </c>
      <c r="Y51" s="46" t="s">
        <v>21</v>
      </c>
      <c r="Z51" s="47" t="s">
        <v>21</v>
      </c>
      <c r="AA51" s="46" t="s">
        <v>21</v>
      </c>
      <c r="AB51" s="47" t="s">
        <v>21</v>
      </c>
      <c r="AC51" s="47" t="s">
        <v>21</v>
      </c>
      <c r="AD51" s="47" t="s">
        <v>21</v>
      </c>
      <c r="AE51" s="47" t="s">
        <v>21</v>
      </c>
      <c r="AF51" s="49" t="s">
        <v>21</v>
      </c>
      <c r="AG51" s="47" t="s">
        <v>21</v>
      </c>
      <c r="AH51" s="46" t="s">
        <v>21</v>
      </c>
      <c r="AI51" s="46" t="s">
        <v>21</v>
      </c>
      <c r="AJ51" s="46" t="s">
        <v>21</v>
      </c>
      <c r="AK51" s="47" t="s">
        <v>21</v>
      </c>
      <c r="AL51" s="47" t="s">
        <v>21</v>
      </c>
      <c r="AM51" s="973" t="s">
        <v>21</v>
      </c>
      <c r="AN51" s="163"/>
    </row>
    <row r="52" spans="2:40" ht="13.5">
      <c r="B52" s="31"/>
      <c r="C52" s="19" t="s">
        <v>61</v>
      </c>
      <c r="D52" s="676">
        <v>445800</v>
      </c>
      <c r="E52" s="640">
        <v>440237</v>
      </c>
      <c r="F52" s="640">
        <v>437652</v>
      </c>
      <c r="G52" s="640">
        <v>430948</v>
      </c>
      <c r="H52" s="640">
        <v>463491</v>
      </c>
      <c r="I52" s="640">
        <v>465768</v>
      </c>
      <c r="J52" s="640">
        <v>484215</v>
      </c>
      <c r="K52" s="640">
        <v>495508</v>
      </c>
      <c r="L52" s="640">
        <v>526711</v>
      </c>
      <c r="M52" s="640">
        <v>573565</v>
      </c>
      <c r="N52" s="640">
        <v>538559</v>
      </c>
      <c r="O52" s="640">
        <v>522935</v>
      </c>
      <c r="P52" s="640">
        <v>536535</v>
      </c>
      <c r="Q52" s="640">
        <v>551039</v>
      </c>
      <c r="R52" s="640">
        <v>526837</v>
      </c>
      <c r="S52" s="640">
        <v>496941</v>
      </c>
      <c r="T52" s="640">
        <v>513259</v>
      </c>
      <c r="U52" s="640">
        <v>510760</v>
      </c>
      <c r="V52" s="155">
        <v>496841</v>
      </c>
      <c r="W52" s="155">
        <v>592887</v>
      </c>
      <c r="X52" s="22" t="s">
        <v>21</v>
      </c>
      <c r="Y52" s="20" t="s">
        <v>21</v>
      </c>
      <c r="Z52" s="21" t="s">
        <v>21</v>
      </c>
      <c r="AA52" s="20" t="s">
        <v>21</v>
      </c>
      <c r="AB52" s="21" t="s">
        <v>21</v>
      </c>
      <c r="AC52" s="21" t="s">
        <v>21</v>
      </c>
      <c r="AD52" s="21" t="s">
        <v>21</v>
      </c>
      <c r="AE52" s="21" t="s">
        <v>21</v>
      </c>
      <c r="AF52" s="22" t="s">
        <v>21</v>
      </c>
      <c r="AG52" s="21" t="s">
        <v>21</v>
      </c>
      <c r="AH52" s="20" t="s">
        <v>21</v>
      </c>
      <c r="AI52" s="20" t="s">
        <v>21</v>
      </c>
      <c r="AJ52" s="20" t="s">
        <v>21</v>
      </c>
      <c r="AK52" s="21" t="s">
        <v>21</v>
      </c>
      <c r="AL52" s="21" t="s">
        <v>21</v>
      </c>
      <c r="AM52" s="967" t="s">
        <v>21</v>
      </c>
      <c r="AN52" s="163"/>
    </row>
    <row r="53" spans="2:40" ht="13.5">
      <c r="B53" s="30"/>
      <c r="C53" s="3" t="s">
        <v>62</v>
      </c>
      <c r="D53" s="59">
        <v>520415</v>
      </c>
      <c r="E53" s="32">
        <v>502188</v>
      </c>
      <c r="F53" s="32">
        <v>490360</v>
      </c>
      <c r="G53" s="32">
        <v>497992</v>
      </c>
      <c r="H53" s="32">
        <v>543583</v>
      </c>
      <c r="I53" s="32">
        <v>574015</v>
      </c>
      <c r="J53" s="32">
        <v>548087</v>
      </c>
      <c r="K53" s="32">
        <v>523625</v>
      </c>
      <c r="L53" s="32">
        <v>571981</v>
      </c>
      <c r="M53" s="32">
        <v>610724</v>
      </c>
      <c r="N53" s="32">
        <v>594952</v>
      </c>
      <c r="O53" s="32">
        <v>585815</v>
      </c>
      <c r="P53" s="32">
        <v>561025</v>
      </c>
      <c r="Q53" s="32">
        <v>556045</v>
      </c>
      <c r="R53" s="32">
        <v>543423</v>
      </c>
      <c r="S53" s="32">
        <v>505484</v>
      </c>
      <c r="T53" s="32">
        <v>525391</v>
      </c>
      <c r="U53" s="32">
        <v>508797</v>
      </c>
      <c r="V53" s="118">
        <v>507720</v>
      </c>
      <c r="W53" s="118">
        <v>580203</v>
      </c>
      <c r="X53" s="52" t="s">
        <v>21</v>
      </c>
      <c r="Y53" s="68" t="s">
        <v>21</v>
      </c>
      <c r="Z53" s="73" t="s">
        <v>21</v>
      </c>
      <c r="AA53" s="68" t="s">
        <v>21</v>
      </c>
      <c r="AB53" s="73" t="s">
        <v>21</v>
      </c>
      <c r="AC53" s="73" t="s">
        <v>21</v>
      </c>
      <c r="AD53" s="73" t="s">
        <v>21</v>
      </c>
      <c r="AE53" s="73" t="s">
        <v>21</v>
      </c>
      <c r="AF53" s="52" t="s">
        <v>21</v>
      </c>
      <c r="AG53" s="73" t="s">
        <v>21</v>
      </c>
      <c r="AH53" s="68" t="s">
        <v>21</v>
      </c>
      <c r="AI53" s="68" t="s">
        <v>21</v>
      </c>
      <c r="AJ53" s="68" t="s">
        <v>21</v>
      </c>
      <c r="AK53" s="73" t="s">
        <v>21</v>
      </c>
      <c r="AL53" s="73" t="s">
        <v>21</v>
      </c>
      <c r="AM53" s="974" t="s">
        <v>21</v>
      </c>
      <c r="AN53" s="163"/>
    </row>
    <row r="54" spans="2:40" ht="13.5">
      <c r="B54" s="5">
        <v>12</v>
      </c>
      <c r="C54" s="6" t="s">
        <v>109</v>
      </c>
      <c r="D54" s="700" t="s">
        <v>21</v>
      </c>
      <c r="E54" s="701" t="s">
        <v>21</v>
      </c>
      <c r="F54" s="701" t="s">
        <v>21</v>
      </c>
      <c r="G54" s="701" t="s">
        <v>21</v>
      </c>
      <c r="H54" s="701" t="s">
        <v>21</v>
      </c>
      <c r="I54" s="701" t="s">
        <v>21</v>
      </c>
      <c r="J54" s="701" t="s">
        <v>21</v>
      </c>
      <c r="K54" s="701" t="s">
        <v>21</v>
      </c>
      <c r="L54" s="701" t="s">
        <v>21</v>
      </c>
      <c r="M54" s="701" t="s">
        <v>21</v>
      </c>
      <c r="N54" s="701" t="s">
        <v>21</v>
      </c>
      <c r="O54" s="701" t="s">
        <v>21</v>
      </c>
      <c r="P54" s="701" t="s">
        <v>21</v>
      </c>
      <c r="Q54" s="701" t="s">
        <v>21</v>
      </c>
      <c r="R54" s="701" t="s">
        <v>21</v>
      </c>
      <c r="S54" s="701" t="s">
        <v>21</v>
      </c>
      <c r="T54" s="701">
        <v>22943043</v>
      </c>
      <c r="U54" s="701">
        <v>23060183</v>
      </c>
      <c r="V54" s="175">
        <v>25177165</v>
      </c>
      <c r="W54" s="175">
        <v>27561000</v>
      </c>
      <c r="X54" s="176">
        <v>27981980</v>
      </c>
      <c r="Y54" s="177">
        <v>25890593</v>
      </c>
      <c r="Z54" s="175">
        <v>23640893</v>
      </c>
      <c r="AA54" s="177">
        <v>23353427</v>
      </c>
      <c r="AB54" s="175">
        <v>23769175</v>
      </c>
      <c r="AC54" s="175">
        <v>23629868</v>
      </c>
      <c r="AD54" s="175">
        <v>23755681</v>
      </c>
      <c r="AE54" s="175">
        <v>23266869</v>
      </c>
      <c r="AF54" s="176">
        <v>22736595</v>
      </c>
      <c r="AG54" s="175">
        <v>24197553</v>
      </c>
      <c r="AH54" s="177">
        <v>23958181</v>
      </c>
      <c r="AI54" s="177">
        <v>24873552</v>
      </c>
      <c r="AJ54" s="177">
        <v>24082603</v>
      </c>
      <c r="AK54" s="175">
        <v>22407848</v>
      </c>
      <c r="AL54" s="175">
        <v>24396743</v>
      </c>
      <c r="AM54" s="1086">
        <v>26316319</v>
      </c>
      <c r="AN54" s="178"/>
    </row>
    <row r="55" spans="2:40" ht="13.5">
      <c r="B55" s="29"/>
      <c r="C55" s="15" t="s">
        <v>20</v>
      </c>
      <c r="D55" s="692">
        <v>15314429</v>
      </c>
      <c r="E55" s="651">
        <v>15785195</v>
      </c>
      <c r="F55" s="651">
        <v>15838997</v>
      </c>
      <c r="G55" s="651">
        <v>16426247</v>
      </c>
      <c r="H55" s="651">
        <v>17397660</v>
      </c>
      <c r="I55" s="651">
        <v>18550869</v>
      </c>
      <c r="J55" s="651">
        <v>17405927</v>
      </c>
      <c r="K55" s="651">
        <v>17516029</v>
      </c>
      <c r="L55" s="651">
        <v>17658833</v>
      </c>
      <c r="M55" s="651">
        <v>18704225</v>
      </c>
      <c r="N55" s="651">
        <v>18154887</v>
      </c>
      <c r="O55" s="651">
        <v>17170885</v>
      </c>
      <c r="P55" s="651">
        <v>16733484</v>
      </c>
      <c r="Q55" s="651">
        <v>16595028</v>
      </c>
      <c r="R55" s="651">
        <v>16173107</v>
      </c>
      <c r="S55" s="651">
        <v>15035215</v>
      </c>
      <c r="T55" s="54" t="s">
        <v>21</v>
      </c>
      <c r="U55" s="54" t="s">
        <v>21</v>
      </c>
      <c r="V55" s="21" t="s">
        <v>21</v>
      </c>
      <c r="W55" s="21" t="s">
        <v>21</v>
      </c>
      <c r="X55" s="22" t="s">
        <v>21</v>
      </c>
      <c r="Y55" s="20" t="s">
        <v>21</v>
      </c>
      <c r="Z55" s="21" t="s">
        <v>21</v>
      </c>
      <c r="AA55" s="20" t="s">
        <v>21</v>
      </c>
      <c r="AB55" s="21" t="s">
        <v>21</v>
      </c>
      <c r="AC55" s="21" t="s">
        <v>21</v>
      </c>
      <c r="AD55" s="21" t="s">
        <v>21</v>
      </c>
      <c r="AE55" s="21" t="s">
        <v>21</v>
      </c>
      <c r="AF55" s="22" t="s">
        <v>21</v>
      </c>
      <c r="AG55" s="21" t="s">
        <v>21</v>
      </c>
      <c r="AH55" s="20" t="s">
        <v>21</v>
      </c>
      <c r="AI55" s="20" t="s">
        <v>21</v>
      </c>
      <c r="AJ55" s="20" t="s">
        <v>21</v>
      </c>
      <c r="AK55" s="21" t="s">
        <v>21</v>
      </c>
      <c r="AL55" s="21" t="s">
        <v>21</v>
      </c>
      <c r="AM55" s="967" t="s">
        <v>21</v>
      </c>
      <c r="AN55" s="163"/>
    </row>
    <row r="56" spans="2:40" ht="13.5">
      <c r="B56" s="31"/>
      <c r="C56" s="19" t="s">
        <v>30</v>
      </c>
      <c r="D56" s="671">
        <v>5679415</v>
      </c>
      <c r="E56" s="50">
        <v>6824031</v>
      </c>
      <c r="F56" s="50">
        <v>7119217</v>
      </c>
      <c r="G56" s="50">
        <v>6261492</v>
      </c>
      <c r="H56" s="50">
        <v>6744916</v>
      </c>
      <c r="I56" s="50">
        <v>7006692</v>
      </c>
      <c r="J56" s="50">
        <v>6579749</v>
      </c>
      <c r="K56" s="50">
        <v>6548343</v>
      </c>
      <c r="L56" s="50">
        <v>6441521</v>
      </c>
      <c r="M56" s="50">
        <v>6869655</v>
      </c>
      <c r="N56" s="50">
        <v>6859993</v>
      </c>
      <c r="O56" s="50">
        <v>6759841</v>
      </c>
      <c r="P56" s="50">
        <v>6800955</v>
      </c>
      <c r="Q56" s="50">
        <v>6815077</v>
      </c>
      <c r="R56" s="50">
        <v>6792428</v>
      </c>
      <c r="S56" s="50">
        <v>6183900</v>
      </c>
      <c r="T56" s="21" t="s">
        <v>21</v>
      </c>
      <c r="U56" s="21" t="s">
        <v>21</v>
      </c>
      <c r="V56" s="21" t="s">
        <v>21</v>
      </c>
      <c r="W56" s="21" t="s">
        <v>21</v>
      </c>
      <c r="X56" s="22" t="s">
        <v>21</v>
      </c>
      <c r="Y56" s="20" t="s">
        <v>21</v>
      </c>
      <c r="Z56" s="21" t="s">
        <v>21</v>
      </c>
      <c r="AA56" s="20" t="s">
        <v>21</v>
      </c>
      <c r="AB56" s="21" t="s">
        <v>21</v>
      </c>
      <c r="AC56" s="21" t="s">
        <v>21</v>
      </c>
      <c r="AD56" s="21" t="s">
        <v>21</v>
      </c>
      <c r="AE56" s="21" t="s">
        <v>21</v>
      </c>
      <c r="AF56" s="22" t="s">
        <v>21</v>
      </c>
      <c r="AG56" s="21" t="s">
        <v>21</v>
      </c>
      <c r="AH56" s="20" t="s">
        <v>21</v>
      </c>
      <c r="AI56" s="20" t="s">
        <v>21</v>
      </c>
      <c r="AJ56" s="20" t="s">
        <v>21</v>
      </c>
      <c r="AK56" s="21" t="s">
        <v>21</v>
      </c>
      <c r="AL56" s="21" t="s">
        <v>21</v>
      </c>
      <c r="AM56" s="967" t="s">
        <v>21</v>
      </c>
      <c r="AN56" s="163"/>
    </row>
    <row r="57" spans="2:40" ht="13.5">
      <c r="B57" s="31"/>
      <c r="C57" s="19" t="s">
        <v>49</v>
      </c>
      <c r="D57" s="696">
        <v>894991</v>
      </c>
      <c r="E57" s="656">
        <v>942801</v>
      </c>
      <c r="F57" s="656">
        <v>1005420</v>
      </c>
      <c r="G57" s="656">
        <v>1051499</v>
      </c>
      <c r="H57" s="656">
        <v>1151471</v>
      </c>
      <c r="I57" s="656">
        <v>1278871</v>
      </c>
      <c r="J57" s="656">
        <v>1188049</v>
      </c>
      <c r="K57" s="656">
        <v>1235001</v>
      </c>
      <c r="L57" s="656">
        <v>1249079</v>
      </c>
      <c r="M57" s="656">
        <v>1361535</v>
      </c>
      <c r="N57" s="656">
        <v>1349009</v>
      </c>
      <c r="O57" s="656">
        <v>1357449</v>
      </c>
      <c r="P57" s="656">
        <v>1295736</v>
      </c>
      <c r="Q57" s="656">
        <v>1291536</v>
      </c>
      <c r="R57" s="656">
        <v>1273252</v>
      </c>
      <c r="S57" s="656">
        <v>1192023</v>
      </c>
      <c r="T57" s="897" t="s">
        <v>21</v>
      </c>
      <c r="U57" s="897" t="s">
        <v>21</v>
      </c>
      <c r="V57" s="21" t="s">
        <v>21</v>
      </c>
      <c r="W57" s="21" t="s">
        <v>21</v>
      </c>
      <c r="X57" s="22" t="s">
        <v>21</v>
      </c>
      <c r="Y57" s="20" t="s">
        <v>21</v>
      </c>
      <c r="Z57" s="21" t="s">
        <v>21</v>
      </c>
      <c r="AA57" s="20" t="s">
        <v>21</v>
      </c>
      <c r="AB57" s="21" t="s">
        <v>21</v>
      </c>
      <c r="AC57" s="21" t="s">
        <v>21</v>
      </c>
      <c r="AD57" s="21" t="s">
        <v>21</v>
      </c>
      <c r="AE57" s="21" t="s">
        <v>21</v>
      </c>
      <c r="AF57" s="22" t="s">
        <v>21</v>
      </c>
      <c r="AG57" s="21" t="s">
        <v>21</v>
      </c>
      <c r="AH57" s="20" t="s">
        <v>21</v>
      </c>
      <c r="AI57" s="20" t="s">
        <v>21</v>
      </c>
      <c r="AJ57" s="20" t="s">
        <v>21</v>
      </c>
      <c r="AK57" s="21" t="s">
        <v>21</v>
      </c>
      <c r="AL57" s="21" t="s">
        <v>21</v>
      </c>
      <c r="AM57" s="967" t="s">
        <v>21</v>
      </c>
      <c r="AN57" s="163"/>
    </row>
    <row r="58" spans="2:40" ht="13.5">
      <c r="B58" s="30"/>
      <c r="C58" s="23" t="s">
        <v>50</v>
      </c>
      <c r="D58" s="678">
        <v>340793</v>
      </c>
      <c r="E58" s="629">
        <v>351499</v>
      </c>
      <c r="F58" s="629">
        <v>350140</v>
      </c>
      <c r="G58" s="629">
        <v>367999</v>
      </c>
      <c r="H58" s="629">
        <v>374983</v>
      </c>
      <c r="I58" s="629">
        <v>389891</v>
      </c>
      <c r="J58" s="629">
        <v>374893</v>
      </c>
      <c r="K58" s="629">
        <v>382087</v>
      </c>
      <c r="L58" s="629">
        <v>411395</v>
      </c>
      <c r="M58" s="629">
        <v>411929</v>
      </c>
      <c r="N58" s="629">
        <v>383925</v>
      </c>
      <c r="O58" s="629">
        <v>370991</v>
      </c>
      <c r="P58" s="629">
        <v>362437</v>
      </c>
      <c r="Q58" s="629">
        <v>364964</v>
      </c>
      <c r="R58" s="629">
        <v>344184</v>
      </c>
      <c r="S58" s="629">
        <v>314153</v>
      </c>
      <c r="T58" s="43" t="s">
        <v>21</v>
      </c>
      <c r="U58" s="43" t="s">
        <v>21</v>
      </c>
      <c r="V58" s="21" t="s">
        <v>21</v>
      </c>
      <c r="W58" s="21" t="s">
        <v>21</v>
      </c>
      <c r="X58" s="22" t="s">
        <v>21</v>
      </c>
      <c r="Y58" s="20" t="s">
        <v>21</v>
      </c>
      <c r="Z58" s="21" t="s">
        <v>21</v>
      </c>
      <c r="AA58" s="20" t="s">
        <v>21</v>
      </c>
      <c r="AB58" s="21" t="s">
        <v>21</v>
      </c>
      <c r="AC58" s="21" t="s">
        <v>21</v>
      </c>
      <c r="AD58" s="21" t="s">
        <v>21</v>
      </c>
      <c r="AE58" s="21" t="s">
        <v>21</v>
      </c>
      <c r="AF58" s="22" t="s">
        <v>21</v>
      </c>
      <c r="AG58" s="21" t="s">
        <v>21</v>
      </c>
      <c r="AH58" s="20" t="s">
        <v>21</v>
      </c>
      <c r="AI58" s="20" t="s">
        <v>21</v>
      </c>
      <c r="AJ58" s="20" t="s">
        <v>21</v>
      </c>
      <c r="AK58" s="21" t="s">
        <v>21</v>
      </c>
      <c r="AL58" s="21" t="s">
        <v>21</v>
      </c>
      <c r="AM58" s="967" t="s">
        <v>21</v>
      </c>
      <c r="AN58" s="163"/>
    </row>
    <row r="59" spans="2:40" ht="13.5">
      <c r="B59" s="166">
        <v>13</v>
      </c>
      <c r="C59" s="3" t="s">
        <v>94</v>
      </c>
      <c r="D59" s="700" t="s">
        <v>21</v>
      </c>
      <c r="E59" s="701" t="s">
        <v>21</v>
      </c>
      <c r="F59" s="701" t="s">
        <v>21</v>
      </c>
      <c r="G59" s="701" t="s">
        <v>21</v>
      </c>
      <c r="H59" s="701" t="s">
        <v>21</v>
      </c>
      <c r="I59" s="701" t="s">
        <v>21</v>
      </c>
      <c r="J59" s="701" t="s">
        <v>21</v>
      </c>
      <c r="K59" s="701" t="s">
        <v>21</v>
      </c>
      <c r="L59" s="701" t="s">
        <v>21</v>
      </c>
      <c r="M59" s="701" t="s">
        <v>21</v>
      </c>
      <c r="N59" s="701" t="s">
        <v>21</v>
      </c>
      <c r="O59" s="701" t="s">
        <v>21</v>
      </c>
      <c r="P59" s="701" t="s">
        <v>21</v>
      </c>
      <c r="Q59" s="701" t="s">
        <v>21</v>
      </c>
      <c r="R59" s="701" t="s">
        <v>21</v>
      </c>
      <c r="S59" s="701" t="s">
        <v>21</v>
      </c>
      <c r="T59" s="701" t="s">
        <v>21</v>
      </c>
      <c r="U59" s="701">
        <v>8710333</v>
      </c>
      <c r="V59" s="175">
        <v>9283731</v>
      </c>
      <c r="W59" s="175">
        <v>10378039</v>
      </c>
      <c r="X59" s="176">
        <v>9739035</v>
      </c>
      <c r="Y59" s="177">
        <v>9451612</v>
      </c>
      <c r="Z59" s="175">
        <v>9154851</v>
      </c>
      <c r="AA59" s="177">
        <v>8772729</v>
      </c>
      <c r="AB59" s="175">
        <v>9229557</v>
      </c>
      <c r="AC59" s="175">
        <v>9111923</v>
      </c>
      <c r="AD59" s="175">
        <v>9009336</v>
      </c>
      <c r="AE59" s="175">
        <v>8899845</v>
      </c>
      <c r="AF59" s="176">
        <v>9060115</v>
      </c>
      <c r="AG59" s="175">
        <v>9077844</v>
      </c>
      <c r="AH59" s="177">
        <v>9305645</v>
      </c>
      <c r="AI59" s="177">
        <v>9669047</v>
      </c>
      <c r="AJ59" s="177">
        <v>9337457</v>
      </c>
      <c r="AK59" s="175">
        <v>8883577</v>
      </c>
      <c r="AL59" s="175">
        <v>9246812</v>
      </c>
      <c r="AM59" s="1086">
        <v>9445141</v>
      </c>
      <c r="AN59" s="178"/>
    </row>
    <row r="60" spans="2:40" ht="13.5">
      <c r="B60" s="29"/>
      <c r="C60" s="15" t="s">
        <v>25</v>
      </c>
      <c r="D60" s="697">
        <v>7478052</v>
      </c>
      <c r="E60" s="657">
        <v>7550171</v>
      </c>
      <c r="F60" s="657">
        <v>6903333</v>
      </c>
      <c r="G60" s="657">
        <v>6895852</v>
      </c>
      <c r="H60" s="657">
        <v>7150617</v>
      </c>
      <c r="I60" s="657">
        <v>7370323</v>
      </c>
      <c r="J60" s="657">
        <v>6998948</v>
      </c>
      <c r="K60" s="657">
        <v>6968229</v>
      </c>
      <c r="L60" s="657">
        <v>6868656</v>
      </c>
      <c r="M60" s="657">
        <v>6996739</v>
      </c>
      <c r="N60" s="657">
        <v>6847659</v>
      </c>
      <c r="O60" s="657">
        <v>6899569</v>
      </c>
      <c r="P60" s="657">
        <v>6301480</v>
      </c>
      <c r="Q60" s="657">
        <v>6440571</v>
      </c>
      <c r="R60" s="657">
        <v>6446529</v>
      </c>
      <c r="S60" s="657">
        <v>5751757</v>
      </c>
      <c r="T60" s="869">
        <v>5733889</v>
      </c>
      <c r="U60" s="869" t="s">
        <v>21</v>
      </c>
      <c r="V60" s="21" t="s">
        <v>21</v>
      </c>
      <c r="W60" s="21" t="s">
        <v>21</v>
      </c>
      <c r="X60" s="22" t="s">
        <v>21</v>
      </c>
      <c r="Y60" s="20" t="s">
        <v>21</v>
      </c>
      <c r="Z60" s="21" t="s">
        <v>21</v>
      </c>
      <c r="AA60" s="20" t="s">
        <v>21</v>
      </c>
      <c r="AB60" s="21" t="s">
        <v>21</v>
      </c>
      <c r="AC60" s="21" t="s">
        <v>21</v>
      </c>
      <c r="AD60" s="21" t="s">
        <v>21</v>
      </c>
      <c r="AE60" s="21" t="s">
        <v>21</v>
      </c>
      <c r="AF60" s="22" t="s">
        <v>21</v>
      </c>
      <c r="AG60" s="21" t="s">
        <v>21</v>
      </c>
      <c r="AH60" s="20" t="s">
        <v>21</v>
      </c>
      <c r="AI60" s="20" t="s">
        <v>21</v>
      </c>
      <c r="AJ60" s="20" t="s">
        <v>21</v>
      </c>
      <c r="AK60" s="21" t="s">
        <v>21</v>
      </c>
      <c r="AL60" s="21" t="s">
        <v>21</v>
      </c>
      <c r="AM60" s="967" t="s">
        <v>21</v>
      </c>
      <c r="AN60" s="163"/>
    </row>
    <row r="61" spans="2:40" ht="14.25" thickBot="1">
      <c r="B61" s="157"/>
      <c r="C61" s="158" t="s">
        <v>56</v>
      </c>
      <c r="D61" s="704">
        <v>1984075</v>
      </c>
      <c r="E61" s="705">
        <v>2325880</v>
      </c>
      <c r="F61" s="705">
        <v>2390052</v>
      </c>
      <c r="G61" s="705">
        <v>2390847</v>
      </c>
      <c r="H61" s="705">
        <v>2660835</v>
      </c>
      <c r="I61" s="705">
        <v>2310489</v>
      </c>
      <c r="J61" s="705">
        <v>2397800</v>
      </c>
      <c r="K61" s="705">
        <v>2474001</v>
      </c>
      <c r="L61" s="705">
        <v>2572371</v>
      </c>
      <c r="M61" s="705">
        <v>2812481</v>
      </c>
      <c r="N61" s="705">
        <v>2571775</v>
      </c>
      <c r="O61" s="705">
        <v>2832620</v>
      </c>
      <c r="P61" s="705">
        <v>2580155</v>
      </c>
      <c r="Q61" s="705">
        <v>2812861</v>
      </c>
      <c r="R61" s="705">
        <v>2917043</v>
      </c>
      <c r="S61" s="705">
        <v>2380221</v>
      </c>
      <c r="T61" s="658">
        <v>2585711</v>
      </c>
      <c r="U61" s="658" t="s">
        <v>21</v>
      </c>
      <c r="V61" s="21" t="s">
        <v>21</v>
      </c>
      <c r="W61" s="21" t="s">
        <v>21</v>
      </c>
      <c r="X61" s="22" t="s">
        <v>21</v>
      </c>
      <c r="Y61" s="20" t="s">
        <v>21</v>
      </c>
      <c r="Z61" s="21" t="s">
        <v>21</v>
      </c>
      <c r="AA61" s="20" t="s">
        <v>21</v>
      </c>
      <c r="AB61" s="21" t="s">
        <v>21</v>
      </c>
      <c r="AC61" s="21" t="s">
        <v>21</v>
      </c>
      <c r="AD61" s="21" t="s">
        <v>21</v>
      </c>
      <c r="AE61" s="21" t="s">
        <v>21</v>
      </c>
      <c r="AF61" s="22" t="s">
        <v>21</v>
      </c>
      <c r="AG61" s="21" t="s">
        <v>21</v>
      </c>
      <c r="AH61" s="20" t="s">
        <v>21</v>
      </c>
      <c r="AI61" s="20" t="s">
        <v>21</v>
      </c>
      <c r="AJ61" s="20" t="s">
        <v>21</v>
      </c>
      <c r="AK61" s="21" t="s">
        <v>21</v>
      </c>
      <c r="AL61" s="21" t="s">
        <v>21</v>
      </c>
      <c r="AM61" s="967" t="s">
        <v>21</v>
      </c>
      <c r="AN61" s="163"/>
    </row>
    <row r="62" spans="2:40" ht="13.5">
      <c r="B62" s="148">
        <v>1</v>
      </c>
      <c r="C62" s="149" t="s">
        <v>95</v>
      </c>
      <c r="D62" s="706" t="s">
        <v>21</v>
      </c>
      <c r="E62" s="707" t="s">
        <v>21</v>
      </c>
      <c r="F62" s="707" t="s">
        <v>21</v>
      </c>
      <c r="G62" s="707" t="s">
        <v>21</v>
      </c>
      <c r="H62" s="707" t="s">
        <v>21</v>
      </c>
      <c r="I62" s="707" t="s">
        <v>21</v>
      </c>
      <c r="J62" s="707" t="s">
        <v>21</v>
      </c>
      <c r="K62" s="707" t="s">
        <v>21</v>
      </c>
      <c r="L62" s="707" t="s">
        <v>21</v>
      </c>
      <c r="M62" s="707" t="s">
        <v>21</v>
      </c>
      <c r="N62" s="707" t="s">
        <v>21</v>
      </c>
      <c r="O62" s="707" t="s">
        <v>21</v>
      </c>
      <c r="P62" s="707" t="s">
        <v>21</v>
      </c>
      <c r="Q62" s="707" t="s">
        <v>21</v>
      </c>
      <c r="R62" s="707" t="s">
        <v>21</v>
      </c>
      <c r="S62" s="707" t="s">
        <v>21</v>
      </c>
      <c r="T62" s="707" t="s">
        <v>21</v>
      </c>
      <c r="U62" s="707">
        <v>1351473</v>
      </c>
      <c r="V62" s="180">
        <v>1350560</v>
      </c>
      <c r="W62" s="180">
        <v>1603188</v>
      </c>
      <c r="X62" s="181">
        <v>1496540</v>
      </c>
      <c r="Y62" s="182">
        <v>1448600</v>
      </c>
      <c r="Z62" s="180">
        <v>1370055</v>
      </c>
      <c r="AA62" s="182">
        <v>1396735</v>
      </c>
      <c r="AB62" s="180">
        <v>1358185</v>
      </c>
      <c r="AC62" s="180">
        <v>1384075</v>
      </c>
      <c r="AD62" s="180">
        <v>1410125</v>
      </c>
      <c r="AE62" s="180">
        <v>1315181</v>
      </c>
      <c r="AF62" s="181">
        <v>1329601</v>
      </c>
      <c r="AG62" s="180">
        <v>1331616</v>
      </c>
      <c r="AH62" s="182">
        <v>1343077</v>
      </c>
      <c r="AI62" s="182">
        <v>1324249</v>
      </c>
      <c r="AJ62" s="182">
        <v>1310752</v>
      </c>
      <c r="AK62" s="180">
        <v>1241196</v>
      </c>
      <c r="AL62" s="180">
        <v>1262447</v>
      </c>
      <c r="AM62" s="1087">
        <v>3919075</v>
      </c>
      <c r="AN62" s="178"/>
    </row>
    <row r="63" spans="2:40" ht="13.5">
      <c r="B63" s="27"/>
      <c r="C63" s="15" t="s">
        <v>32</v>
      </c>
      <c r="D63" s="692">
        <v>302973</v>
      </c>
      <c r="E63" s="651">
        <v>287421</v>
      </c>
      <c r="F63" s="651">
        <v>276717</v>
      </c>
      <c r="G63" s="651">
        <v>292147</v>
      </c>
      <c r="H63" s="651">
        <v>316323</v>
      </c>
      <c r="I63" s="651">
        <v>351043</v>
      </c>
      <c r="J63" s="651">
        <v>313831</v>
      </c>
      <c r="K63" s="651">
        <v>339656</v>
      </c>
      <c r="L63" s="651">
        <v>309505</v>
      </c>
      <c r="M63" s="651">
        <v>330865</v>
      </c>
      <c r="N63" s="651">
        <v>309819</v>
      </c>
      <c r="O63" s="651">
        <v>319711</v>
      </c>
      <c r="P63" s="651">
        <v>315955</v>
      </c>
      <c r="Q63" s="651">
        <v>316099</v>
      </c>
      <c r="R63" s="651">
        <v>302861</v>
      </c>
      <c r="S63" s="651">
        <v>282255</v>
      </c>
      <c r="T63" s="868">
        <v>280569</v>
      </c>
      <c r="U63" s="54" t="s">
        <v>21</v>
      </c>
      <c r="V63" s="21" t="s">
        <v>21</v>
      </c>
      <c r="W63" s="21" t="s">
        <v>21</v>
      </c>
      <c r="X63" s="22" t="s">
        <v>21</v>
      </c>
      <c r="Y63" s="20" t="s">
        <v>21</v>
      </c>
      <c r="Z63" s="21" t="s">
        <v>21</v>
      </c>
      <c r="AA63" s="20" t="s">
        <v>21</v>
      </c>
      <c r="AB63" s="21" t="s">
        <v>21</v>
      </c>
      <c r="AC63" s="21" t="s">
        <v>21</v>
      </c>
      <c r="AD63" s="21" t="s">
        <v>21</v>
      </c>
      <c r="AE63" s="21" t="s">
        <v>21</v>
      </c>
      <c r="AF63" s="22" t="s">
        <v>21</v>
      </c>
      <c r="AG63" s="21" t="s">
        <v>21</v>
      </c>
      <c r="AH63" s="20" t="s">
        <v>21</v>
      </c>
      <c r="AI63" s="20" t="s">
        <v>21</v>
      </c>
      <c r="AJ63" s="20" t="s">
        <v>21</v>
      </c>
      <c r="AK63" s="21" t="s">
        <v>21</v>
      </c>
      <c r="AL63" s="21" t="s">
        <v>21</v>
      </c>
      <c r="AM63" s="967" t="s">
        <v>21</v>
      </c>
      <c r="AN63" s="163"/>
    </row>
    <row r="64" spans="2:40" ht="13.5">
      <c r="B64" s="31"/>
      <c r="C64" s="19" t="s">
        <v>33</v>
      </c>
      <c r="D64" s="681">
        <v>480720</v>
      </c>
      <c r="E64" s="646">
        <v>442645</v>
      </c>
      <c r="F64" s="646">
        <v>428732</v>
      </c>
      <c r="G64" s="646">
        <v>449633</v>
      </c>
      <c r="H64" s="646">
        <v>458413</v>
      </c>
      <c r="I64" s="646">
        <v>494243</v>
      </c>
      <c r="J64" s="646">
        <v>450397</v>
      </c>
      <c r="K64" s="646">
        <v>531888</v>
      </c>
      <c r="L64" s="646">
        <v>461492</v>
      </c>
      <c r="M64" s="646">
        <v>506349</v>
      </c>
      <c r="N64" s="646">
        <v>481696</v>
      </c>
      <c r="O64" s="646">
        <v>461117</v>
      </c>
      <c r="P64" s="646">
        <v>479676</v>
      </c>
      <c r="Q64" s="646">
        <v>475935</v>
      </c>
      <c r="R64" s="646">
        <v>458136</v>
      </c>
      <c r="S64" s="646">
        <v>418585</v>
      </c>
      <c r="T64" s="646">
        <v>441840</v>
      </c>
      <c r="U64" s="898" t="s">
        <v>21</v>
      </c>
      <c r="V64" s="21" t="s">
        <v>21</v>
      </c>
      <c r="W64" s="21" t="s">
        <v>21</v>
      </c>
      <c r="X64" s="22" t="s">
        <v>21</v>
      </c>
      <c r="Y64" s="20" t="s">
        <v>21</v>
      </c>
      <c r="Z64" s="21" t="s">
        <v>21</v>
      </c>
      <c r="AA64" s="20" t="s">
        <v>21</v>
      </c>
      <c r="AB64" s="21" t="s">
        <v>21</v>
      </c>
      <c r="AC64" s="21" t="s">
        <v>21</v>
      </c>
      <c r="AD64" s="21" t="s">
        <v>21</v>
      </c>
      <c r="AE64" s="21" t="s">
        <v>21</v>
      </c>
      <c r="AF64" s="22" t="s">
        <v>21</v>
      </c>
      <c r="AG64" s="21" t="s">
        <v>21</v>
      </c>
      <c r="AH64" s="20" t="s">
        <v>21</v>
      </c>
      <c r="AI64" s="20" t="s">
        <v>21</v>
      </c>
      <c r="AJ64" s="20" t="s">
        <v>21</v>
      </c>
      <c r="AK64" s="21" t="s">
        <v>21</v>
      </c>
      <c r="AL64" s="21" t="s">
        <v>21</v>
      </c>
      <c r="AM64" s="967" t="s">
        <v>21</v>
      </c>
      <c r="AN64" s="163"/>
    </row>
    <row r="65" spans="2:40" ht="13.5">
      <c r="B65" s="31"/>
      <c r="C65" s="19" t="s">
        <v>34</v>
      </c>
      <c r="D65" s="681">
        <v>276532</v>
      </c>
      <c r="E65" s="646">
        <v>261231</v>
      </c>
      <c r="F65" s="646">
        <v>280884</v>
      </c>
      <c r="G65" s="646">
        <v>265359</v>
      </c>
      <c r="H65" s="646">
        <v>270849</v>
      </c>
      <c r="I65" s="646">
        <v>311591</v>
      </c>
      <c r="J65" s="646">
        <v>348773</v>
      </c>
      <c r="K65" s="646">
        <v>323936</v>
      </c>
      <c r="L65" s="646">
        <v>349113</v>
      </c>
      <c r="M65" s="646">
        <v>368295</v>
      </c>
      <c r="N65" s="646">
        <v>335572</v>
      </c>
      <c r="O65" s="646">
        <v>340675</v>
      </c>
      <c r="P65" s="646">
        <v>331036</v>
      </c>
      <c r="Q65" s="646">
        <v>341129</v>
      </c>
      <c r="R65" s="646">
        <v>319612</v>
      </c>
      <c r="S65" s="646">
        <v>306780</v>
      </c>
      <c r="T65" s="646">
        <v>303276</v>
      </c>
      <c r="U65" s="898" t="s">
        <v>21</v>
      </c>
      <c r="V65" s="21" t="s">
        <v>21</v>
      </c>
      <c r="W65" s="21" t="s">
        <v>21</v>
      </c>
      <c r="X65" s="22" t="s">
        <v>21</v>
      </c>
      <c r="Y65" s="20" t="s">
        <v>21</v>
      </c>
      <c r="Z65" s="21" t="s">
        <v>21</v>
      </c>
      <c r="AA65" s="20" t="s">
        <v>21</v>
      </c>
      <c r="AB65" s="21" t="s">
        <v>21</v>
      </c>
      <c r="AC65" s="21" t="s">
        <v>21</v>
      </c>
      <c r="AD65" s="21" t="s">
        <v>21</v>
      </c>
      <c r="AE65" s="21" t="s">
        <v>21</v>
      </c>
      <c r="AF65" s="22" t="s">
        <v>21</v>
      </c>
      <c r="AG65" s="21" t="s">
        <v>21</v>
      </c>
      <c r="AH65" s="20" t="s">
        <v>21</v>
      </c>
      <c r="AI65" s="20" t="s">
        <v>21</v>
      </c>
      <c r="AJ65" s="20" t="s">
        <v>21</v>
      </c>
      <c r="AK65" s="21" t="s">
        <v>21</v>
      </c>
      <c r="AL65" s="21" t="s">
        <v>21</v>
      </c>
      <c r="AM65" s="967" t="s">
        <v>21</v>
      </c>
      <c r="AN65" s="163"/>
    </row>
    <row r="66" spans="2:40" ht="13.5">
      <c r="B66" s="30"/>
      <c r="C66" s="23" t="s">
        <v>35</v>
      </c>
      <c r="D66" s="78">
        <v>293927</v>
      </c>
      <c r="E66" s="76">
        <v>265560</v>
      </c>
      <c r="F66" s="76">
        <v>279263</v>
      </c>
      <c r="G66" s="76">
        <v>279425</v>
      </c>
      <c r="H66" s="76">
        <v>319527</v>
      </c>
      <c r="I66" s="76">
        <v>361991</v>
      </c>
      <c r="J66" s="76">
        <v>343015</v>
      </c>
      <c r="K66" s="76">
        <v>340345</v>
      </c>
      <c r="L66" s="76">
        <v>363528</v>
      </c>
      <c r="M66" s="76">
        <v>377264</v>
      </c>
      <c r="N66" s="76">
        <v>337665</v>
      </c>
      <c r="O66" s="76">
        <v>356643</v>
      </c>
      <c r="P66" s="76">
        <v>380899</v>
      </c>
      <c r="Q66" s="76">
        <v>353804</v>
      </c>
      <c r="R66" s="76">
        <v>342457</v>
      </c>
      <c r="S66" s="76">
        <v>326305</v>
      </c>
      <c r="T66" s="76">
        <v>333152</v>
      </c>
      <c r="U66" s="899" t="s">
        <v>21</v>
      </c>
      <c r="V66" s="25" t="s">
        <v>21</v>
      </c>
      <c r="W66" s="25" t="s">
        <v>21</v>
      </c>
      <c r="X66" s="26" t="s">
        <v>21</v>
      </c>
      <c r="Y66" s="24" t="s">
        <v>21</v>
      </c>
      <c r="Z66" s="25" t="s">
        <v>21</v>
      </c>
      <c r="AA66" s="24" t="s">
        <v>21</v>
      </c>
      <c r="AB66" s="25" t="s">
        <v>21</v>
      </c>
      <c r="AC66" s="25" t="s">
        <v>21</v>
      </c>
      <c r="AD66" s="25" t="s">
        <v>21</v>
      </c>
      <c r="AE66" s="25" t="s">
        <v>21</v>
      </c>
      <c r="AF66" s="26" t="s">
        <v>21</v>
      </c>
      <c r="AG66" s="25" t="s">
        <v>21</v>
      </c>
      <c r="AH66" s="24" t="s">
        <v>21</v>
      </c>
      <c r="AI66" s="24" t="s">
        <v>21</v>
      </c>
      <c r="AJ66" s="24" t="s">
        <v>21</v>
      </c>
      <c r="AK66" s="25" t="s">
        <v>21</v>
      </c>
      <c r="AL66" s="25" t="s">
        <v>21</v>
      </c>
      <c r="AM66" s="968" t="s">
        <v>21</v>
      </c>
      <c r="AN66" s="163"/>
    </row>
    <row r="67" spans="2:40" ht="13.5">
      <c r="B67" s="2">
        <v>2</v>
      </c>
      <c r="C67" s="3" t="s">
        <v>36</v>
      </c>
      <c r="D67" s="58">
        <v>1640131</v>
      </c>
      <c r="E67" s="56">
        <v>2025956</v>
      </c>
      <c r="F67" s="56">
        <v>2260316</v>
      </c>
      <c r="G67" s="56">
        <v>1747444</v>
      </c>
      <c r="H67" s="56">
        <v>2121127</v>
      </c>
      <c r="I67" s="56">
        <v>1838756</v>
      </c>
      <c r="J67" s="56">
        <v>2358485</v>
      </c>
      <c r="K67" s="56">
        <v>2083528</v>
      </c>
      <c r="L67" s="56">
        <v>2248932</v>
      </c>
      <c r="M67" s="56">
        <v>2074537</v>
      </c>
      <c r="N67" s="56">
        <v>1910739</v>
      </c>
      <c r="O67" s="56">
        <v>1672184</v>
      </c>
      <c r="P67" s="56">
        <v>1633735</v>
      </c>
      <c r="Q67" s="56">
        <v>1617320</v>
      </c>
      <c r="R67" s="56">
        <v>1506677</v>
      </c>
      <c r="S67" s="56">
        <v>1643204</v>
      </c>
      <c r="T67" s="56">
        <v>1542571</v>
      </c>
      <c r="U67" s="56">
        <v>1547827</v>
      </c>
      <c r="V67" s="120">
        <v>2407465</v>
      </c>
      <c r="W67" s="120">
        <v>2088175</v>
      </c>
      <c r="X67" s="121">
        <v>1654859</v>
      </c>
      <c r="Y67" s="119">
        <v>1520273</v>
      </c>
      <c r="Z67" s="120">
        <v>1469044</v>
      </c>
      <c r="AA67" s="119">
        <v>1427709</v>
      </c>
      <c r="AB67" s="120">
        <v>1402300</v>
      </c>
      <c r="AC67" s="120">
        <v>1427112</v>
      </c>
      <c r="AD67" s="120">
        <v>1455979</v>
      </c>
      <c r="AE67" s="120">
        <v>1375209</v>
      </c>
      <c r="AF67" s="121">
        <v>1366449</v>
      </c>
      <c r="AG67" s="120">
        <v>1358609</v>
      </c>
      <c r="AH67" s="119">
        <v>1387217</v>
      </c>
      <c r="AI67" s="119">
        <v>1501297</v>
      </c>
      <c r="AJ67" s="119">
        <v>1467608</v>
      </c>
      <c r="AK67" s="120">
        <v>1325517</v>
      </c>
      <c r="AL67" s="120">
        <v>1329512</v>
      </c>
      <c r="AM67" s="1094">
        <v>1591845</v>
      </c>
      <c r="AN67" s="168"/>
    </row>
    <row r="68" spans="2:40" ht="13.5">
      <c r="B68" s="2">
        <v>3</v>
      </c>
      <c r="C68" s="3" t="s">
        <v>45</v>
      </c>
      <c r="D68" s="59">
        <v>234660</v>
      </c>
      <c r="E68" s="32">
        <v>246083</v>
      </c>
      <c r="F68" s="32">
        <v>215004</v>
      </c>
      <c r="G68" s="32">
        <v>258668</v>
      </c>
      <c r="H68" s="32">
        <v>270729</v>
      </c>
      <c r="I68" s="32">
        <v>287049</v>
      </c>
      <c r="J68" s="32">
        <v>286761</v>
      </c>
      <c r="K68" s="32">
        <v>306319</v>
      </c>
      <c r="L68" s="32">
        <v>329036</v>
      </c>
      <c r="M68" s="32">
        <v>330260</v>
      </c>
      <c r="N68" s="32">
        <v>285147</v>
      </c>
      <c r="O68" s="32">
        <v>285803</v>
      </c>
      <c r="P68" s="32">
        <v>307563</v>
      </c>
      <c r="Q68" s="32">
        <v>291857</v>
      </c>
      <c r="R68" s="32">
        <v>267239</v>
      </c>
      <c r="S68" s="32">
        <v>219133</v>
      </c>
      <c r="T68" s="32">
        <v>230436</v>
      </c>
      <c r="U68" s="32">
        <v>221055</v>
      </c>
      <c r="V68" s="118">
        <v>223705</v>
      </c>
      <c r="W68" s="118">
        <v>252215</v>
      </c>
      <c r="X68" s="122">
        <v>236464</v>
      </c>
      <c r="Y68" s="110">
        <v>225287</v>
      </c>
      <c r="Z68" s="118">
        <v>212165</v>
      </c>
      <c r="AA68" s="110">
        <v>271493</v>
      </c>
      <c r="AB68" s="118">
        <v>228047</v>
      </c>
      <c r="AC68" s="118">
        <v>236719</v>
      </c>
      <c r="AD68" s="118">
        <v>218531</v>
      </c>
      <c r="AE68" s="118">
        <v>207455</v>
      </c>
      <c r="AF68" s="122">
        <v>186532</v>
      </c>
      <c r="AG68" s="118">
        <v>194736</v>
      </c>
      <c r="AH68" s="110">
        <v>179997</v>
      </c>
      <c r="AI68" s="110">
        <v>185015</v>
      </c>
      <c r="AJ68" s="110">
        <v>175103</v>
      </c>
      <c r="AK68" s="118">
        <v>178832</v>
      </c>
      <c r="AL68" s="118">
        <v>175605</v>
      </c>
      <c r="AM68" s="1075">
        <v>179215</v>
      </c>
      <c r="AN68" s="164"/>
    </row>
    <row r="69" spans="2:40" ht="13.5">
      <c r="B69" s="2">
        <v>4</v>
      </c>
      <c r="C69" s="3" t="s">
        <v>47</v>
      </c>
      <c r="D69" s="59">
        <v>1067011</v>
      </c>
      <c r="E69" s="32">
        <v>1121923</v>
      </c>
      <c r="F69" s="32">
        <v>1183016</v>
      </c>
      <c r="G69" s="32">
        <v>1197503</v>
      </c>
      <c r="H69" s="32">
        <v>1298003</v>
      </c>
      <c r="I69" s="32">
        <v>1390192</v>
      </c>
      <c r="J69" s="32">
        <v>1327655</v>
      </c>
      <c r="K69" s="32">
        <v>1389641</v>
      </c>
      <c r="L69" s="32">
        <v>1410481</v>
      </c>
      <c r="M69" s="32">
        <v>1482801</v>
      </c>
      <c r="N69" s="32">
        <v>1472524</v>
      </c>
      <c r="O69" s="32">
        <v>1446659</v>
      </c>
      <c r="P69" s="32">
        <v>1400824</v>
      </c>
      <c r="Q69" s="32">
        <v>1401351</v>
      </c>
      <c r="R69" s="32">
        <v>1419672</v>
      </c>
      <c r="S69" s="32">
        <v>1321663</v>
      </c>
      <c r="T69" s="32">
        <v>1373828</v>
      </c>
      <c r="U69" s="32">
        <v>1409743</v>
      </c>
      <c r="V69" s="118">
        <v>1505811</v>
      </c>
      <c r="W69" s="118">
        <v>1715508</v>
      </c>
      <c r="X69" s="122">
        <v>1772128</v>
      </c>
      <c r="Y69" s="110">
        <v>1659245</v>
      </c>
      <c r="Z69" s="118">
        <v>1521648</v>
      </c>
      <c r="AA69" s="110">
        <v>1551049</v>
      </c>
      <c r="AB69" s="118">
        <v>1543568</v>
      </c>
      <c r="AC69" s="112">
        <v>1636265</v>
      </c>
      <c r="AD69" s="118">
        <v>1560473</v>
      </c>
      <c r="AE69" s="118">
        <v>1556607</v>
      </c>
      <c r="AF69" s="122">
        <v>1589269</v>
      </c>
      <c r="AG69" s="118">
        <v>1589148</v>
      </c>
      <c r="AH69" s="110">
        <v>1630015</v>
      </c>
      <c r="AI69" s="110">
        <v>1659625</v>
      </c>
      <c r="AJ69" s="110">
        <v>1663544</v>
      </c>
      <c r="AK69" s="118">
        <v>1546252</v>
      </c>
      <c r="AL69" s="118">
        <v>1659707</v>
      </c>
      <c r="AM69" s="1075">
        <v>1598881</v>
      </c>
      <c r="AN69" s="164"/>
    </row>
    <row r="70" spans="2:40" ht="13.5">
      <c r="B70" s="2">
        <v>5</v>
      </c>
      <c r="C70" s="3" t="s">
        <v>48</v>
      </c>
      <c r="D70" s="59">
        <v>1109799</v>
      </c>
      <c r="E70" s="32">
        <v>1151609</v>
      </c>
      <c r="F70" s="32">
        <v>1074851</v>
      </c>
      <c r="G70" s="32">
        <v>890313</v>
      </c>
      <c r="H70" s="32">
        <v>1091832</v>
      </c>
      <c r="I70" s="32">
        <v>1233777</v>
      </c>
      <c r="J70" s="32">
        <v>1284401</v>
      </c>
      <c r="K70" s="32">
        <v>1244580</v>
      </c>
      <c r="L70" s="32">
        <v>1281964</v>
      </c>
      <c r="M70" s="32">
        <v>1334135</v>
      </c>
      <c r="N70" s="32">
        <v>1301775</v>
      </c>
      <c r="O70" s="32">
        <v>1240916</v>
      </c>
      <c r="P70" s="32">
        <v>1255737</v>
      </c>
      <c r="Q70" s="32">
        <v>1245427</v>
      </c>
      <c r="R70" s="32">
        <v>1250633</v>
      </c>
      <c r="S70" s="32">
        <v>1166023</v>
      </c>
      <c r="T70" s="32">
        <v>1184389</v>
      </c>
      <c r="U70" s="32">
        <v>1175796</v>
      </c>
      <c r="V70" s="118">
        <v>1263960</v>
      </c>
      <c r="W70" s="118">
        <v>1424153</v>
      </c>
      <c r="X70" s="122">
        <v>1364345</v>
      </c>
      <c r="Y70" s="110">
        <v>1322300</v>
      </c>
      <c r="Z70" s="118">
        <v>1306533</v>
      </c>
      <c r="AA70" s="110">
        <v>1284241</v>
      </c>
      <c r="AB70" s="118">
        <v>1281221</v>
      </c>
      <c r="AC70" s="118">
        <v>1315709</v>
      </c>
      <c r="AD70" s="118">
        <v>1293887</v>
      </c>
      <c r="AE70" s="118">
        <v>1258124</v>
      </c>
      <c r="AF70" s="122">
        <v>1243900</v>
      </c>
      <c r="AG70" s="118">
        <v>1269613</v>
      </c>
      <c r="AH70" s="110">
        <v>1269916</v>
      </c>
      <c r="AI70" s="110">
        <v>1275223</v>
      </c>
      <c r="AJ70" s="110">
        <v>1292765</v>
      </c>
      <c r="AK70" s="118">
        <v>1251377</v>
      </c>
      <c r="AL70" s="118">
        <v>1304071</v>
      </c>
      <c r="AM70" s="1075">
        <v>1293640</v>
      </c>
      <c r="AN70" s="164"/>
    </row>
    <row r="71" spans="2:40" ht="14.25" thickBot="1">
      <c r="B71" s="8">
        <v>6</v>
      </c>
      <c r="C71" s="9" t="s">
        <v>67</v>
      </c>
      <c r="D71" s="86">
        <v>263567</v>
      </c>
      <c r="E71" s="84">
        <v>261129</v>
      </c>
      <c r="F71" s="84">
        <v>264915</v>
      </c>
      <c r="G71" s="84">
        <v>273239</v>
      </c>
      <c r="H71" s="84">
        <v>273637</v>
      </c>
      <c r="I71" s="84">
        <v>292783</v>
      </c>
      <c r="J71" s="84">
        <v>274787</v>
      </c>
      <c r="K71" s="84">
        <v>284625</v>
      </c>
      <c r="L71" s="84">
        <v>303688</v>
      </c>
      <c r="M71" s="84">
        <v>324565</v>
      </c>
      <c r="N71" s="84">
        <v>313609</v>
      </c>
      <c r="O71" s="84">
        <v>322815</v>
      </c>
      <c r="P71" s="84">
        <v>299780</v>
      </c>
      <c r="Q71" s="84">
        <v>304353</v>
      </c>
      <c r="R71" s="84">
        <v>292651</v>
      </c>
      <c r="S71" s="84">
        <v>280695</v>
      </c>
      <c r="T71" s="84">
        <v>293280</v>
      </c>
      <c r="U71" s="84">
        <v>282373</v>
      </c>
      <c r="V71" s="139">
        <v>285856</v>
      </c>
      <c r="W71" s="139">
        <v>333045</v>
      </c>
      <c r="X71" s="140">
        <v>321629</v>
      </c>
      <c r="Y71" s="138">
        <v>321311</v>
      </c>
      <c r="Z71" s="139">
        <v>298981</v>
      </c>
      <c r="AA71" s="138">
        <v>303501</v>
      </c>
      <c r="AB71" s="139">
        <v>321192</v>
      </c>
      <c r="AC71" s="139">
        <v>282975</v>
      </c>
      <c r="AD71" s="139">
        <v>304741</v>
      </c>
      <c r="AE71" s="139">
        <v>295704</v>
      </c>
      <c r="AF71" s="140">
        <v>284236</v>
      </c>
      <c r="AG71" s="139">
        <v>296556</v>
      </c>
      <c r="AH71" s="138">
        <v>287389</v>
      </c>
      <c r="AI71" s="138">
        <v>280721</v>
      </c>
      <c r="AJ71" s="138">
        <v>278396</v>
      </c>
      <c r="AK71" s="139">
        <v>272651</v>
      </c>
      <c r="AL71" s="139">
        <v>263276</v>
      </c>
      <c r="AM71" s="1076">
        <v>268533</v>
      </c>
      <c r="AN71" s="164"/>
    </row>
    <row r="72" spans="2:40" ht="14.25" thickBot="1">
      <c r="B72" s="80"/>
      <c r="C72" s="12"/>
      <c r="D72" s="83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136"/>
      <c r="W72" s="136"/>
      <c r="X72" s="137"/>
      <c r="Y72" s="135"/>
      <c r="Z72" s="136"/>
      <c r="AA72" s="135"/>
      <c r="AB72" s="136"/>
      <c r="AC72" s="136"/>
      <c r="AD72" s="136"/>
      <c r="AE72" s="136"/>
      <c r="AF72" s="137"/>
      <c r="AG72" s="136"/>
      <c r="AH72" s="135"/>
      <c r="AI72" s="135"/>
      <c r="AJ72" s="135"/>
      <c r="AK72" s="136"/>
      <c r="AL72" s="136"/>
      <c r="AM72" s="1088"/>
      <c r="AN72" s="168"/>
    </row>
    <row r="73" spans="2:40" ht="14.25" thickBot="1">
      <c r="B73" s="151"/>
      <c r="C73" s="152" t="s">
        <v>96</v>
      </c>
      <c r="D73" s="708">
        <f aca="true" t="shared" si="0" ref="D73:M73">SUM(D5,D11,D14,D21,D28,D29,D31,D40,D43,D48,D51,D55,D56,D60)</f>
        <v>131073202</v>
      </c>
      <c r="E73" s="709">
        <f t="shared" si="0"/>
        <v>136656166</v>
      </c>
      <c r="F73" s="709">
        <f t="shared" si="0"/>
        <v>137581318</v>
      </c>
      <c r="G73" s="709">
        <f t="shared" si="0"/>
        <v>141807144</v>
      </c>
      <c r="H73" s="709">
        <f t="shared" si="0"/>
        <v>150847854</v>
      </c>
      <c r="I73" s="709">
        <f t="shared" si="0"/>
        <v>159778748</v>
      </c>
      <c r="J73" s="709">
        <f t="shared" si="0"/>
        <v>154141424</v>
      </c>
      <c r="K73" s="709">
        <f t="shared" si="0"/>
        <v>157857790</v>
      </c>
      <c r="L73" s="709">
        <f t="shared" si="0"/>
        <v>160895107</v>
      </c>
      <c r="M73" s="709">
        <f t="shared" si="0"/>
        <v>170943798</v>
      </c>
      <c r="N73" s="709">
        <f aca="true" t="shared" si="1" ref="N73:S73">SUM(N5,N11,N14,N21,N28,N29,N31,N40,N43,N48,N51,N55,N56,N60)</f>
        <v>166005207</v>
      </c>
      <c r="O73" s="709">
        <f t="shared" si="1"/>
        <v>162360752</v>
      </c>
      <c r="P73" s="709">
        <f t="shared" si="1"/>
        <v>155658572</v>
      </c>
      <c r="Q73" s="709">
        <f t="shared" si="1"/>
        <v>157561732</v>
      </c>
      <c r="R73" s="709">
        <f t="shared" si="1"/>
        <v>156214881</v>
      </c>
      <c r="S73" s="709">
        <f t="shared" si="1"/>
        <v>147414831</v>
      </c>
      <c r="T73" s="709">
        <f>SUM(T5,T11,T14,T21,T28,T29,T31,T40,T43,T48,T51,T54,T60)</f>
        <v>148549815</v>
      </c>
      <c r="U73" s="709">
        <f>SUM(U4,U10,U14,U20,U28,U29,U31,U39,U42,U47,U51,U54,U59)</f>
        <v>160469544</v>
      </c>
      <c r="V73" s="160">
        <f>SUM(V4,V10,V13,V20,V28,V29,V30,V39,V42,V47,V51,V54,V59)</f>
        <v>175539962</v>
      </c>
      <c r="W73" s="160">
        <f>SUM(W4,W10,W13,W20,W28,W29,W30,W39,W42,W47,W51,W54,W59)</f>
        <v>196145589</v>
      </c>
      <c r="X73" s="161">
        <f>SUM(X4,X10,X13,X20,X28:X30,X39,X42,X47,X50,X54,X59)</f>
        <v>195870874</v>
      </c>
      <c r="Y73" s="159">
        <f>SUM(Y4,Y10,Y13,Y20,Y28:Y30,Y39,Y42,Y47,Y50,Y54,Y59)</f>
        <v>185026335</v>
      </c>
      <c r="Z73" s="160">
        <f>SUM(Z4,Z10,Z13,Z20,Z28:Z30,Z39,Z42,Z47,Z50,Z54,Z59)</f>
        <v>171741864</v>
      </c>
      <c r="AA73" s="159">
        <f aca="true" t="shared" si="2" ref="AA73:AF73">SUM(AA4,AA10,AA13,AA20,AA28:AA30,AA39,AA42,AA47,AA50,AA54,AA59)</f>
        <v>172328802</v>
      </c>
      <c r="AB73" s="160">
        <f t="shared" si="2"/>
        <v>172905860</v>
      </c>
      <c r="AC73" s="160">
        <f t="shared" si="2"/>
        <v>174667209</v>
      </c>
      <c r="AD73" s="160">
        <f t="shared" si="2"/>
        <v>175844348</v>
      </c>
      <c r="AE73" s="160">
        <f t="shared" si="2"/>
        <v>172214491</v>
      </c>
      <c r="AF73" s="161">
        <f t="shared" si="2"/>
        <v>171644969</v>
      </c>
      <c r="AG73" s="160">
        <f>SUM(AG4,AG10,AG13,AG20,AG28:AG30,AG39,AG42,AG47,AG50,AG54,AG59)</f>
        <v>175493935</v>
      </c>
      <c r="AH73" s="159">
        <v>175592488</v>
      </c>
      <c r="AI73" s="159">
        <v>177782348</v>
      </c>
      <c r="AJ73" s="159">
        <v>176015865</v>
      </c>
      <c r="AK73" s="160">
        <v>167723311</v>
      </c>
      <c r="AL73" s="160">
        <v>175251104</v>
      </c>
      <c r="AM73" s="1089">
        <v>180229321</v>
      </c>
      <c r="AN73" s="169"/>
    </row>
    <row r="74" spans="2:40" ht="14.25" thickBot="1">
      <c r="B74" s="151"/>
      <c r="C74" s="152" t="s">
        <v>74</v>
      </c>
      <c r="D74" s="708">
        <f aca="true" t="shared" si="3" ref="D74:M74">SUM(D6:D9,D12,D15:D19,D22:D27,D32:D38,D41,D44:D46,D49,D52:D53,D57:D58,D61,D63:D71)</f>
        <v>23835248</v>
      </c>
      <c r="E74" s="709">
        <f t="shared" si="3"/>
        <v>25109682</v>
      </c>
      <c r="F74" s="709">
        <f t="shared" si="3"/>
        <v>24989463</v>
      </c>
      <c r="G74" s="709">
        <f t="shared" si="3"/>
        <v>25080079</v>
      </c>
      <c r="H74" s="709">
        <f t="shared" si="3"/>
        <v>27481992</v>
      </c>
      <c r="I74" s="709">
        <f t="shared" si="3"/>
        <v>29017681</v>
      </c>
      <c r="J74" s="709">
        <f t="shared" si="3"/>
        <v>28743524</v>
      </c>
      <c r="K74" s="709">
        <f t="shared" si="3"/>
        <v>29255013</v>
      </c>
      <c r="L74" s="709">
        <f t="shared" si="3"/>
        <v>30483442</v>
      </c>
      <c r="M74" s="709">
        <f t="shared" si="3"/>
        <v>32092412</v>
      </c>
      <c r="N74" s="709">
        <f aca="true" t="shared" si="4" ref="N74:S74">SUM(N6:N9,N12,N15:N19,N22:N27,N32:N38,N41,N44:N46,N49,N52:N53,N57:N58,N61,N63:N71)</f>
        <v>30872067</v>
      </c>
      <c r="O74" s="709">
        <f t="shared" si="4"/>
        <v>30755860</v>
      </c>
      <c r="P74" s="709">
        <f t="shared" si="4"/>
        <v>29792849</v>
      </c>
      <c r="Q74" s="709">
        <f t="shared" si="4"/>
        <v>30626029</v>
      </c>
      <c r="R74" s="709">
        <f t="shared" si="4"/>
        <v>30125796</v>
      </c>
      <c r="S74" s="709">
        <f t="shared" si="4"/>
        <v>28185708</v>
      </c>
      <c r="T74" s="709">
        <f>SUM(T6:T9,T12,T15:T19,T22:T27,T32:T38,T41,T44:T46,T49,T52:T53,T61,T63:T71)</f>
        <v>27432351</v>
      </c>
      <c r="U74" s="709">
        <f>SUM(U15:U19,U32:U38,U52:U53,U62,U67:U71)</f>
        <v>17086723</v>
      </c>
      <c r="V74" s="160">
        <f>SUM(V19,V52:V53,V62,V67:V71)</f>
        <v>8640522</v>
      </c>
      <c r="W74" s="160">
        <f>SUM(W19,W52:W53,W62,W67:W71)</f>
        <v>9252559</v>
      </c>
      <c r="X74" s="161">
        <f>SUM(X19,X62,X67:X71)</f>
        <v>7509242</v>
      </c>
      <c r="Y74" s="159">
        <f>SUM(Y19,Y62,Y67:Y71)</f>
        <v>7126147</v>
      </c>
      <c r="Z74" s="160">
        <f>SUM(Z62,Z67:Z71)</f>
        <v>6178426</v>
      </c>
      <c r="AA74" s="159">
        <f aca="true" t="shared" si="5" ref="AA74:AF74">SUM(AA62,AA67:AA71)</f>
        <v>6234728</v>
      </c>
      <c r="AB74" s="160">
        <f t="shared" si="5"/>
        <v>6134513</v>
      </c>
      <c r="AC74" s="160">
        <f t="shared" si="5"/>
        <v>6282855</v>
      </c>
      <c r="AD74" s="160">
        <f t="shared" si="5"/>
        <v>6243736</v>
      </c>
      <c r="AE74" s="160">
        <f t="shared" si="5"/>
        <v>6008280</v>
      </c>
      <c r="AF74" s="161">
        <f t="shared" si="5"/>
        <v>5999987</v>
      </c>
      <c r="AG74" s="160">
        <f>SUM(AG62,AG67:AG71)</f>
        <v>6040278</v>
      </c>
      <c r="AH74" s="159">
        <v>6097611</v>
      </c>
      <c r="AI74" s="159">
        <v>6226130</v>
      </c>
      <c r="AJ74" s="159">
        <v>6188168</v>
      </c>
      <c r="AK74" s="160">
        <v>5815825</v>
      </c>
      <c r="AL74" s="160">
        <v>5994618</v>
      </c>
      <c r="AM74" s="1089">
        <v>8851189</v>
      </c>
      <c r="AN74" s="169"/>
    </row>
    <row r="75" spans="2:40" ht="14.25" thickBot="1">
      <c r="B75" s="8"/>
      <c r="C75" s="9"/>
      <c r="D75" s="62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124"/>
      <c r="W75" s="124"/>
      <c r="X75" s="125"/>
      <c r="Y75" s="123"/>
      <c r="Z75" s="124"/>
      <c r="AA75" s="123"/>
      <c r="AB75" s="124"/>
      <c r="AC75" s="124"/>
      <c r="AD75" s="124"/>
      <c r="AE75" s="124"/>
      <c r="AF75" s="125"/>
      <c r="AG75" s="124"/>
      <c r="AH75" s="123"/>
      <c r="AI75" s="123"/>
      <c r="AJ75" s="123"/>
      <c r="AK75" s="124"/>
      <c r="AL75" s="124"/>
      <c r="AM75" s="1090"/>
      <c r="AN75" s="168"/>
    </row>
    <row r="76" spans="2:40" ht="14.25" thickBot="1">
      <c r="B76" s="151"/>
      <c r="C76" s="152" t="s">
        <v>75</v>
      </c>
      <c r="D76" s="708">
        <f aca="true" t="shared" si="6" ref="D76:M76">SUM(D73:D74)</f>
        <v>154908450</v>
      </c>
      <c r="E76" s="709">
        <f t="shared" si="6"/>
        <v>161765848</v>
      </c>
      <c r="F76" s="709">
        <f t="shared" si="6"/>
        <v>162570781</v>
      </c>
      <c r="G76" s="709">
        <f t="shared" si="6"/>
        <v>166887223</v>
      </c>
      <c r="H76" s="709">
        <f t="shared" si="6"/>
        <v>178329846</v>
      </c>
      <c r="I76" s="709">
        <f t="shared" si="6"/>
        <v>188796429</v>
      </c>
      <c r="J76" s="709">
        <f t="shared" si="6"/>
        <v>182884948</v>
      </c>
      <c r="K76" s="709">
        <f t="shared" si="6"/>
        <v>187112803</v>
      </c>
      <c r="L76" s="709">
        <f t="shared" si="6"/>
        <v>191378549</v>
      </c>
      <c r="M76" s="709">
        <f t="shared" si="6"/>
        <v>203036210</v>
      </c>
      <c r="N76" s="709">
        <f aca="true" t="shared" si="7" ref="N76:T76">SUM(N73:N74)</f>
        <v>196877274</v>
      </c>
      <c r="O76" s="709">
        <f t="shared" si="7"/>
        <v>193116612</v>
      </c>
      <c r="P76" s="709">
        <f t="shared" si="7"/>
        <v>185451421</v>
      </c>
      <c r="Q76" s="709">
        <f t="shared" si="7"/>
        <v>188187761</v>
      </c>
      <c r="R76" s="709">
        <f t="shared" si="7"/>
        <v>186340677</v>
      </c>
      <c r="S76" s="709">
        <f t="shared" si="7"/>
        <v>175600539</v>
      </c>
      <c r="T76" s="709">
        <f t="shared" si="7"/>
        <v>175982166</v>
      </c>
      <c r="U76" s="709">
        <f aca="true" t="shared" si="8" ref="U76:AF76">SUM(U73:U74)</f>
        <v>177556267</v>
      </c>
      <c r="V76" s="160">
        <f t="shared" si="8"/>
        <v>184180484</v>
      </c>
      <c r="W76" s="160">
        <f t="shared" si="8"/>
        <v>205398148</v>
      </c>
      <c r="X76" s="161">
        <f t="shared" si="8"/>
        <v>203380116</v>
      </c>
      <c r="Y76" s="159">
        <f t="shared" si="8"/>
        <v>192152482</v>
      </c>
      <c r="Z76" s="160">
        <f t="shared" si="8"/>
        <v>177920290</v>
      </c>
      <c r="AA76" s="159">
        <f t="shared" si="8"/>
        <v>178563530</v>
      </c>
      <c r="AB76" s="160">
        <f t="shared" si="8"/>
        <v>179040373</v>
      </c>
      <c r="AC76" s="160">
        <f t="shared" si="8"/>
        <v>180950064</v>
      </c>
      <c r="AD76" s="160">
        <f t="shared" si="8"/>
        <v>182088084</v>
      </c>
      <c r="AE76" s="160">
        <f t="shared" si="8"/>
        <v>178222771</v>
      </c>
      <c r="AF76" s="161">
        <f t="shared" si="8"/>
        <v>177644956</v>
      </c>
      <c r="AG76" s="160">
        <f>SUM(AG73:AG74)</f>
        <v>181534213</v>
      </c>
      <c r="AH76" s="159">
        <v>181690099</v>
      </c>
      <c r="AI76" s="159">
        <v>184008478</v>
      </c>
      <c r="AJ76" s="159">
        <v>182204033</v>
      </c>
      <c r="AK76" s="160">
        <v>173539136</v>
      </c>
      <c r="AL76" s="160">
        <v>181245722</v>
      </c>
      <c r="AM76" s="1089">
        <v>189080510</v>
      </c>
      <c r="AN76" s="169"/>
    </row>
    <row r="77" spans="2:4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83"/>
      <c r="S77" s="183"/>
      <c r="T77" s="183"/>
      <c r="U77" s="18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2:4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88"/>
  <sheetViews>
    <sheetView view="pageBreakPreview" zoomScale="90" zoomScaleNormal="40" zoomScaleSheetLayoutView="90" zoomScalePageLayoutView="0" workbookViewId="0" topLeftCell="A1">
      <pane xSplit="3" ySplit="3" topLeftCell="E4" activePane="bottomRight" state="frozen"/>
      <selection pane="topLeft" activeCell="AM93" sqref="AM93"/>
      <selection pane="topRight" activeCell="AM93" sqref="AM93"/>
      <selection pane="bottomLeft" activeCell="AM93" sqref="AM93"/>
      <selection pane="bottomRight" activeCell="B1" sqref="B1"/>
    </sheetView>
  </sheetViews>
  <sheetFormatPr defaultColWidth="9.00390625" defaultRowHeight="13.5"/>
  <cols>
    <col min="1" max="1" width="2.75390625" style="0" customWidth="1"/>
    <col min="3" max="3" width="12.25390625" style="0" bestFit="1" customWidth="1"/>
    <col min="49" max="49" width="2.75390625" style="0" customWidth="1"/>
  </cols>
  <sheetData>
    <row r="1" spans="2:49" ht="18">
      <c r="B1" s="450" t="s">
        <v>142</v>
      </c>
      <c r="C1" s="449"/>
      <c r="D1" s="1"/>
      <c r="E1" s="1"/>
      <c r="F1" s="1"/>
      <c r="G1" s="1"/>
      <c r="H1" s="1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5" thickBot="1">
      <c r="B2" s="452"/>
      <c r="C2" s="452"/>
      <c r="D2" s="453"/>
      <c r="E2" s="453"/>
      <c r="F2" s="453"/>
      <c r="G2" s="453"/>
      <c r="H2" s="453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3"/>
      <c r="Y2" s="453"/>
      <c r="Z2" s="453"/>
      <c r="AA2" s="453"/>
      <c r="AB2" s="453"/>
      <c r="AC2" s="453"/>
      <c r="AD2" s="453"/>
      <c r="AE2" s="45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2:49" ht="15" thickBot="1">
      <c r="B3" s="454"/>
      <c r="C3" s="455"/>
      <c r="D3" s="142" t="s">
        <v>125</v>
      </c>
      <c r="E3" s="94" t="s">
        <v>168</v>
      </c>
      <c r="F3" s="143" t="s">
        <v>126</v>
      </c>
      <c r="G3" s="143" t="s">
        <v>127</v>
      </c>
      <c r="H3" s="456" t="s">
        <v>128</v>
      </c>
      <c r="I3" s="457" t="s">
        <v>129</v>
      </c>
      <c r="J3" s="457" t="s">
        <v>130</v>
      </c>
      <c r="K3" s="457" t="s">
        <v>131</v>
      </c>
      <c r="L3" s="457" t="s">
        <v>132</v>
      </c>
      <c r="M3" s="457" t="s">
        <v>133</v>
      </c>
      <c r="N3" s="457" t="s">
        <v>134</v>
      </c>
      <c r="O3" s="456" t="s">
        <v>135</v>
      </c>
      <c r="P3" s="457" t="s">
        <v>136</v>
      </c>
      <c r="Q3" s="457" t="s">
        <v>137</v>
      </c>
      <c r="R3" s="457" t="s">
        <v>138</v>
      </c>
      <c r="S3" s="457" t="s">
        <v>115</v>
      </c>
      <c r="T3" s="457" t="s">
        <v>169</v>
      </c>
      <c r="U3" s="457" t="s">
        <v>170</v>
      </c>
      <c r="V3" s="457" t="s">
        <v>171</v>
      </c>
      <c r="W3" s="457" t="s">
        <v>165</v>
      </c>
      <c r="X3" s="94" t="s">
        <v>10</v>
      </c>
      <c r="Y3" s="94" t="s">
        <v>11</v>
      </c>
      <c r="Z3" s="95" t="s">
        <v>12</v>
      </c>
      <c r="AA3" s="93" t="s">
        <v>13</v>
      </c>
      <c r="AB3" s="93" t="s">
        <v>14</v>
      </c>
      <c r="AC3" s="94" t="s">
        <v>15</v>
      </c>
      <c r="AD3" s="93" t="s">
        <v>141</v>
      </c>
      <c r="AE3" s="363" t="s">
        <v>79</v>
      </c>
      <c r="AF3" s="364" t="s">
        <v>80</v>
      </c>
      <c r="AG3" s="365" t="s">
        <v>81</v>
      </c>
      <c r="AH3" s="365" t="s">
        <v>82</v>
      </c>
      <c r="AI3" s="363" t="s">
        <v>83</v>
      </c>
      <c r="AJ3" s="365" t="s">
        <v>84</v>
      </c>
      <c r="AK3" s="363" t="s">
        <v>85</v>
      </c>
      <c r="AL3" s="363" t="s">
        <v>86</v>
      </c>
      <c r="AM3" s="363" t="s">
        <v>87</v>
      </c>
      <c r="AN3" s="364" t="s">
        <v>88</v>
      </c>
      <c r="AO3" s="363" t="s">
        <v>89</v>
      </c>
      <c r="AP3" s="363" t="s">
        <v>90</v>
      </c>
      <c r="AQ3" s="365" t="s">
        <v>177</v>
      </c>
      <c r="AR3" s="365" t="s">
        <v>178</v>
      </c>
      <c r="AS3" s="363" t="s">
        <v>135</v>
      </c>
      <c r="AT3" s="363" t="s">
        <v>181</v>
      </c>
      <c r="AU3" s="363" t="s">
        <v>137</v>
      </c>
      <c r="AV3" s="991" t="s">
        <v>183</v>
      </c>
      <c r="AW3" s="1"/>
    </row>
    <row r="4" spans="2:49" ht="13.5">
      <c r="B4" s="2">
        <v>1</v>
      </c>
      <c r="C4" s="3" t="s">
        <v>16</v>
      </c>
      <c r="D4" s="919" t="s">
        <v>21</v>
      </c>
      <c r="E4" s="756" t="s">
        <v>21</v>
      </c>
      <c r="F4" s="756" t="s">
        <v>21</v>
      </c>
      <c r="G4" s="756" t="s">
        <v>21</v>
      </c>
      <c r="H4" s="756" t="s">
        <v>21</v>
      </c>
      <c r="I4" s="756" t="s">
        <v>21</v>
      </c>
      <c r="J4" s="756" t="s">
        <v>21</v>
      </c>
      <c r="K4" s="756" t="s">
        <v>21</v>
      </c>
      <c r="L4" s="756" t="s">
        <v>21</v>
      </c>
      <c r="M4" s="756" t="s">
        <v>21</v>
      </c>
      <c r="N4" s="756" t="s">
        <v>21</v>
      </c>
      <c r="O4" s="756" t="s">
        <v>21</v>
      </c>
      <c r="P4" s="756" t="s">
        <v>21</v>
      </c>
      <c r="Q4" s="756" t="s">
        <v>21</v>
      </c>
      <c r="R4" s="756" t="s">
        <v>21</v>
      </c>
      <c r="S4" s="756" t="s">
        <v>21</v>
      </c>
      <c r="T4" s="756" t="s">
        <v>21</v>
      </c>
      <c r="U4" s="756" t="s">
        <v>21</v>
      </c>
      <c r="V4" s="756" t="s">
        <v>21</v>
      </c>
      <c r="W4" s="756" t="s">
        <v>21</v>
      </c>
      <c r="X4" s="756" t="s">
        <v>21</v>
      </c>
      <c r="Y4" s="756" t="s">
        <v>21</v>
      </c>
      <c r="Z4" s="756" t="s">
        <v>21</v>
      </c>
      <c r="AA4" s="756" t="s">
        <v>21</v>
      </c>
      <c r="AB4" s="756" t="s">
        <v>21</v>
      </c>
      <c r="AC4" s="756" t="s">
        <v>21</v>
      </c>
      <c r="AD4" s="757">
        <v>0.557</v>
      </c>
      <c r="AE4" s="758">
        <v>0.569</v>
      </c>
      <c r="AF4" s="759">
        <v>0.583</v>
      </c>
      <c r="AG4" s="757">
        <v>0.594</v>
      </c>
      <c r="AH4" s="757">
        <v>0.59</v>
      </c>
      <c r="AI4" s="758">
        <v>0.567</v>
      </c>
      <c r="AJ4" s="757">
        <v>0.544</v>
      </c>
      <c r="AK4" s="758">
        <v>0.53</v>
      </c>
      <c r="AL4" s="758">
        <v>0.534</v>
      </c>
      <c r="AM4" s="758">
        <v>0.538</v>
      </c>
      <c r="AN4" s="759">
        <v>0.543</v>
      </c>
      <c r="AO4" s="758">
        <v>0.547</v>
      </c>
      <c r="AP4" s="758">
        <v>0.549</v>
      </c>
      <c r="AQ4" s="757">
        <v>0.551</v>
      </c>
      <c r="AR4" s="757">
        <v>0.549</v>
      </c>
      <c r="AS4" s="758">
        <v>0.553</v>
      </c>
      <c r="AT4" s="758">
        <v>0.543</v>
      </c>
      <c r="AU4" s="758">
        <v>0.545</v>
      </c>
      <c r="AV4" s="992">
        <v>0.545</v>
      </c>
      <c r="AW4" s="4"/>
    </row>
    <row r="5" spans="2:49" ht="13.5">
      <c r="B5" s="14"/>
      <c r="C5" s="15" t="s">
        <v>16</v>
      </c>
      <c r="D5" s="832">
        <v>0.7729999999999999</v>
      </c>
      <c r="E5" s="760"/>
      <c r="F5" s="760">
        <v>0.7619999999999999</v>
      </c>
      <c r="G5" s="760">
        <v>0.77</v>
      </c>
      <c r="H5" s="760">
        <v>0.7869999999999999</v>
      </c>
      <c r="I5" s="760">
        <v>0.7979999999999999</v>
      </c>
      <c r="J5" s="760">
        <v>0.7919999999999999</v>
      </c>
      <c r="K5" s="760">
        <v>0.786</v>
      </c>
      <c r="L5" s="760">
        <v>0.775</v>
      </c>
      <c r="M5" s="760">
        <v>0.77</v>
      </c>
      <c r="N5" s="760">
        <v>0.742</v>
      </c>
      <c r="O5" s="760">
        <v>0.705</v>
      </c>
      <c r="P5" s="760">
        <v>0.6779999999999999</v>
      </c>
      <c r="Q5" s="760">
        <v>0.6739999999999999</v>
      </c>
      <c r="R5" s="760">
        <v>0.6839999999999999</v>
      </c>
      <c r="S5" s="760">
        <v>0.7</v>
      </c>
      <c r="T5" s="760">
        <v>0.708</v>
      </c>
      <c r="U5" s="760">
        <v>0.709</v>
      </c>
      <c r="V5" s="760">
        <v>0.711</v>
      </c>
      <c r="W5" s="760">
        <v>0.702</v>
      </c>
      <c r="X5" s="760">
        <v>0.681</v>
      </c>
      <c r="Y5" s="760">
        <v>0.649</v>
      </c>
      <c r="Z5" s="760">
        <v>0.633</v>
      </c>
      <c r="AA5" s="760">
        <v>0.625</v>
      </c>
      <c r="AB5" s="760">
        <v>0.621</v>
      </c>
      <c r="AC5" s="760">
        <v>0.616</v>
      </c>
      <c r="AD5" s="761" t="s">
        <v>21</v>
      </c>
      <c r="AE5" s="762" t="s">
        <v>21</v>
      </c>
      <c r="AF5" s="763" t="s">
        <v>21</v>
      </c>
      <c r="AG5" s="761" t="s">
        <v>21</v>
      </c>
      <c r="AH5" s="761" t="s">
        <v>21</v>
      </c>
      <c r="AI5" s="762" t="s">
        <v>21</v>
      </c>
      <c r="AJ5" s="761" t="s">
        <v>21</v>
      </c>
      <c r="AK5" s="762" t="s">
        <v>21</v>
      </c>
      <c r="AL5" s="762" t="s">
        <v>21</v>
      </c>
      <c r="AM5" s="762" t="s">
        <v>21</v>
      </c>
      <c r="AN5" s="763" t="s">
        <v>21</v>
      </c>
      <c r="AO5" s="762" t="s">
        <v>21</v>
      </c>
      <c r="AP5" s="762" t="s">
        <v>21</v>
      </c>
      <c r="AQ5" s="761" t="s">
        <v>21</v>
      </c>
      <c r="AR5" s="761" t="s">
        <v>21</v>
      </c>
      <c r="AS5" s="762" t="s">
        <v>21</v>
      </c>
      <c r="AT5" s="762" t="s">
        <v>21</v>
      </c>
      <c r="AU5" s="762" t="s">
        <v>21</v>
      </c>
      <c r="AV5" s="993" t="s">
        <v>21</v>
      </c>
      <c r="AW5" s="4"/>
    </row>
    <row r="6" spans="2:49" ht="13.5">
      <c r="B6" s="5"/>
      <c r="C6" s="19" t="s">
        <v>57</v>
      </c>
      <c r="D6" s="786">
        <v>0.251</v>
      </c>
      <c r="E6" s="764"/>
      <c r="F6" s="764">
        <v>0.27399999999999997</v>
      </c>
      <c r="G6" s="764">
        <v>0.287</v>
      </c>
      <c r="H6" s="764">
        <v>0.303</v>
      </c>
      <c r="I6" s="764">
        <v>0.31899999999999995</v>
      </c>
      <c r="J6" s="764">
        <v>0.32199999999999995</v>
      </c>
      <c r="K6" s="764">
        <v>0.325</v>
      </c>
      <c r="L6" s="764">
        <v>0.32099999999999995</v>
      </c>
      <c r="M6" s="764">
        <v>0.31799999999999995</v>
      </c>
      <c r="N6" s="764">
        <v>0.307</v>
      </c>
      <c r="O6" s="764">
        <v>0.296</v>
      </c>
      <c r="P6" s="764">
        <v>0.285</v>
      </c>
      <c r="Q6" s="764">
        <v>0.27899999999999997</v>
      </c>
      <c r="R6" s="764">
        <v>0.287</v>
      </c>
      <c r="S6" s="764">
        <v>0.301</v>
      </c>
      <c r="T6" s="764">
        <v>0.31699999999999995</v>
      </c>
      <c r="U6" s="764">
        <v>0.32199999999999995</v>
      </c>
      <c r="V6" s="764">
        <v>0.32199999999999995</v>
      </c>
      <c r="W6" s="764">
        <v>0.326</v>
      </c>
      <c r="X6" s="764">
        <v>0.324</v>
      </c>
      <c r="Y6" s="764">
        <v>0.321</v>
      </c>
      <c r="Z6" s="764">
        <v>0.323</v>
      </c>
      <c r="AA6" s="764">
        <v>0.333</v>
      </c>
      <c r="AB6" s="764">
        <v>0.36</v>
      </c>
      <c r="AC6" s="764">
        <v>0.381</v>
      </c>
      <c r="AD6" s="765" t="s">
        <v>21</v>
      </c>
      <c r="AE6" s="766" t="s">
        <v>21</v>
      </c>
      <c r="AF6" s="767" t="s">
        <v>21</v>
      </c>
      <c r="AG6" s="765" t="s">
        <v>21</v>
      </c>
      <c r="AH6" s="765" t="s">
        <v>21</v>
      </c>
      <c r="AI6" s="766" t="s">
        <v>21</v>
      </c>
      <c r="AJ6" s="765" t="s">
        <v>21</v>
      </c>
      <c r="AK6" s="766" t="s">
        <v>21</v>
      </c>
      <c r="AL6" s="766" t="s">
        <v>21</v>
      </c>
      <c r="AM6" s="766" t="s">
        <v>21</v>
      </c>
      <c r="AN6" s="767" t="s">
        <v>21</v>
      </c>
      <c r="AO6" s="766" t="s">
        <v>21</v>
      </c>
      <c r="AP6" s="766" t="s">
        <v>21</v>
      </c>
      <c r="AQ6" s="765" t="s">
        <v>21</v>
      </c>
      <c r="AR6" s="765" t="s">
        <v>21</v>
      </c>
      <c r="AS6" s="766" t="s">
        <v>21</v>
      </c>
      <c r="AT6" s="766" t="s">
        <v>21</v>
      </c>
      <c r="AU6" s="766" t="s">
        <v>21</v>
      </c>
      <c r="AV6" s="994" t="s">
        <v>21</v>
      </c>
      <c r="AW6" s="4"/>
    </row>
    <row r="7" spans="2:49" ht="13.5">
      <c r="B7" s="5"/>
      <c r="C7" s="19" t="s">
        <v>58</v>
      </c>
      <c r="D7" s="786">
        <v>0.26</v>
      </c>
      <c r="E7" s="764"/>
      <c r="F7" s="764">
        <v>0.26699999999999996</v>
      </c>
      <c r="G7" s="764">
        <v>0.27199999999999996</v>
      </c>
      <c r="H7" s="764">
        <v>0.28</v>
      </c>
      <c r="I7" s="764">
        <v>0.287</v>
      </c>
      <c r="J7" s="764">
        <v>0.29</v>
      </c>
      <c r="K7" s="764">
        <v>0.29</v>
      </c>
      <c r="L7" s="764">
        <v>0.286</v>
      </c>
      <c r="M7" s="764">
        <v>0.282</v>
      </c>
      <c r="N7" s="764">
        <v>0.26799999999999996</v>
      </c>
      <c r="O7" s="764">
        <v>0.253</v>
      </c>
      <c r="P7" s="764">
        <v>0.241</v>
      </c>
      <c r="Q7" s="764">
        <v>0.23199999999999998</v>
      </c>
      <c r="R7" s="764">
        <v>0.22899999999999998</v>
      </c>
      <c r="S7" s="764">
        <v>0.23099999999999998</v>
      </c>
      <c r="T7" s="764">
        <v>0.23399999999999999</v>
      </c>
      <c r="U7" s="764">
        <v>0.239</v>
      </c>
      <c r="V7" s="764">
        <v>0.238</v>
      </c>
      <c r="W7" s="764">
        <v>0.241</v>
      </c>
      <c r="X7" s="764">
        <v>0.234</v>
      </c>
      <c r="Y7" s="764">
        <v>0.229</v>
      </c>
      <c r="Z7" s="764">
        <v>0.229</v>
      </c>
      <c r="AA7" s="764">
        <v>0.238</v>
      </c>
      <c r="AB7" s="764">
        <v>0.244</v>
      </c>
      <c r="AC7" s="764">
        <v>0.251</v>
      </c>
      <c r="AD7" s="765" t="s">
        <v>21</v>
      </c>
      <c r="AE7" s="766" t="s">
        <v>21</v>
      </c>
      <c r="AF7" s="767" t="s">
        <v>21</v>
      </c>
      <c r="AG7" s="765" t="s">
        <v>21</v>
      </c>
      <c r="AH7" s="765" t="s">
        <v>21</v>
      </c>
      <c r="AI7" s="766" t="s">
        <v>21</v>
      </c>
      <c r="AJ7" s="765" t="s">
        <v>21</v>
      </c>
      <c r="AK7" s="766" t="s">
        <v>21</v>
      </c>
      <c r="AL7" s="766" t="s">
        <v>21</v>
      </c>
      <c r="AM7" s="766" t="s">
        <v>21</v>
      </c>
      <c r="AN7" s="767" t="s">
        <v>21</v>
      </c>
      <c r="AO7" s="766" t="s">
        <v>21</v>
      </c>
      <c r="AP7" s="766" t="s">
        <v>21</v>
      </c>
      <c r="AQ7" s="765" t="s">
        <v>21</v>
      </c>
      <c r="AR7" s="765" t="s">
        <v>21</v>
      </c>
      <c r="AS7" s="766" t="s">
        <v>21</v>
      </c>
      <c r="AT7" s="766" t="s">
        <v>21</v>
      </c>
      <c r="AU7" s="766" t="s">
        <v>21</v>
      </c>
      <c r="AV7" s="994" t="s">
        <v>21</v>
      </c>
      <c r="AW7" s="4"/>
    </row>
    <row r="8" spans="2:49" ht="13.5">
      <c r="B8" s="5"/>
      <c r="C8" s="19" t="s">
        <v>59</v>
      </c>
      <c r="D8" s="786">
        <v>0.376</v>
      </c>
      <c r="E8" s="764"/>
      <c r="F8" s="764">
        <v>0.38099999999999995</v>
      </c>
      <c r="G8" s="764">
        <v>0.39399999999999996</v>
      </c>
      <c r="H8" s="764">
        <v>0.409</v>
      </c>
      <c r="I8" s="764">
        <v>0.423</v>
      </c>
      <c r="J8" s="764">
        <v>0.426</v>
      </c>
      <c r="K8" s="764">
        <v>0.427</v>
      </c>
      <c r="L8" s="764">
        <v>0.428</v>
      </c>
      <c r="M8" s="764">
        <v>0.424</v>
      </c>
      <c r="N8" s="764">
        <v>0.39799999999999996</v>
      </c>
      <c r="O8" s="764">
        <v>0.369</v>
      </c>
      <c r="P8" s="764">
        <v>0.347</v>
      </c>
      <c r="Q8" s="764">
        <v>0.352</v>
      </c>
      <c r="R8" s="764">
        <v>0.36</v>
      </c>
      <c r="S8" s="764">
        <v>0.374</v>
      </c>
      <c r="T8" s="764">
        <v>0.38399999999999995</v>
      </c>
      <c r="U8" s="764">
        <v>0.39799999999999996</v>
      </c>
      <c r="V8" s="764">
        <v>0.40399999999999997</v>
      </c>
      <c r="W8" s="764">
        <v>0.406</v>
      </c>
      <c r="X8" s="764">
        <v>0.395</v>
      </c>
      <c r="Y8" s="764">
        <v>0.386</v>
      </c>
      <c r="Z8" s="764">
        <v>0.381</v>
      </c>
      <c r="AA8" s="764">
        <v>0.38</v>
      </c>
      <c r="AB8" s="764">
        <v>0.379</v>
      </c>
      <c r="AC8" s="764">
        <v>0.376</v>
      </c>
      <c r="AD8" s="765" t="s">
        <v>21</v>
      </c>
      <c r="AE8" s="766" t="s">
        <v>21</v>
      </c>
      <c r="AF8" s="767" t="s">
        <v>21</v>
      </c>
      <c r="AG8" s="765" t="s">
        <v>21</v>
      </c>
      <c r="AH8" s="765" t="s">
        <v>21</v>
      </c>
      <c r="AI8" s="766" t="s">
        <v>21</v>
      </c>
      <c r="AJ8" s="765" t="s">
        <v>21</v>
      </c>
      <c r="AK8" s="766" t="s">
        <v>21</v>
      </c>
      <c r="AL8" s="766" t="s">
        <v>21</v>
      </c>
      <c r="AM8" s="766" t="s">
        <v>21</v>
      </c>
      <c r="AN8" s="767" t="s">
        <v>21</v>
      </c>
      <c r="AO8" s="766" t="s">
        <v>21</v>
      </c>
      <c r="AP8" s="766" t="s">
        <v>21</v>
      </c>
      <c r="AQ8" s="765" t="s">
        <v>21</v>
      </c>
      <c r="AR8" s="765" t="s">
        <v>21</v>
      </c>
      <c r="AS8" s="766" t="s">
        <v>21</v>
      </c>
      <c r="AT8" s="766" t="s">
        <v>21</v>
      </c>
      <c r="AU8" s="766" t="s">
        <v>21</v>
      </c>
      <c r="AV8" s="994" t="s">
        <v>21</v>
      </c>
      <c r="AW8" s="4"/>
    </row>
    <row r="9" spans="2:49" ht="13.5">
      <c r="B9" s="2"/>
      <c r="C9" s="23" t="s">
        <v>60</v>
      </c>
      <c r="D9" s="811">
        <v>0.293</v>
      </c>
      <c r="E9" s="768"/>
      <c r="F9" s="768">
        <v>0.288</v>
      </c>
      <c r="G9" s="768">
        <v>0.29</v>
      </c>
      <c r="H9" s="768">
        <v>0.3</v>
      </c>
      <c r="I9" s="768">
        <v>0.31</v>
      </c>
      <c r="J9" s="768">
        <v>0.31</v>
      </c>
      <c r="K9" s="768">
        <v>0.303</v>
      </c>
      <c r="L9" s="768">
        <v>0.298</v>
      </c>
      <c r="M9" s="768">
        <v>0.292</v>
      </c>
      <c r="N9" s="768">
        <v>0.27699999999999997</v>
      </c>
      <c r="O9" s="768">
        <v>0.255</v>
      </c>
      <c r="P9" s="768">
        <v>0.237</v>
      </c>
      <c r="Q9" s="768">
        <v>0.23299999999999998</v>
      </c>
      <c r="R9" s="768">
        <v>0.236</v>
      </c>
      <c r="S9" s="768">
        <v>0.243</v>
      </c>
      <c r="T9" s="768">
        <v>0.248</v>
      </c>
      <c r="U9" s="768">
        <v>0.253</v>
      </c>
      <c r="V9" s="768">
        <v>0.25599999999999995</v>
      </c>
      <c r="W9" s="768">
        <v>0.258</v>
      </c>
      <c r="X9" s="768">
        <v>0.255</v>
      </c>
      <c r="Y9" s="768">
        <v>0.251</v>
      </c>
      <c r="Z9" s="768">
        <v>0.253</v>
      </c>
      <c r="AA9" s="768">
        <v>0.259</v>
      </c>
      <c r="AB9" s="768">
        <v>0.267</v>
      </c>
      <c r="AC9" s="768">
        <v>0.274</v>
      </c>
      <c r="AD9" s="769" t="s">
        <v>21</v>
      </c>
      <c r="AE9" s="770" t="s">
        <v>21</v>
      </c>
      <c r="AF9" s="771" t="s">
        <v>21</v>
      </c>
      <c r="AG9" s="769" t="s">
        <v>21</v>
      </c>
      <c r="AH9" s="769" t="s">
        <v>21</v>
      </c>
      <c r="AI9" s="770" t="s">
        <v>21</v>
      </c>
      <c r="AJ9" s="769" t="s">
        <v>21</v>
      </c>
      <c r="AK9" s="770" t="s">
        <v>21</v>
      </c>
      <c r="AL9" s="770" t="s">
        <v>21</v>
      </c>
      <c r="AM9" s="770" t="s">
        <v>21</v>
      </c>
      <c r="AN9" s="771" t="s">
        <v>21</v>
      </c>
      <c r="AO9" s="770" t="s">
        <v>21</v>
      </c>
      <c r="AP9" s="770" t="s">
        <v>21</v>
      </c>
      <c r="AQ9" s="769" t="s">
        <v>21</v>
      </c>
      <c r="AR9" s="769" t="s">
        <v>21</v>
      </c>
      <c r="AS9" s="770" t="s">
        <v>21</v>
      </c>
      <c r="AT9" s="770" t="s">
        <v>21</v>
      </c>
      <c r="AU9" s="770" t="s">
        <v>21</v>
      </c>
      <c r="AV9" s="995" t="s">
        <v>21</v>
      </c>
      <c r="AW9" s="4"/>
    </row>
    <row r="10" spans="2:49" ht="13.5">
      <c r="B10" s="2">
        <v>2</v>
      </c>
      <c r="C10" s="3" t="s">
        <v>17</v>
      </c>
      <c r="D10" s="820" t="s">
        <v>21</v>
      </c>
      <c r="E10" s="772" t="s">
        <v>21</v>
      </c>
      <c r="F10" s="772" t="s">
        <v>21</v>
      </c>
      <c r="G10" s="772" t="s">
        <v>21</v>
      </c>
      <c r="H10" s="772" t="s">
        <v>21</v>
      </c>
      <c r="I10" s="772" t="s">
        <v>21</v>
      </c>
      <c r="J10" s="772" t="s">
        <v>21</v>
      </c>
      <c r="K10" s="772" t="s">
        <v>21</v>
      </c>
      <c r="L10" s="772" t="s">
        <v>21</v>
      </c>
      <c r="M10" s="772" t="s">
        <v>21</v>
      </c>
      <c r="N10" s="772" t="s">
        <v>21</v>
      </c>
      <c r="O10" s="772" t="s">
        <v>21</v>
      </c>
      <c r="P10" s="772" t="s">
        <v>21</v>
      </c>
      <c r="Q10" s="772" t="s">
        <v>21</v>
      </c>
      <c r="R10" s="772" t="s">
        <v>21</v>
      </c>
      <c r="S10" s="772" t="s">
        <v>21</v>
      </c>
      <c r="T10" s="772" t="s">
        <v>21</v>
      </c>
      <c r="U10" s="772" t="s">
        <v>21</v>
      </c>
      <c r="V10" s="772" t="s">
        <v>21</v>
      </c>
      <c r="W10" s="772" t="s">
        <v>21</v>
      </c>
      <c r="X10" s="772" t="s">
        <v>21</v>
      </c>
      <c r="Y10" s="772" t="s">
        <v>21</v>
      </c>
      <c r="Z10" s="772" t="s">
        <v>21</v>
      </c>
      <c r="AA10" s="772" t="s">
        <v>21</v>
      </c>
      <c r="AB10" s="772" t="s">
        <v>21</v>
      </c>
      <c r="AC10" s="772" t="s">
        <v>21</v>
      </c>
      <c r="AD10" s="773">
        <v>0.729</v>
      </c>
      <c r="AE10" s="774">
        <v>0.74</v>
      </c>
      <c r="AF10" s="775">
        <v>0.757</v>
      </c>
      <c r="AG10" s="773">
        <v>0.762</v>
      </c>
      <c r="AH10" s="773">
        <v>0.753</v>
      </c>
      <c r="AI10" s="774">
        <v>0.723</v>
      </c>
      <c r="AJ10" s="773">
        <v>0.699</v>
      </c>
      <c r="AK10" s="774">
        <v>0.685</v>
      </c>
      <c r="AL10" s="774">
        <v>0.697</v>
      </c>
      <c r="AM10" s="774">
        <v>0.701</v>
      </c>
      <c r="AN10" s="775">
        <v>0.709</v>
      </c>
      <c r="AO10" s="774">
        <v>0.708</v>
      </c>
      <c r="AP10" s="774">
        <v>0.717</v>
      </c>
      <c r="AQ10" s="773">
        <v>0.727</v>
      </c>
      <c r="AR10" s="773">
        <v>0.731</v>
      </c>
      <c r="AS10" s="774">
        <v>0.732</v>
      </c>
      <c r="AT10" s="774">
        <v>0.717</v>
      </c>
      <c r="AU10" s="774">
        <v>0.709</v>
      </c>
      <c r="AV10" s="996">
        <v>0.699</v>
      </c>
      <c r="AW10" s="4"/>
    </row>
    <row r="11" spans="2:49" ht="13.5">
      <c r="B11" s="29"/>
      <c r="C11" s="15" t="s">
        <v>17</v>
      </c>
      <c r="D11" s="832">
        <v>0.8829999999999999</v>
      </c>
      <c r="E11" s="760"/>
      <c r="F11" s="760">
        <v>0.882</v>
      </c>
      <c r="G11" s="760">
        <v>0.9</v>
      </c>
      <c r="H11" s="760">
        <v>0.9309999999999999</v>
      </c>
      <c r="I11" s="760">
        <v>0.96</v>
      </c>
      <c r="J11" s="760">
        <v>0.984</v>
      </c>
      <c r="K11" s="760">
        <v>0.977</v>
      </c>
      <c r="L11" s="760">
        <v>0.958</v>
      </c>
      <c r="M11" s="760">
        <v>0.9359999999999999</v>
      </c>
      <c r="N11" s="760">
        <v>0.9009999999999999</v>
      </c>
      <c r="O11" s="760">
        <v>0.872</v>
      </c>
      <c r="P11" s="760">
        <v>0.836</v>
      </c>
      <c r="Q11" s="760">
        <v>0.823</v>
      </c>
      <c r="R11" s="760">
        <v>0.8079999999999999</v>
      </c>
      <c r="S11" s="760">
        <v>0.817</v>
      </c>
      <c r="T11" s="760">
        <v>0.823</v>
      </c>
      <c r="U11" s="760">
        <v>0.827</v>
      </c>
      <c r="V11" s="760">
        <v>0.819</v>
      </c>
      <c r="W11" s="760">
        <v>0.806</v>
      </c>
      <c r="X11" s="760">
        <v>0.777</v>
      </c>
      <c r="Y11" s="760">
        <v>0.743</v>
      </c>
      <c r="Z11" s="760">
        <v>0.726</v>
      </c>
      <c r="AA11" s="760">
        <v>0.732</v>
      </c>
      <c r="AB11" s="760">
        <v>0.745</v>
      </c>
      <c r="AC11" s="760">
        <v>0.746</v>
      </c>
      <c r="AD11" s="761" t="s">
        <v>21</v>
      </c>
      <c r="AE11" s="762" t="s">
        <v>21</v>
      </c>
      <c r="AF11" s="763" t="s">
        <v>21</v>
      </c>
      <c r="AG11" s="761" t="s">
        <v>21</v>
      </c>
      <c r="AH11" s="761" t="s">
        <v>21</v>
      </c>
      <c r="AI11" s="762" t="s">
        <v>21</v>
      </c>
      <c r="AJ11" s="761" t="s">
        <v>21</v>
      </c>
      <c r="AK11" s="762" t="s">
        <v>21</v>
      </c>
      <c r="AL11" s="762" t="s">
        <v>21</v>
      </c>
      <c r="AM11" s="762" t="s">
        <v>21</v>
      </c>
      <c r="AN11" s="763" t="s">
        <v>21</v>
      </c>
      <c r="AO11" s="762" t="s">
        <v>21</v>
      </c>
      <c r="AP11" s="762" t="s">
        <v>21</v>
      </c>
      <c r="AQ11" s="761" t="s">
        <v>21</v>
      </c>
      <c r="AR11" s="761" t="s">
        <v>21</v>
      </c>
      <c r="AS11" s="762" t="s">
        <v>21</v>
      </c>
      <c r="AT11" s="762" t="s">
        <v>21</v>
      </c>
      <c r="AU11" s="762" t="s">
        <v>21</v>
      </c>
      <c r="AV11" s="993" t="s">
        <v>21</v>
      </c>
      <c r="AW11" s="4"/>
    </row>
    <row r="12" spans="2:48" ht="13.5">
      <c r="B12" s="30"/>
      <c r="C12" s="23" t="s">
        <v>55</v>
      </c>
      <c r="D12" s="811">
        <v>0.32599999999999996</v>
      </c>
      <c r="E12" s="768"/>
      <c r="F12" s="768">
        <v>0.31799999999999995</v>
      </c>
      <c r="G12" s="768">
        <v>0.31899999999999995</v>
      </c>
      <c r="H12" s="768">
        <v>0.32</v>
      </c>
      <c r="I12" s="768">
        <v>0.32</v>
      </c>
      <c r="J12" s="768">
        <v>0.32199999999999995</v>
      </c>
      <c r="K12" s="768">
        <v>0.337</v>
      </c>
      <c r="L12" s="768">
        <v>0.348</v>
      </c>
      <c r="M12" s="768">
        <v>0.369</v>
      </c>
      <c r="N12" s="768">
        <v>0.4</v>
      </c>
      <c r="O12" s="768">
        <v>0.36</v>
      </c>
      <c r="P12" s="768">
        <v>0.33799999999999997</v>
      </c>
      <c r="Q12" s="768">
        <v>0.292</v>
      </c>
      <c r="R12" s="768">
        <v>0.33599999999999997</v>
      </c>
      <c r="S12" s="768">
        <v>0.32799999999999996</v>
      </c>
      <c r="T12" s="768">
        <v>0.32399999999999995</v>
      </c>
      <c r="U12" s="768">
        <v>0.32</v>
      </c>
      <c r="V12" s="768">
        <v>0.366</v>
      </c>
      <c r="W12" s="768">
        <v>0.386</v>
      </c>
      <c r="X12" s="768">
        <v>0.385</v>
      </c>
      <c r="Y12" s="768">
        <v>0.352</v>
      </c>
      <c r="Z12" s="768">
        <v>0.349</v>
      </c>
      <c r="AA12" s="768">
        <v>0.367</v>
      </c>
      <c r="AB12" s="768">
        <v>0.381</v>
      </c>
      <c r="AC12" s="768">
        <v>0.406</v>
      </c>
      <c r="AD12" s="769" t="s">
        <v>21</v>
      </c>
      <c r="AE12" s="770" t="s">
        <v>21</v>
      </c>
      <c r="AF12" s="771" t="s">
        <v>21</v>
      </c>
      <c r="AG12" s="769" t="s">
        <v>21</v>
      </c>
      <c r="AH12" s="769" t="s">
        <v>21</v>
      </c>
      <c r="AI12" s="770" t="s">
        <v>21</v>
      </c>
      <c r="AJ12" s="769" t="s">
        <v>21</v>
      </c>
      <c r="AK12" s="770" t="s">
        <v>21</v>
      </c>
      <c r="AL12" s="770" t="s">
        <v>21</v>
      </c>
      <c r="AM12" s="770" t="s">
        <v>21</v>
      </c>
      <c r="AN12" s="771" t="s">
        <v>21</v>
      </c>
      <c r="AO12" s="770" t="s">
        <v>21</v>
      </c>
      <c r="AP12" s="770" t="s">
        <v>21</v>
      </c>
      <c r="AQ12" s="769" t="s">
        <v>21</v>
      </c>
      <c r="AR12" s="769" t="s">
        <v>21</v>
      </c>
      <c r="AS12" s="770" t="s">
        <v>21</v>
      </c>
      <c r="AT12" s="770" t="s">
        <v>21</v>
      </c>
      <c r="AU12" s="770" t="s">
        <v>21</v>
      </c>
      <c r="AV12" s="995" t="s">
        <v>21</v>
      </c>
    </row>
    <row r="13" spans="2:48" ht="13.5">
      <c r="B13" s="2">
        <v>3</v>
      </c>
      <c r="C13" s="3" t="s">
        <v>122</v>
      </c>
      <c r="D13" s="829" t="s">
        <v>21</v>
      </c>
      <c r="E13" s="777" t="s">
        <v>21</v>
      </c>
      <c r="F13" s="777" t="s">
        <v>21</v>
      </c>
      <c r="G13" s="777" t="s">
        <v>21</v>
      </c>
      <c r="H13" s="777" t="s">
        <v>21</v>
      </c>
      <c r="I13" s="777" t="s">
        <v>21</v>
      </c>
      <c r="J13" s="777" t="s">
        <v>21</v>
      </c>
      <c r="K13" s="777" t="s">
        <v>21</v>
      </c>
      <c r="L13" s="777" t="s">
        <v>21</v>
      </c>
      <c r="M13" s="777" t="s">
        <v>21</v>
      </c>
      <c r="N13" s="777" t="s">
        <v>21</v>
      </c>
      <c r="O13" s="777" t="s">
        <v>21</v>
      </c>
      <c r="P13" s="777" t="s">
        <v>21</v>
      </c>
      <c r="Q13" s="777" t="s">
        <v>21</v>
      </c>
      <c r="R13" s="777" t="s">
        <v>21</v>
      </c>
      <c r="S13" s="777" t="s">
        <v>21</v>
      </c>
      <c r="T13" s="777" t="s">
        <v>21</v>
      </c>
      <c r="U13" s="777" t="s">
        <v>21</v>
      </c>
      <c r="V13" s="777" t="s">
        <v>21</v>
      </c>
      <c r="W13" s="777" t="s">
        <v>21</v>
      </c>
      <c r="X13" s="777" t="s">
        <v>21</v>
      </c>
      <c r="Y13" s="777" t="s">
        <v>21</v>
      </c>
      <c r="Z13" s="777" t="s">
        <v>21</v>
      </c>
      <c r="AA13" s="777" t="s">
        <v>21</v>
      </c>
      <c r="AB13" s="777" t="s">
        <v>21</v>
      </c>
      <c r="AC13" s="777" t="s">
        <v>21</v>
      </c>
      <c r="AD13" s="778" t="s">
        <v>21</v>
      </c>
      <c r="AE13" s="774">
        <v>0.71</v>
      </c>
      <c r="AF13" s="774">
        <v>0.729</v>
      </c>
      <c r="AG13" s="774">
        <v>0.742</v>
      </c>
      <c r="AH13" s="774">
        <v>0.733</v>
      </c>
      <c r="AI13" s="776">
        <v>0.672</v>
      </c>
      <c r="AJ13" s="779">
        <v>0.66</v>
      </c>
      <c r="AK13" s="776">
        <v>0.653</v>
      </c>
      <c r="AL13" s="776">
        <v>0.656</v>
      </c>
      <c r="AM13" s="776">
        <v>0.654</v>
      </c>
      <c r="AN13" s="780">
        <v>0.655</v>
      </c>
      <c r="AO13" s="776">
        <v>0.65</v>
      </c>
      <c r="AP13" s="776">
        <v>0.648</v>
      </c>
      <c r="AQ13" s="779">
        <v>0.645</v>
      </c>
      <c r="AR13" s="779">
        <v>0.643</v>
      </c>
      <c r="AS13" s="776">
        <v>0.643</v>
      </c>
      <c r="AT13" s="776">
        <v>0.63</v>
      </c>
      <c r="AU13" s="776">
        <v>0.624</v>
      </c>
      <c r="AV13" s="997">
        <v>0.615</v>
      </c>
    </row>
    <row r="14" spans="2:48" ht="13.5">
      <c r="B14" s="1179"/>
      <c r="C14" s="15" t="s">
        <v>18</v>
      </c>
      <c r="D14" s="920">
        <v>0.722</v>
      </c>
      <c r="E14" s="781"/>
      <c r="F14" s="781">
        <v>0.742</v>
      </c>
      <c r="G14" s="781">
        <v>0.7689999999999999</v>
      </c>
      <c r="H14" s="781">
        <v>0.7929999999999999</v>
      </c>
      <c r="I14" s="781">
        <v>0.825</v>
      </c>
      <c r="J14" s="781">
        <v>0.835</v>
      </c>
      <c r="K14" s="781">
        <v>0.839</v>
      </c>
      <c r="L14" s="781">
        <v>0.831</v>
      </c>
      <c r="M14" s="781">
        <v>0.822</v>
      </c>
      <c r="N14" s="781">
        <v>0.8119999999999999</v>
      </c>
      <c r="O14" s="781">
        <v>0.7869999999999999</v>
      </c>
      <c r="P14" s="781">
        <v>0.7639999999999999</v>
      </c>
      <c r="Q14" s="781">
        <v>0.737</v>
      </c>
      <c r="R14" s="781">
        <v>0.731</v>
      </c>
      <c r="S14" s="781">
        <v>0.737</v>
      </c>
      <c r="T14" s="781">
        <v>0.7579999999999999</v>
      </c>
      <c r="U14" s="781">
        <v>0.775</v>
      </c>
      <c r="V14" s="781">
        <v>0.7759999999999999</v>
      </c>
      <c r="W14" s="781">
        <v>0.764</v>
      </c>
      <c r="X14" s="781">
        <v>0.732</v>
      </c>
      <c r="Y14" s="781">
        <v>0.711</v>
      </c>
      <c r="Z14" s="781">
        <v>0.703</v>
      </c>
      <c r="AA14" s="781">
        <v>0.712</v>
      </c>
      <c r="AB14" s="781">
        <v>0.72</v>
      </c>
      <c r="AC14" s="781">
        <v>0.728</v>
      </c>
      <c r="AD14" s="782">
        <v>0.737</v>
      </c>
      <c r="AE14" s="783" t="s">
        <v>21</v>
      </c>
      <c r="AF14" s="784" t="s">
        <v>21</v>
      </c>
      <c r="AG14" s="785" t="s">
        <v>21</v>
      </c>
      <c r="AH14" s="785" t="s">
        <v>21</v>
      </c>
      <c r="AI14" s="783" t="s">
        <v>21</v>
      </c>
      <c r="AJ14" s="785" t="s">
        <v>21</v>
      </c>
      <c r="AK14" s="783" t="s">
        <v>21</v>
      </c>
      <c r="AL14" s="783" t="s">
        <v>21</v>
      </c>
      <c r="AM14" s="783" t="s">
        <v>21</v>
      </c>
      <c r="AN14" s="784" t="s">
        <v>21</v>
      </c>
      <c r="AO14" s="783" t="s">
        <v>21</v>
      </c>
      <c r="AP14" s="783" t="s">
        <v>21</v>
      </c>
      <c r="AQ14" s="785" t="s">
        <v>21</v>
      </c>
      <c r="AR14" s="785" t="s">
        <v>21</v>
      </c>
      <c r="AS14" s="783" t="s">
        <v>21</v>
      </c>
      <c r="AT14" s="783" t="s">
        <v>21</v>
      </c>
      <c r="AU14" s="783" t="s">
        <v>21</v>
      </c>
      <c r="AV14" s="998" t="s">
        <v>21</v>
      </c>
    </row>
    <row r="15" spans="2:48" ht="13.5">
      <c r="B15" s="1180"/>
      <c r="C15" s="19" t="s">
        <v>51</v>
      </c>
      <c r="D15" s="786">
        <v>0.23</v>
      </c>
      <c r="E15" s="764"/>
      <c r="F15" s="787">
        <v>0.244</v>
      </c>
      <c r="G15" s="787">
        <v>0.253</v>
      </c>
      <c r="H15" s="787">
        <v>0.25699999999999995</v>
      </c>
      <c r="I15" s="787">
        <v>0.26</v>
      </c>
      <c r="J15" s="787">
        <v>0.25699999999999995</v>
      </c>
      <c r="K15" s="787">
        <v>0.255</v>
      </c>
      <c r="L15" s="787">
        <v>0.253</v>
      </c>
      <c r="M15" s="787">
        <v>0.243</v>
      </c>
      <c r="N15" s="787">
        <v>0.22699999999999998</v>
      </c>
      <c r="O15" s="787">
        <v>0.207</v>
      </c>
      <c r="P15" s="787">
        <v>0.19599999999999998</v>
      </c>
      <c r="Q15" s="787">
        <v>0.19099999999999998</v>
      </c>
      <c r="R15" s="787">
        <v>0.19399999999999998</v>
      </c>
      <c r="S15" s="787">
        <v>0.19799999999999998</v>
      </c>
      <c r="T15" s="787">
        <v>0.20299999999999999</v>
      </c>
      <c r="U15" s="787">
        <v>0.206</v>
      </c>
      <c r="V15" s="787">
        <v>0.205</v>
      </c>
      <c r="W15" s="787">
        <v>0.2</v>
      </c>
      <c r="X15" s="787">
        <v>0.191</v>
      </c>
      <c r="Y15" s="787">
        <v>0.186</v>
      </c>
      <c r="Z15" s="787">
        <v>0.19</v>
      </c>
      <c r="AA15" s="787">
        <v>0.199</v>
      </c>
      <c r="AB15" s="787">
        <v>0.207</v>
      </c>
      <c r="AC15" s="787">
        <v>0.217</v>
      </c>
      <c r="AD15" s="787">
        <v>0.226</v>
      </c>
      <c r="AE15" s="766" t="s">
        <v>21</v>
      </c>
      <c r="AF15" s="767" t="s">
        <v>21</v>
      </c>
      <c r="AG15" s="765" t="s">
        <v>21</v>
      </c>
      <c r="AH15" s="765" t="s">
        <v>21</v>
      </c>
      <c r="AI15" s="766" t="s">
        <v>21</v>
      </c>
      <c r="AJ15" s="765" t="s">
        <v>21</v>
      </c>
      <c r="AK15" s="766" t="s">
        <v>21</v>
      </c>
      <c r="AL15" s="766" t="s">
        <v>21</v>
      </c>
      <c r="AM15" s="766" t="s">
        <v>21</v>
      </c>
      <c r="AN15" s="767" t="s">
        <v>21</v>
      </c>
      <c r="AO15" s="766" t="s">
        <v>21</v>
      </c>
      <c r="AP15" s="766" t="s">
        <v>21</v>
      </c>
      <c r="AQ15" s="765" t="s">
        <v>21</v>
      </c>
      <c r="AR15" s="765" t="s">
        <v>21</v>
      </c>
      <c r="AS15" s="766" t="s">
        <v>21</v>
      </c>
      <c r="AT15" s="766" t="s">
        <v>21</v>
      </c>
      <c r="AU15" s="766" t="s">
        <v>21</v>
      </c>
      <c r="AV15" s="994" t="s">
        <v>21</v>
      </c>
    </row>
    <row r="16" spans="2:48" ht="13.5">
      <c r="B16" s="1180"/>
      <c r="C16" s="19" t="s">
        <v>52</v>
      </c>
      <c r="D16" s="786">
        <v>0.296</v>
      </c>
      <c r="E16" s="764"/>
      <c r="F16" s="787">
        <v>0.28099999999999997</v>
      </c>
      <c r="G16" s="787">
        <v>0.29</v>
      </c>
      <c r="H16" s="787">
        <v>0.308</v>
      </c>
      <c r="I16" s="787">
        <v>0.32199999999999995</v>
      </c>
      <c r="J16" s="787">
        <v>0.32099999999999995</v>
      </c>
      <c r="K16" s="787">
        <v>0.318</v>
      </c>
      <c r="L16" s="787">
        <v>0.316</v>
      </c>
      <c r="M16" s="787">
        <v>0.31329999999999997</v>
      </c>
      <c r="N16" s="787">
        <v>0.291</v>
      </c>
      <c r="O16" s="787">
        <v>0.26799999999999996</v>
      </c>
      <c r="P16" s="787">
        <v>0.251</v>
      </c>
      <c r="Q16" s="787">
        <v>0.252</v>
      </c>
      <c r="R16" s="787">
        <v>0.255</v>
      </c>
      <c r="S16" s="787">
        <v>0.26299999999999996</v>
      </c>
      <c r="T16" s="787">
        <v>0.27299999999999996</v>
      </c>
      <c r="U16" s="787">
        <v>0.284</v>
      </c>
      <c r="V16" s="787">
        <v>0.285</v>
      </c>
      <c r="W16" s="787">
        <v>0.281</v>
      </c>
      <c r="X16" s="787">
        <v>0.272</v>
      </c>
      <c r="Y16" s="787">
        <v>0.269</v>
      </c>
      <c r="Z16" s="787">
        <v>0.273</v>
      </c>
      <c r="AA16" s="787">
        <v>0.275</v>
      </c>
      <c r="AB16" s="787">
        <v>0.277</v>
      </c>
      <c r="AC16" s="787">
        <v>0.277</v>
      </c>
      <c r="AD16" s="787">
        <v>0.284</v>
      </c>
      <c r="AE16" s="766" t="s">
        <v>21</v>
      </c>
      <c r="AF16" s="767" t="s">
        <v>21</v>
      </c>
      <c r="AG16" s="765" t="s">
        <v>21</v>
      </c>
      <c r="AH16" s="765" t="s">
        <v>21</v>
      </c>
      <c r="AI16" s="766" t="s">
        <v>21</v>
      </c>
      <c r="AJ16" s="765" t="s">
        <v>21</v>
      </c>
      <c r="AK16" s="766" t="s">
        <v>21</v>
      </c>
      <c r="AL16" s="766" t="s">
        <v>21</v>
      </c>
      <c r="AM16" s="766" t="s">
        <v>21</v>
      </c>
      <c r="AN16" s="767" t="s">
        <v>21</v>
      </c>
      <c r="AO16" s="766" t="s">
        <v>21</v>
      </c>
      <c r="AP16" s="766" t="s">
        <v>21</v>
      </c>
      <c r="AQ16" s="765" t="s">
        <v>21</v>
      </c>
      <c r="AR16" s="765" t="s">
        <v>21</v>
      </c>
      <c r="AS16" s="766" t="s">
        <v>21</v>
      </c>
      <c r="AT16" s="766" t="s">
        <v>21</v>
      </c>
      <c r="AU16" s="766" t="s">
        <v>21</v>
      </c>
      <c r="AV16" s="994" t="s">
        <v>21</v>
      </c>
    </row>
    <row r="17" spans="2:48" ht="13.5">
      <c r="B17" s="1180"/>
      <c r="C17" s="19" t="s">
        <v>53</v>
      </c>
      <c r="D17" s="786">
        <v>0.86</v>
      </c>
      <c r="E17" s="764"/>
      <c r="F17" s="787">
        <v>0.853</v>
      </c>
      <c r="G17" s="787">
        <v>0.865</v>
      </c>
      <c r="H17" s="787">
        <v>0.8969999999999999</v>
      </c>
      <c r="I17" s="787">
        <v>0.952</v>
      </c>
      <c r="J17" s="787">
        <v>0.986</v>
      </c>
      <c r="K17" s="787">
        <v>1.013</v>
      </c>
      <c r="L17" s="787">
        <v>1.033</v>
      </c>
      <c r="M17" s="787">
        <v>1.035</v>
      </c>
      <c r="N17" s="787">
        <v>1.035</v>
      </c>
      <c r="O17" s="787">
        <v>0.98</v>
      </c>
      <c r="P17" s="787">
        <v>0.9259999999999999</v>
      </c>
      <c r="Q17" s="787">
        <v>0.863</v>
      </c>
      <c r="R17" s="787">
        <v>0.865</v>
      </c>
      <c r="S17" s="787">
        <v>0.885</v>
      </c>
      <c r="T17" s="787">
        <v>0.9109999999999999</v>
      </c>
      <c r="U17" s="787">
        <v>0.9259999999999999</v>
      </c>
      <c r="V17" s="787">
        <v>0.9179999999999999</v>
      </c>
      <c r="W17" s="787">
        <v>0.927</v>
      </c>
      <c r="X17" s="787">
        <v>0.913</v>
      </c>
      <c r="Y17" s="787">
        <v>0.904</v>
      </c>
      <c r="Z17" s="787">
        <v>0.906</v>
      </c>
      <c r="AA17" s="787">
        <v>0.917</v>
      </c>
      <c r="AB17" s="787">
        <v>0.951</v>
      </c>
      <c r="AC17" s="787">
        <v>0.979</v>
      </c>
      <c r="AD17" s="787">
        <v>1.021</v>
      </c>
      <c r="AE17" s="766" t="s">
        <v>21</v>
      </c>
      <c r="AF17" s="767" t="s">
        <v>21</v>
      </c>
      <c r="AG17" s="765" t="s">
        <v>21</v>
      </c>
      <c r="AH17" s="765" t="s">
        <v>21</v>
      </c>
      <c r="AI17" s="766" t="s">
        <v>21</v>
      </c>
      <c r="AJ17" s="765" t="s">
        <v>21</v>
      </c>
      <c r="AK17" s="766" t="s">
        <v>21</v>
      </c>
      <c r="AL17" s="766" t="s">
        <v>21</v>
      </c>
      <c r="AM17" s="766" t="s">
        <v>21</v>
      </c>
      <c r="AN17" s="767" t="s">
        <v>21</v>
      </c>
      <c r="AO17" s="766" t="s">
        <v>21</v>
      </c>
      <c r="AP17" s="766" t="s">
        <v>21</v>
      </c>
      <c r="AQ17" s="765" t="s">
        <v>21</v>
      </c>
      <c r="AR17" s="765" t="s">
        <v>21</v>
      </c>
      <c r="AS17" s="766" t="s">
        <v>21</v>
      </c>
      <c r="AT17" s="766" t="s">
        <v>21</v>
      </c>
      <c r="AU17" s="766" t="s">
        <v>21</v>
      </c>
      <c r="AV17" s="994" t="s">
        <v>21</v>
      </c>
    </row>
    <row r="18" spans="2:48" ht="13.5">
      <c r="B18" s="1180"/>
      <c r="C18" s="19" t="s">
        <v>54</v>
      </c>
      <c r="D18" s="786">
        <v>0.57</v>
      </c>
      <c r="E18" s="764"/>
      <c r="F18" s="787">
        <v>0.5529999999999999</v>
      </c>
      <c r="G18" s="787">
        <v>0.5519999999999999</v>
      </c>
      <c r="H18" s="787">
        <v>0.566</v>
      </c>
      <c r="I18" s="787">
        <v>0.58</v>
      </c>
      <c r="J18" s="787">
        <v>0.596</v>
      </c>
      <c r="K18" s="787">
        <v>0.603</v>
      </c>
      <c r="L18" s="787">
        <v>0.599</v>
      </c>
      <c r="M18" s="787">
        <v>0.597</v>
      </c>
      <c r="N18" s="787">
        <v>0.5429999999999999</v>
      </c>
      <c r="O18" s="787">
        <v>0.495</v>
      </c>
      <c r="P18" s="787">
        <v>0.44599999999999995</v>
      </c>
      <c r="Q18" s="787">
        <v>0.44699999999999995</v>
      </c>
      <c r="R18" s="787">
        <v>0.439</v>
      </c>
      <c r="S18" s="787">
        <v>0.44399999999999995</v>
      </c>
      <c r="T18" s="787">
        <v>0.445</v>
      </c>
      <c r="U18" s="787">
        <v>0.45099999999999996</v>
      </c>
      <c r="V18" s="787">
        <v>0.45699999999999996</v>
      </c>
      <c r="W18" s="787">
        <v>0.47</v>
      </c>
      <c r="X18" s="787">
        <v>0.473</v>
      </c>
      <c r="Y18" s="787">
        <v>0.466</v>
      </c>
      <c r="Z18" s="787">
        <v>0.474</v>
      </c>
      <c r="AA18" s="787">
        <v>0.495</v>
      </c>
      <c r="AB18" s="787">
        <v>0.522</v>
      </c>
      <c r="AC18" s="787">
        <v>0.536</v>
      </c>
      <c r="AD18" s="787">
        <v>0.54</v>
      </c>
      <c r="AE18" s="766" t="s">
        <v>21</v>
      </c>
      <c r="AF18" s="767" t="s">
        <v>21</v>
      </c>
      <c r="AG18" s="765" t="s">
        <v>21</v>
      </c>
      <c r="AH18" s="765" t="s">
        <v>21</v>
      </c>
      <c r="AI18" s="766" t="s">
        <v>21</v>
      </c>
      <c r="AJ18" s="765" t="s">
        <v>21</v>
      </c>
      <c r="AK18" s="766" t="s">
        <v>21</v>
      </c>
      <c r="AL18" s="766" t="s">
        <v>21</v>
      </c>
      <c r="AM18" s="766" t="s">
        <v>21</v>
      </c>
      <c r="AN18" s="767" t="s">
        <v>21</v>
      </c>
      <c r="AO18" s="766" t="s">
        <v>21</v>
      </c>
      <c r="AP18" s="766" t="s">
        <v>21</v>
      </c>
      <c r="AQ18" s="765" t="s">
        <v>21</v>
      </c>
      <c r="AR18" s="765" t="s">
        <v>21</v>
      </c>
      <c r="AS18" s="766" t="s">
        <v>21</v>
      </c>
      <c r="AT18" s="766" t="s">
        <v>21</v>
      </c>
      <c r="AU18" s="766" t="s">
        <v>21</v>
      </c>
      <c r="AV18" s="994" t="s">
        <v>21</v>
      </c>
    </row>
    <row r="19" spans="2:48" ht="13.5">
      <c r="B19" s="30"/>
      <c r="C19" s="23" t="s">
        <v>69</v>
      </c>
      <c r="D19" s="788">
        <v>0.27099999999999996</v>
      </c>
      <c r="E19" s="790"/>
      <c r="F19" s="789">
        <v>0.27699999999999997</v>
      </c>
      <c r="G19" s="789">
        <v>0.28099999999999997</v>
      </c>
      <c r="H19" s="789">
        <v>0.286</v>
      </c>
      <c r="I19" s="789">
        <v>0.293</v>
      </c>
      <c r="J19" s="789">
        <v>0.292</v>
      </c>
      <c r="K19" s="789">
        <v>0.292</v>
      </c>
      <c r="L19" s="789">
        <v>0.285</v>
      </c>
      <c r="M19" s="789">
        <v>0.28</v>
      </c>
      <c r="N19" s="789">
        <v>0.265</v>
      </c>
      <c r="O19" s="789">
        <v>0.246</v>
      </c>
      <c r="P19" s="789">
        <v>0.23</v>
      </c>
      <c r="Q19" s="789">
        <v>0.215</v>
      </c>
      <c r="R19" s="789">
        <v>0.209</v>
      </c>
      <c r="S19" s="789">
        <v>0.209</v>
      </c>
      <c r="T19" s="789">
        <v>0.215</v>
      </c>
      <c r="U19" s="789">
        <v>0.22399999999999998</v>
      </c>
      <c r="V19" s="789">
        <v>0.225</v>
      </c>
      <c r="W19" s="789">
        <v>0.226</v>
      </c>
      <c r="X19" s="789">
        <v>0.22</v>
      </c>
      <c r="Y19" s="789">
        <v>0.217</v>
      </c>
      <c r="Z19" s="789">
        <v>0.218</v>
      </c>
      <c r="AA19" s="789">
        <v>0.221</v>
      </c>
      <c r="AB19" s="789">
        <v>0.227</v>
      </c>
      <c r="AC19" s="789">
        <v>0.235</v>
      </c>
      <c r="AD19" s="789">
        <v>0.246</v>
      </c>
      <c r="AE19" s="790">
        <v>0.252</v>
      </c>
      <c r="AF19" s="788">
        <v>0.253</v>
      </c>
      <c r="AG19" s="789">
        <v>0.251</v>
      </c>
      <c r="AH19" s="789">
        <v>0.243</v>
      </c>
      <c r="AI19" s="766" t="s">
        <v>21</v>
      </c>
      <c r="AJ19" s="765" t="s">
        <v>21</v>
      </c>
      <c r="AK19" s="766" t="s">
        <v>21</v>
      </c>
      <c r="AL19" s="766" t="s">
        <v>21</v>
      </c>
      <c r="AM19" s="766" t="s">
        <v>21</v>
      </c>
      <c r="AN19" s="767" t="s">
        <v>21</v>
      </c>
      <c r="AO19" s="766" t="s">
        <v>21</v>
      </c>
      <c r="AP19" s="766" t="s">
        <v>21</v>
      </c>
      <c r="AQ19" s="765" t="s">
        <v>21</v>
      </c>
      <c r="AR19" s="765" t="s">
        <v>21</v>
      </c>
      <c r="AS19" s="766" t="s">
        <v>21</v>
      </c>
      <c r="AT19" s="766" t="s">
        <v>21</v>
      </c>
      <c r="AU19" s="766" t="s">
        <v>21</v>
      </c>
      <c r="AV19" s="994" t="s">
        <v>21</v>
      </c>
    </row>
    <row r="20" spans="2:48" ht="13.5">
      <c r="B20" s="2">
        <v>4</v>
      </c>
      <c r="C20" s="3" t="s">
        <v>19</v>
      </c>
      <c r="D20" s="820" t="s">
        <v>21</v>
      </c>
      <c r="E20" s="772" t="s">
        <v>21</v>
      </c>
      <c r="F20" s="772" t="s">
        <v>21</v>
      </c>
      <c r="G20" s="772" t="s">
        <v>21</v>
      </c>
      <c r="H20" s="772" t="s">
        <v>21</v>
      </c>
      <c r="I20" s="772" t="s">
        <v>21</v>
      </c>
      <c r="J20" s="772" t="s">
        <v>21</v>
      </c>
      <c r="K20" s="772" t="s">
        <v>21</v>
      </c>
      <c r="L20" s="772" t="s">
        <v>21</v>
      </c>
      <c r="M20" s="772" t="s">
        <v>21</v>
      </c>
      <c r="N20" s="772" t="s">
        <v>21</v>
      </c>
      <c r="O20" s="772" t="s">
        <v>21</v>
      </c>
      <c r="P20" s="772" t="s">
        <v>21</v>
      </c>
      <c r="Q20" s="772" t="s">
        <v>21</v>
      </c>
      <c r="R20" s="772" t="s">
        <v>21</v>
      </c>
      <c r="S20" s="772" t="s">
        <v>21</v>
      </c>
      <c r="T20" s="772" t="s">
        <v>21</v>
      </c>
      <c r="U20" s="772" t="s">
        <v>21</v>
      </c>
      <c r="V20" s="772" t="s">
        <v>21</v>
      </c>
      <c r="W20" s="772" t="s">
        <v>21</v>
      </c>
      <c r="X20" s="772" t="s">
        <v>21</v>
      </c>
      <c r="Y20" s="772" t="s">
        <v>21</v>
      </c>
      <c r="Z20" s="772" t="s">
        <v>21</v>
      </c>
      <c r="AA20" s="772" t="s">
        <v>21</v>
      </c>
      <c r="AB20" s="772" t="s">
        <v>21</v>
      </c>
      <c r="AC20" s="772" t="s">
        <v>21</v>
      </c>
      <c r="AD20" s="773">
        <v>0.334</v>
      </c>
      <c r="AE20" s="774">
        <v>0.354</v>
      </c>
      <c r="AF20" s="775">
        <v>0.37</v>
      </c>
      <c r="AG20" s="773">
        <v>0.371</v>
      </c>
      <c r="AH20" s="773">
        <v>0.361</v>
      </c>
      <c r="AI20" s="791">
        <v>0.345</v>
      </c>
      <c r="AJ20" s="792">
        <v>0.333</v>
      </c>
      <c r="AK20" s="791">
        <v>0.326</v>
      </c>
      <c r="AL20" s="791">
        <v>0.324</v>
      </c>
      <c r="AM20" s="791">
        <v>0.32</v>
      </c>
      <c r="AN20" s="793">
        <v>0.32</v>
      </c>
      <c r="AO20" s="791">
        <v>0.32</v>
      </c>
      <c r="AP20" s="791">
        <v>0.319</v>
      </c>
      <c r="AQ20" s="792">
        <v>0.321</v>
      </c>
      <c r="AR20" s="792">
        <v>0.321</v>
      </c>
      <c r="AS20" s="791">
        <v>0.325</v>
      </c>
      <c r="AT20" s="791">
        <v>0.32</v>
      </c>
      <c r="AU20" s="791">
        <v>0.319</v>
      </c>
      <c r="AV20" s="999">
        <v>0.316</v>
      </c>
    </row>
    <row r="21" spans="2:48" ht="13.5">
      <c r="B21" s="27"/>
      <c r="C21" s="15" t="s">
        <v>19</v>
      </c>
      <c r="D21" s="832">
        <v>0.5269999999999999</v>
      </c>
      <c r="E21" s="760"/>
      <c r="F21" s="760">
        <v>0.5389999999999999</v>
      </c>
      <c r="G21" s="760">
        <v>0.5469999999999999</v>
      </c>
      <c r="H21" s="760">
        <v>0.5579999999999999</v>
      </c>
      <c r="I21" s="760">
        <v>0.563</v>
      </c>
      <c r="J21" s="760">
        <v>0.5569999999999999</v>
      </c>
      <c r="K21" s="760">
        <v>0.542</v>
      </c>
      <c r="L21" s="760">
        <v>0.5269999999999999</v>
      </c>
      <c r="M21" s="760">
        <v>0.5119999999999999</v>
      </c>
      <c r="N21" s="760">
        <v>0.483</v>
      </c>
      <c r="O21" s="760">
        <v>0.44799999999999995</v>
      </c>
      <c r="P21" s="760">
        <v>0.43</v>
      </c>
      <c r="Q21" s="760">
        <v>0.424</v>
      </c>
      <c r="R21" s="760">
        <v>0.439</v>
      </c>
      <c r="S21" s="760">
        <v>0.45299999999999996</v>
      </c>
      <c r="T21" s="760">
        <v>0.475</v>
      </c>
      <c r="U21" s="760">
        <v>0.484</v>
      </c>
      <c r="V21" s="760">
        <v>0.485</v>
      </c>
      <c r="W21" s="760">
        <v>0.486</v>
      </c>
      <c r="X21" s="760">
        <v>0.476</v>
      </c>
      <c r="Y21" s="760">
        <v>0.467</v>
      </c>
      <c r="Z21" s="760">
        <v>0.461</v>
      </c>
      <c r="AA21" s="760">
        <v>0.462</v>
      </c>
      <c r="AB21" s="760">
        <v>0.463</v>
      </c>
      <c r="AC21" s="760">
        <v>0.47</v>
      </c>
      <c r="AD21" s="765" t="s">
        <v>21</v>
      </c>
      <c r="AE21" s="766" t="s">
        <v>21</v>
      </c>
      <c r="AF21" s="767" t="s">
        <v>21</v>
      </c>
      <c r="AG21" s="765" t="s">
        <v>21</v>
      </c>
      <c r="AH21" s="765" t="s">
        <v>21</v>
      </c>
      <c r="AI21" s="766" t="s">
        <v>21</v>
      </c>
      <c r="AJ21" s="765" t="s">
        <v>21</v>
      </c>
      <c r="AK21" s="766" t="s">
        <v>21</v>
      </c>
      <c r="AL21" s="766" t="s">
        <v>21</v>
      </c>
      <c r="AM21" s="766" t="s">
        <v>21</v>
      </c>
      <c r="AN21" s="767" t="s">
        <v>21</v>
      </c>
      <c r="AO21" s="766" t="s">
        <v>21</v>
      </c>
      <c r="AP21" s="766" t="s">
        <v>21</v>
      </c>
      <c r="AQ21" s="765" t="s">
        <v>21</v>
      </c>
      <c r="AR21" s="765" t="s">
        <v>21</v>
      </c>
      <c r="AS21" s="766" t="s">
        <v>21</v>
      </c>
      <c r="AT21" s="766" t="s">
        <v>21</v>
      </c>
      <c r="AU21" s="766" t="s">
        <v>21</v>
      </c>
      <c r="AV21" s="994" t="s">
        <v>21</v>
      </c>
    </row>
    <row r="22" spans="2:48" ht="13.5">
      <c r="B22" s="5"/>
      <c r="C22" s="19" t="s">
        <v>66</v>
      </c>
      <c r="D22" s="786">
        <v>0.187</v>
      </c>
      <c r="E22" s="764"/>
      <c r="F22" s="764">
        <v>0.19599999999999998</v>
      </c>
      <c r="G22" s="764">
        <v>0.208</v>
      </c>
      <c r="H22" s="764">
        <v>0.19899999999999998</v>
      </c>
      <c r="I22" s="764">
        <v>0.19299999999999998</v>
      </c>
      <c r="J22" s="764">
        <v>0.18</v>
      </c>
      <c r="K22" s="764">
        <v>0.18</v>
      </c>
      <c r="L22" s="764">
        <v>0.185</v>
      </c>
      <c r="M22" s="764">
        <v>0.182</v>
      </c>
      <c r="N22" s="764">
        <v>0.183</v>
      </c>
      <c r="O22" s="764">
        <v>0.19299999999999998</v>
      </c>
      <c r="P22" s="764">
        <v>0.19199999999999998</v>
      </c>
      <c r="Q22" s="764">
        <v>0.186</v>
      </c>
      <c r="R22" s="764">
        <v>0.16199999999999998</v>
      </c>
      <c r="S22" s="764">
        <v>0.16399999999999998</v>
      </c>
      <c r="T22" s="764">
        <v>0.16099999999999998</v>
      </c>
      <c r="U22" s="764">
        <v>0.16599999999999998</v>
      </c>
      <c r="V22" s="764">
        <v>0.16299999999999998</v>
      </c>
      <c r="W22" s="764">
        <v>0.169</v>
      </c>
      <c r="X22" s="764">
        <v>0.172</v>
      </c>
      <c r="Y22" s="764">
        <v>0.179</v>
      </c>
      <c r="Z22" s="764">
        <v>0.186</v>
      </c>
      <c r="AA22" s="764">
        <v>0.193</v>
      </c>
      <c r="AB22" s="764">
        <v>0.201</v>
      </c>
      <c r="AC22" s="764">
        <v>0.206</v>
      </c>
      <c r="AD22" s="765" t="s">
        <v>21</v>
      </c>
      <c r="AE22" s="766" t="s">
        <v>21</v>
      </c>
      <c r="AF22" s="767" t="s">
        <v>21</v>
      </c>
      <c r="AG22" s="765" t="s">
        <v>21</v>
      </c>
      <c r="AH22" s="765" t="s">
        <v>21</v>
      </c>
      <c r="AI22" s="766" t="s">
        <v>21</v>
      </c>
      <c r="AJ22" s="765" t="s">
        <v>21</v>
      </c>
      <c r="AK22" s="766" t="s">
        <v>21</v>
      </c>
      <c r="AL22" s="766" t="s">
        <v>21</v>
      </c>
      <c r="AM22" s="766" t="s">
        <v>21</v>
      </c>
      <c r="AN22" s="767" t="s">
        <v>21</v>
      </c>
      <c r="AO22" s="766" t="s">
        <v>21</v>
      </c>
      <c r="AP22" s="766" t="s">
        <v>21</v>
      </c>
      <c r="AQ22" s="765" t="s">
        <v>21</v>
      </c>
      <c r="AR22" s="765" t="s">
        <v>21</v>
      </c>
      <c r="AS22" s="766" t="s">
        <v>21</v>
      </c>
      <c r="AT22" s="766" t="s">
        <v>21</v>
      </c>
      <c r="AU22" s="766" t="s">
        <v>21</v>
      </c>
      <c r="AV22" s="994" t="s">
        <v>21</v>
      </c>
    </row>
    <row r="23" spans="2:48" ht="13.5">
      <c r="B23" s="5"/>
      <c r="C23" s="19" t="s">
        <v>68</v>
      </c>
      <c r="D23" s="786">
        <v>0.22099999999999997</v>
      </c>
      <c r="E23" s="764"/>
      <c r="F23" s="764">
        <v>0.22199999999999998</v>
      </c>
      <c r="G23" s="764">
        <v>0.22099999999999997</v>
      </c>
      <c r="H23" s="764">
        <v>0.225</v>
      </c>
      <c r="I23" s="764">
        <v>0.23</v>
      </c>
      <c r="J23" s="764">
        <v>0.23099999999999998</v>
      </c>
      <c r="K23" s="764">
        <v>0.227</v>
      </c>
      <c r="L23" s="764">
        <v>0.22</v>
      </c>
      <c r="M23" s="764">
        <v>0.214</v>
      </c>
      <c r="N23" s="764">
        <v>0.19699999999999998</v>
      </c>
      <c r="O23" s="764">
        <v>0.182</v>
      </c>
      <c r="P23" s="764">
        <v>0.17099999999999999</v>
      </c>
      <c r="Q23" s="764">
        <v>0.16399999999999998</v>
      </c>
      <c r="R23" s="764">
        <v>0.16</v>
      </c>
      <c r="S23" s="764">
        <v>0.156</v>
      </c>
      <c r="T23" s="764">
        <v>0.16099999999999998</v>
      </c>
      <c r="U23" s="764">
        <v>0.16399999999999998</v>
      </c>
      <c r="V23" s="764">
        <v>0.172</v>
      </c>
      <c r="W23" s="764">
        <v>0.178</v>
      </c>
      <c r="X23" s="764">
        <v>0.18</v>
      </c>
      <c r="Y23" s="764">
        <v>0.176</v>
      </c>
      <c r="Z23" s="764">
        <v>0.174</v>
      </c>
      <c r="AA23" s="764">
        <v>0.176</v>
      </c>
      <c r="AB23" s="764">
        <v>0.183</v>
      </c>
      <c r="AC23" s="764">
        <v>0.191</v>
      </c>
      <c r="AD23" s="765" t="s">
        <v>21</v>
      </c>
      <c r="AE23" s="766" t="s">
        <v>21</v>
      </c>
      <c r="AF23" s="767" t="s">
        <v>21</v>
      </c>
      <c r="AG23" s="765" t="s">
        <v>21</v>
      </c>
      <c r="AH23" s="765" t="s">
        <v>21</v>
      </c>
      <c r="AI23" s="766" t="s">
        <v>21</v>
      </c>
      <c r="AJ23" s="765" t="s">
        <v>21</v>
      </c>
      <c r="AK23" s="766" t="s">
        <v>21</v>
      </c>
      <c r="AL23" s="766" t="s">
        <v>21</v>
      </c>
      <c r="AM23" s="766" t="s">
        <v>21</v>
      </c>
      <c r="AN23" s="767" t="s">
        <v>21</v>
      </c>
      <c r="AO23" s="766" t="s">
        <v>21</v>
      </c>
      <c r="AP23" s="766" t="s">
        <v>21</v>
      </c>
      <c r="AQ23" s="765" t="s">
        <v>21</v>
      </c>
      <c r="AR23" s="765" t="s">
        <v>21</v>
      </c>
      <c r="AS23" s="766" t="s">
        <v>21</v>
      </c>
      <c r="AT23" s="766" t="s">
        <v>21</v>
      </c>
      <c r="AU23" s="766" t="s">
        <v>21</v>
      </c>
      <c r="AV23" s="994" t="s">
        <v>21</v>
      </c>
    </row>
    <row r="24" spans="2:48" ht="13.5">
      <c r="B24" s="5"/>
      <c r="C24" s="19" t="s">
        <v>70</v>
      </c>
      <c r="D24" s="786">
        <v>0.13</v>
      </c>
      <c r="E24" s="764"/>
      <c r="F24" s="764">
        <v>0.135</v>
      </c>
      <c r="G24" s="764">
        <v>0.13299999999999998</v>
      </c>
      <c r="H24" s="764">
        <v>0.13599999999999998</v>
      </c>
      <c r="I24" s="764">
        <v>0.13799999999999998</v>
      </c>
      <c r="J24" s="764">
        <v>0.143</v>
      </c>
      <c r="K24" s="764">
        <v>0.144</v>
      </c>
      <c r="L24" s="764">
        <v>0.144</v>
      </c>
      <c r="M24" s="764">
        <v>0.14</v>
      </c>
      <c r="N24" s="764">
        <v>0.12899999999999998</v>
      </c>
      <c r="O24" s="764">
        <v>0.11599999999999999</v>
      </c>
      <c r="P24" s="764">
        <v>0.11</v>
      </c>
      <c r="Q24" s="764">
        <v>0.11299999999999999</v>
      </c>
      <c r="R24" s="764">
        <v>0.11599999999999999</v>
      </c>
      <c r="S24" s="764">
        <v>0.119</v>
      </c>
      <c r="T24" s="764">
        <v>0.119</v>
      </c>
      <c r="U24" s="764">
        <v>0.121</v>
      </c>
      <c r="V24" s="764">
        <v>0.123</v>
      </c>
      <c r="W24" s="764">
        <v>0.128</v>
      </c>
      <c r="X24" s="764">
        <v>0.13</v>
      </c>
      <c r="Y24" s="764">
        <v>0.13</v>
      </c>
      <c r="Z24" s="764">
        <v>0.128</v>
      </c>
      <c r="AA24" s="764">
        <v>0.128</v>
      </c>
      <c r="AB24" s="764">
        <v>0.133</v>
      </c>
      <c r="AC24" s="764">
        <v>0.14</v>
      </c>
      <c r="AD24" s="765" t="s">
        <v>21</v>
      </c>
      <c r="AE24" s="766" t="s">
        <v>21</v>
      </c>
      <c r="AF24" s="767" t="s">
        <v>21</v>
      </c>
      <c r="AG24" s="765" t="s">
        <v>21</v>
      </c>
      <c r="AH24" s="765" t="s">
        <v>21</v>
      </c>
      <c r="AI24" s="766" t="s">
        <v>21</v>
      </c>
      <c r="AJ24" s="765" t="s">
        <v>21</v>
      </c>
      <c r="AK24" s="766" t="s">
        <v>21</v>
      </c>
      <c r="AL24" s="766" t="s">
        <v>21</v>
      </c>
      <c r="AM24" s="766" t="s">
        <v>21</v>
      </c>
      <c r="AN24" s="767" t="s">
        <v>21</v>
      </c>
      <c r="AO24" s="766" t="s">
        <v>21</v>
      </c>
      <c r="AP24" s="766" t="s">
        <v>21</v>
      </c>
      <c r="AQ24" s="765" t="s">
        <v>21</v>
      </c>
      <c r="AR24" s="765" t="s">
        <v>21</v>
      </c>
      <c r="AS24" s="766" t="s">
        <v>21</v>
      </c>
      <c r="AT24" s="766" t="s">
        <v>21</v>
      </c>
      <c r="AU24" s="766" t="s">
        <v>21</v>
      </c>
      <c r="AV24" s="994" t="s">
        <v>21</v>
      </c>
    </row>
    <row r="25" spans="2:48" ht="13.5">
      <c r="B25" s="5"/>
      <c r="C25" s="19" t="s">
        <v>71</v>
      </c>
      <c r="D25" s="786">
        <v>0.189</v>
      </c>
      <c r="E25" s="764"/>
      <c r="F25" s="764">
        <v>0.19299999999999998</v>
      </c>
      <c r="G25" s="764">
        <v>0.19699999999999998</v>
      </c>
      <c r="H25" s="764">
        <v>0.20299999999999999</v>
      </c>
      <c r="I25" s="764">
        <v>0.211</v>
      </c>
      <c r="J25" s="764">
        <v>0.214</v>
      </c>
      <c r="K25" s="764">
        <v>0.216</v>
      </c>
      <c r="L25" s="764">
        <v>0.214</v>
      </c>
      <c r="M25" s="764">
        <v>0.205</v>
      </c>
      <c r="N25" s="764">
        <v>0.184</v>
      </c>
      <c r="O25" s="764">
        <v>0.165</v>
      </c>
      <c r="P25" s="764">
        <v>0.156</v>
      </c>
      <c r="Q25" s="764">
        <v>0.152</v>
      </c>
      <c r="R25" s="764">
        <v>0.149</v>
      </c>
      <c r="S25" s="764">
        <v>0.148</v>
      </c>
      <c r="T25" s="764">
        <v>0.15</v>
      </c>
      <c r="U25" s="764">
        <v>0.153</v>
      </c>
      <c r="V25" s="764">
        <v>0.152</v>
      </c>
      <c r="W25" s="764">
        <v>0.151</v>
      </c>
      <c r="X25" s="764">
        <v>0.146</v>
      </c>
      <c r="Y25" s="764">
        <v>0.141</v>
      </c>
      <c r="Z25" s="764">
        <v>0.138</v>
      </c>
      <c r="AA25" s="764">
        <v>0.138</v>
      </c>
      <c r="AB25" s="764">
        <v>0.141</v>
      </c>
      <c r="AC25" s="764">
        <v>0.144</v>
      </c>
      <c r="AD25" s="765" t="s">
        <v>21</v>
      </c>
      <c r="AE25" s="766" t="s">
        <v>21</v>
      </c>
      <c r="AF25" s="767" t="s">
        <v>21</v>
      </c>
      <c r="AG25" s="765" t="s">
        <v>21</v>
      </c>
      <c r="AH25" s="765" t="s">
        <v>21</v>
      </c>
      <c r="AI25" s="766" t="s">
        <v>21</v>
      </c>
      <c r="AJ25" s="765" t="s">
        <v>21</v>
      </c>
      <c r="AK25" s="766" t="s">
        <v>21</v>
      </c>
      <c r="AL25" s="766" t="s">
        <v>21</v>
      </c>
      <c r="AM25" s="766" t="s">
        <v>21</v>
      </c>
      <c r="AN25" s="767" t="s">
        <v>21</v>
      </c>
      <c r="AO25" s="766" t="s">
        <v>21</v>
      </c>
      <c r="AP25" s="766" t="s">
        <v>21</v>
      </c>
      <c r="AQ25" s="765" t="s">
        <v>21</v>
      </c>
      <c r="AR25" s="765" t="s">
        <v>21</v>
      </c>
      <c r="AS25" s="766" t="s">
        <v>21</v>
      </c>
      <c r="AT25" s="766" t="s">
        <v>21</v>
      </c>
      <c r="AU25" s="766" t="s">
        <v>21</v>
      </c>
      <c r="AV25" s="994" t="s">
        <v>21</v>
      </c>
    </row>
    <row r="26" spans="2:48" ht="13.5">
      <c r="B26" s="5"/>
      <c r="C26" s="19" t="s">
        <v>72</v>
      </c>
      <c r="D26" s="786">
        <v>0.156</v>
      </c>
      <c r="E26" s="764"/>
      <c r="F26" s="764">
        <v>0.16199999999999998</v>
      </c>
      <c r="G26" s="764">
        <v>0.16799999999999998</v>
      </c>
      <c r="H26" s="764">
        <v>0.173</v>
      </c>
      <c r="I26" s="764">
        <v>0.175</v>
      </c>
      <c r="J26" s="764">
        <v>0.175</v>
      </c>
      <c r="K26" s="764">
        <v>0.173</v>
      </c>
      <c r="L26" s="764">
        <v>0.17</v>
      </c>
      <c r="M26" s="764">
        <v>0.165</v>
      </c>
      <c r="N26" s="764">
        <v>0.151</v>
      </c>
      <c r="O26" s="764">
        <v>0.13699999999999998</v>
      </c>
      <c r="P26" s="764">
        <v>0.12699999999999997</v>
      </c>
      <c r="Q26" s="764">
        <v>0.12699999999999997</v>
      </c>
      <c r="R26" s="764">
        <v>0.12899999999999998</v>
      </c>
      <c r="S26" s="764">
        <v>0.13199999999999998</v>
      </c>
      <c r="T26" s="764">
        <v>0.13399999999999998</v>
      </c>
      <c r="U26" s="764">
        <v>0.13599999999999998</v>
      </c>
      <c r="V26" s="764">
        <v>0.135</v>
      </c>
      <c r="W26" s="764">
        <v>0.135</v>
      </c>
      <c r="X26" s="764">
        <v>0.131</v>
      </c>
      <c r="Y26" s="764">
        <v>0.127</v>
      </c>
      <c r="Z26" s="764">
        <v>0.128</v>
      </c>
      <c r="AA26" s="764">
        <v>0.131</v>
      </c>
      <c r="AB26" s="764">
        <v>0.137</v>
      </c>
      <c r="AC26" s="764">
        <v>0.139</v>
      </c>
      <c r="AD26" s="765" t="s">
        <v>21</v>
      </c>
      <c r="AE26" s="766" t="s">
        <v>21</v>
      </c>
      <c r="AF26" s="767" t="s">
        <v>21</v>
      </c>
      <c r="AG26" s="765" t="s">
        <v>21</v>
      </c>
      <c r="AH26" s="765" t="s">
        <v>21</v>
      </c>
      <c r="AI26" s="766" t="s">
        <v>21</v>
      </c>
      <c r="AJ26" s="765" t="s">
        <v>21</v>
      </c>
      <c r="AK26" s="766" t="s">
        <v>21</v>
      </c>
      <c r="AL26" s="766" t="s">
        <v>21</v>
      </c>
      <c r="AM26" s="766" t="s">
        <v>21</v>
      </c>
      <c r="AN26" s="767" t="s">
        <v>21</v>
      </c>
      <c r="AO26" s="766" t="s">
        <v>21</v>
      </c>
      <c r="AP26" s="766" t="s">
        <v>21</v>
      </c>
      <c r="AQ26" s="765" t="s">
        <v>21</v>
      </c>
      <c r="AR26" s="765" t="s">
        <v>21</v>
      </c>
      <c r="AS26" s="766" t="s">
        <v>21</v>
      </c>
      <c r="AT26" s="766" t="s">
        <v>21</v>
      </c>
      <c r="AU26" s="766" t="s">
        <v>21</v>
      </c>
      <c r="AV26" s="994" t="s">
        <v>21</v>
      </c>
    </row>
    <row r="27" spans="2:48" ht="13.5">
      <c r="B27" s="2"/>
      <c r="C27" s="23" t="s">
        <v>73</v>
      </c>
      <c r="D27" s="811">
        <v>0.149</v>
      </c>
      <c r="E27" s="768"/>
      <c r="F27" s="768">
        <v>0.151</v>
      </c>
      <c r="G27" s="768">
        <v>0.154</v>
      </c>
      <c r="H27" s="768">
        <v>0.155</v>
      </c>
      <c r="I27" s="768">
        <v>0.155</v>
      </c>
      <c r="J27" s="768">
        <v>0.155</v>
      </c>
      <c r="K27" s="768">
        <v>0.157</v>
      </c>
      <c r="L27" s="768">
        <v>0.15899999999999997</v>
      </c>
      <c r="M27" s="768">
        <v>0.16199999999999998</v>
      </c>
      <c r="N27" s="768">
        <v>0.156</v>
      </c>
      <c r="O27" s="768">
        <v>0.149</v>
      </c>
      <c r="P27" s="768">
        <v>0.14</v>
      </c>
      <c r="Q27" s="768">
        <v>0.13699999999999998</v>
      </c>
      <c r="R27" s="768">
        <v>0.13699999999999998</v>
      </c>
      <c r="S27" s="768">
        <v>0.141</v>
      </c>
      <c r="T27" s="768">
        <v>0.141</v>
      </c>
      <c r="U27" s="768">
        <v>0.146</v>
      </c>
      <c r="V27" s="768">
        <v>0.146</v>
      </c>
      <c r="W27" s="768">
        <v>0.149</v>
      </c>
      <c r="X27" s="768">
        <v>0.146</v>
      </c>
      <c r="Y27" s="768">
        <v>0.144</v>
      </c>
      <c r="Z27" s="768">
        <v>0.143</v>
      </c>
      <c r="AA27" s="768">
        <v>0.145</v>
      </c>
      <c r="AB27" s="768">
        <v>0.153</v>
      </c>
      <c r="AC27" s="768">
        <v>0.161</v>
      </c>
      <c r="AD27" s="765" t="s">
        <v>21</v>
      </c>
      <c r="AE27" s="766" t="s">
        <v>21</v>
      </c>
      <c r="AF27" s="767" t="s">
        <v>21</v>
      </c>
      <c r="AG27" s="765" t="s">
        <v>21</v>
      </c>
      <c r="AH27" s="765" t="s">
        <v>21</v>
      </c>
      <c r="AI27" s="766" t="s">
        <v>21</v>
      </c>
      <c r="AJ27" s="765" t="s">
        <v>21</v>
      </c>
      <c r="AK27" s="766" t="s">
        <v>21</v>
      </c>
      <c r="AL27" s="766" t="s">
        <v>21</v>
      </c>
      <c r="AM27" s="766" t="s">
        <v>21</v>
      </c>
      <c r="AN27" s="767" t="s">
        <v>21</v>
      </c>
      <c r="AO27" s="766" t="s">
        <v>21</v>
      </c>
      <c r="AP27" s="766" t="s">
        <v>21</v>
      </c>
      <c r="AQ27" s="765" t="s">
        <v>21</v>
      </c>
      <c r="AR27" s="765" t="s">
        <v>21</v>
      </c>
      <c r="AS27" s="766" t="s">
        <v>21</v>
      </c>
      <c r="AT27" s="766" t="s">
        <v>21</v>
      </c>
      <c r="AU27" s="766" t="s">
        <v>21</v>
      </c>
      <c r="AV27" s="994" t="s">
        <v>21</v>
      </c>
    </row>
    <row r="28" spans="2:48" ht="13.5">
      <c r="B28" s="2">
        <v>5</v>
      </c>
      <c r="C28" s="6" t="s">
        <v>22</v>
      </c>
      <c r="D28" s="793">
        <v>0.77</v>
      </c>
      <c r="E28" s="791"/>
      <c r="F28" s="791">
        <v>0.753</v>
      </c>
      <c r="G28" s="791">
        <v>0.785</v>
      </c>
      <c r="H28" s="791">
        <v>0.852</v>
      </c>
      <c r="I28" s="791">
        <v>0.9239999999999999</v>
      </c>
      <c r="J28" s="791">
        <v>0.957</v>
      </c>
      <c r="K28" s="791">
        <v>0.948</v>
      </c>
      <c r="L28" s="791">
        <v>0.9159999999999999</v>
      </c>
      <c r="M28" s="791">
        <v>0.89</v>
      </c>
      <c r="N28" s="791">
        <v>0.847</v>
      </c>
      <c r="O28" s="791">
        <v>0.8109999999999999</v>
      </c>
      <c r="P28" s="791">
        <v>0.7779999999999999</v>
      </c>
      <c r="Q28" s="791">
        <v>0.775</v>
      </c>
      <c r="R28" s="791">
        <v>0.7989999999999999</v>
      </c>
      <c r="S28" s="791">
        <v>0.825</v>
      </c>
      <c r="T28" s="791">
        <v>0.833</v>
      </c>
      <c r="U28" s="791">
        <v>0.827</v>
      </c>
      <c r="V28" s="791">
        <v>0.8089999999999999</v>
      </c>
      <c r="W28" s="791">
        <v>0.803</v>
      </c>
      <c r="X28" s="791">
        <v>0.769</v>
      </c>
      <c r="Y28" s="791">
        <v>0.747</v>
      </c>
      <c r="Z28" s="791">
        <v>0.739</v>
      </c>
      <c r="AA28" s="791">
        <v>0.747</v>
      </c>
      <c r="AB28" s="791">
        <v>0.762</v>
      </c>
      <c r="AC28" s="791">
        <v>0.77</v>
      </c>
      <c r="AD28" s="794">
        <v>0.79</v>
      </c>
      <c r="AE28" s="795">
        <v>0.815</v>
      </c>
      <c r="AF28" s="796">
        <v>0.853</v>
      </c>
      <c r="AG28" s="794">
        <v>0.888</v>
      </c>
      <c r="AH28" s="794">
        <v>0.899</v>
      </c>
      <c r="AI28" s="795">
        <v>0.867</v>
      </c>
      <c r="AJ28" s="794">
        <v>0.833</v>
      </c>
      <c r="AK28" s="795">
        <v>0.802</v>
      </c>
      <c r="AL28" s="795">
        <v>0.798</v>
      </c>
      <c r="AM28" s="795">
        <v>0.799</v>
      </c>
      <c r="AN28" s="796">
        <v>0.809</v>
      </c>
      <c r="AO28" s="795">
        <v>0.818</v>
      </c>
      <c r="AP28" s="795">
        <v>0.826</v>
      </c>
      <c r="AQ28" s="794">
        <v>0.827</v>
      </c>
      <c r="AR28" s="794">
        <v>0.824</v>
      </c>
      <c r="AS28" s="795">
        <v>0.819</v>
      </c>
      <c r="AT28" s="795">
        <v>0.8</v>
      </c>
      <c r="AU28" s="795">
        <v>0.773</v>
      </c>
      <c r="AV28" s="1000">
        <v>0.751</v>
      </c>
    </row>
    <row r="29" spans="2:48" ht="13.5">
      <c r="B29" s="2">
        <v>6</v>
      </c>
      <c r="C29" s="6" t="s">
        <v>23</v>
      </c>
      <c r="D29" s="803">
        <v>0.968</v>
      </c>
      <c r="E29" s="797"/>
      <c r="F29" s="797">
        <v>1.053</v>
      </c>
      <c r="G29" s="797">
        <v>1.0579999999999998</v>
      </c>
      <c r="H29" s="797">
        <v>1.053</v>
      </c>
      <c r="I29" s="797">
        <v>1.004</v>
      </c>
      <c r="J29" s="797">
        <v>1.0339999999999998</v>
      </c>
      <c r="K29" s="797">
        <v>1.007</v>
      </c>
      <c r="L29" s="797">
        <v>0.959</v>
      </c>
      <c r="M29" s="797">
        <v>0.9289999999999999</v>
      </c>
      <c r="N29" s="797">
        <v>0.9139999999999999</v>
      </c>
      <c r="O29" s="797">
        <v>0.9189999999999999</v>
      </c>
      <c r="P29" s="797">
        <v>0.8929999999999999</v>
      </c>
      <c r="Q29" s="797">
        <v>0.841</v>
      </c>
      <c r="R29" s="797">
        <v>0.816</v>
      </c>
      <c r="S29" s="797">
        <v>0.822</v>
      </c>
      <c r="T29" s="797">
        <v>0.862</v>
      </c>
      <c r="U29" s="797">
        <v>0.878</v>
      </c>
      <c r="V29" s="797">
        <v>0.88</v>
      </c>
      <c r="W29" s="797">
        <v>0.869</v>
      </c>
      <c r="X29" s="797">
        <v>0.836</v>
      </c>
      <c r="Y29" s="797">
        <v>0.809</v>
      </c>
      <c r="Z29" s="797">
        <v>0.796</v>
      </c>
      <c r="AA29" s="797">
        <v>0.812</v>
      </c>
      <c r="AB29" s="797">
        <v>0.836</v>
      </c>
      <c r="AC29" s="797">
        <v>0.862</v>
      </c>
      <c r="AD29" s="798">
        <v>0.875</v>
      </c>
      <c r="AE29" s="799">
        <v>0.905</v>
      </c>
      <c r="AF29" s="800">
        <v>0.914</v>
      </c>
      <c r="AG29" s="798">
        <v>0.939</v>
      </c>
      <c r="AH29" s="798">
        <v>0.936</v>
      </c>
      <c r="AI29" s="799">
        <v>0.917</v>
      </c>
      <c r="AJ29" s="798">
        <v>0.882</v>
      </c>
      <c r="AK29" s="799">
        <v>0.862</v>
      </c>
      <c r="AL29" s="799">
        <v>0.862</v>
      </c>
      <c r="AM29" s="799">
        <v>0.87</v>
      </c>
      <c r="AN29" s="800">
        <v>0.875</v>
      </c>
      <c r="AO29" s="799">
        <v>0.881</v>
      </c>
      <c r="AP29" s="799">
        <v>0.884</v>
      </c>
      <c r="AQ29" s="798">
        <v>0.892</v>
      </c>
      <c r="AR29" s="798">
        <v>0.89</v>
      </c>
      <c r="AS29" s="799">
        <v>0.895</v>
      </c>
      <c r="AT29" s="799">
        <v>0.87</v>
      </c>
      <c r="AU29" s="799">
        <v>0.853</v>
      </c>
      <c r="AV29" s="1001">
        <v>0.835</v>
      </c>
    </row>
    <row r="30" spans="2:48" ht="13.5">
      <c r="B30" s="2">
        <v>7</v>
      </c>
      <c r="C30" s="6" t="s">
        <v>123</v>
      </c>
      <c r="D30" s="951" t="s">
        <v>21</v>
      </c>
      <c r="E30" s="801" t="s">
        <v>21</v>
      </c>
      <c r="F30" s="801" t="s">
        <v>21</v>
      </c>
      <c r="G30" s="801" t="s">
        <v>21</v>
      </c>
      <c r="H30" s="801" t="s">
        <v>21</v>
      </c>
      <c r="I30" s="801" t="s">
        <v>21</v>
      </c>
      <c r="J30" s="801" t="s">
        <v>21</v>
      </c>
      <c r="K30" s="801" t="s">
        <v>21</v>
      </c>
      <c r="L30" s="801" t="s">
        <v>21</v>
      </c>
      <c r="M30" s="801" t="s">
        <v>21</v>
      </c>
      <c r="N30" s="801" t="s">
        <v>21</v>
      </c>
      <c r="O30" s="801" t="s">
        <v>21</v>
      </c>
      <c r="P30" s="801" t="s">
        <v>21</v>
      </c>
      <c r="Q30" s="801" t="s">
        <v>21</v>
      </c>
      <c r="R30" s="801" t="s">
        <v>21</v>
      </c>
      <c r="S30" s="801" t="s">
        <v>21</v>
      </c>
      <c r="T30" s="801" t="s">
        <v>21</v>
      </c>
      <c r="U30" s="801" t="s">
        <v>21</v>
      </c>
      <c r="V30" s="801" t="s">
        <v>21</v>
      </c>
      <c r="W30" s="801" t="s">
        <v>21</v>
      </c>
      <c r="X30" s="801" t="s">
        <v>21</v>
      </c>
      <c r="Y30" s="801" t="s">
        <v>21</v>
      </c>
      <c r="Z30" s="801" t="s">
        <v>21</v>
      </c>
      <c r="AA30" s="801" t="s">
        <v>21</v>
      </c>
      <c r="AB30" s="801" t="s">
        <v>21</v>
      </c>
      <c r="AC30" s="801" t="s">
        <v>21</v>
      </c>
      <c r="AD30" s="802" t="s">
        <v>21</v>
      </c>
      <c r="AE30" s="797">
        <v>0.603</v>
      </c>
      <c r="AF30" s="803">
        <v>0.631</v>
      </c>
      <c r="AG30" s="804">
        <v>0.656</v>
      </c>
      <c r="AH30" s="804">
        <v>0.649</v>
      </c>
      <c r="AI30" s="797">
        <v>0.626</v>
      </c>
      <c r="AJ30" s="804">
        <v>0.611</v>
      </c>
      <c r="AK30" s="797">
        <v>0.599</v>
      </c>
      <c r="AL30" s="797">
        <v>0.602</v>
      </c>
      <c r="AM30" s="797">
        <v>0.596</v>
      </c>
      <c r="AN30" s="803">
        <v>0.592</v>
      </c>
      <c r="AO30" s="797">
        <v>0.583</v>
      </c>
      <c r="AP30" s="797">
        <v>0.58</v>
      </c>
      <c r="AQ30" s="804">
        <v>0.578</v>
      </c>
      <c r="AR30" s="804">
        <v>0.576</v>
      </c>
      <c r="AS30" s="797">
        <v>0.576</v>
      </c>
      <c r="AT30" s="797">
        <v>0.561</v>
      </c>
      <c r="AU30" s="797">
        <v>0.553</v>
      </c>
      <c r="AV30" s="1002">
        <v>0.542</v>
      </c>
    </row>
    <row r="31" spans="2:48" ht="13.5">
      <c r="B31" s="1179"/>
      <c r="C31" s="15" t="s">
        <v>24</v>
      </c>
      <c r="D31" s="832">
        <v>0.851</v>
      </c>
      <c r="E31" s="760"/>
      <c r="F31" s="760">
        <v>0.843</v>
      </c>
      <c r="G31" s="760">
        <v>0.869</v>
      </c>
      <c r="H31" s="760">
        <v>0.9059999999999999</v>
      </c>
      <c r="I31" s="760">
        <v>0.941</v>
      </c>
      <c r="J31" s="760">
        <v>0.958</v>
      </c>
      <c r="K31" s="760">
        <v>0.969</v>
      </c>
      <c r="L31" s="760">
        <v>0.962</v>
      </c>
      <c r="M31" s="760">
        <v>0.968</v>
      </c>
      <c r="N31" s="760">
        <v>0.9309999999999999</v>
      </c>
      <c r="O31" s="760">
        <v>0.9069999999999999</v>
      </c>
      <c r="P31" s="760">
        <v>0.872</v>
      </c>
      <c r="Q31" s="760">
        <v>0.864</v>
      </c>
      <c r="R31" s="760">
        <v>0.858</v>
      </c>
      <c r="S31" s="760">
        <v>0.86</v>
      </c>
      <c r="T31" s="760">
        <v>0.869</v>
      </c>
      <c r="U31" s="760">
        <v>0.876</v>
      </c>
      <c r="V31" s="760">
        <v>0.871</v>
      </c>
      <c r="W31" s="760">
        <v>0.859</v>
      </c>
      <c r="X31" s="760">
        <v>0.83</v>
      </c>
      <c r="Y31" s="760">
        <v>0.796</v>
      </c>
      <c r="Z31" s="760">
        <v>0.783</v>
      </c>
      <c r="AA31" s="760">
        <v>0.783</v>
      </c>
      <c r="AB31" s="760">
        <v>0.786</v>
      </c>
      <c r="AC31" s="760">
        <v>0.785</v>
      </c>
      <c r="AD31" s="805">
        <v>0.787</v>
      </c>
      <c r="AE31" s="762" t="s">
        <v>21</v>
      </c>
      <c r="AF31" s="763" t="s">
        <v>21</v>
      </c>
      <c r="AG31" s="761" t="s">
        <v>21</v>
      </c>
      <c r="AH31" s="761" t="s">
        <v>21</v>
      </c>
      <c r="AI31" s="762" t="s">
        <v>21</v>
      </c>
      <c r="AJ31" s="761" t="s">
        <v>21</v>
      </c>
      <c r="AK31" s="762" t="s">
        <v>21</v>
      </c>
      <c r="AL31" s="762" t="s">
        <v>21</v>
      </c>
      <c r="AM31" s="762" t="s">
        <v>21</v>
      </c>
      <c r="AN31" s="763" t="s">
        <v>21</v>
      </c>
      <c r="AO31" s="762" t="s">
        <v>21</v>
      </c>
      <c r="AP31" s="762" t="s">
        <v>21</v>
      </c>
      <c r="AQ31" s="761" t="s">
        <v>21</v>
      </c>
      <c r="AR31" s="761" t="s">
        <v>21</v>
      </c>
      <c r="AS31" s="762" t="s">
        <v>21</v>
      </c>
      <c r="AT31" s="762" t="s">
        <v>21</v>
      </c>
      <c r="AU31" s="762" t="s">
        <v>21</v>
      </c>
      <c r="AV31" s="993" t="s">
        <v>21</v>
      </c>
    </row>
    <row r="32" spans="2:48" ht="13.5">
      <c r="B32" s="1180"/>
      <c r="C32" s="19" t="s">
        <v>37</v>
      </c>
      <c r="D32" s="806">
        <v>0.356</v>
      </c>
      <c r="E32" s="924"/>
      <c r="F32" s="807">
        <v>0.373</v>
      </c>
      <c r="G32" s="807">
        <v>0.39299999999999996</v>
      </c>
      <c r="H32" s="807">
        <v>0.412</v>
      </c>
      <c r="I32" s="807">
        <v>0.44</v>
      </c>
      <c r="J32" s="807">
        <v>0.46</v>
      </c>
      <c r="K32" s="807">
        <v>0.474</v>
      </c>
      <c r="L32" s="807">
        <v>0.472</v>
      </c>
      <c r="M32" s="807">
        <v>0.465</v>
      </c>
      <c r="N32" s="807">
        <v>0.436</v>
      </c>
      <c r="O32" s="807">
        <v>0.41</v>
      </c>
      <c r="P32" s="807">
        <v>0.38399999999999995</v>
      </c>
      <c r="Q32" s="807">
        <v>0.376</v>
      </c>
      <c r="R32" s="807">
        <v>0.37</v>
      </c>
      <c r="S32" s="807">
        <v>0.38199999999999995</v>
      </c>
      <c r="T32" s="807">
        <v>0.395</v>
      </c>
      <c r="U32" s="807">
        <v>0.40299999999999997</v>
      </c>
      <c r="V32" s="807">
        <v>0.38899999999999996</v>
      </c>
      <c r="W32" s="807">
        <v>0.376</v>
      </c>
      <c r="X32" s="807">
        <v>0.364</v>
      </c>
      <c r="Y32" s="807">
        <v>0.359</v>
      </c>
      <c r="Z32" s="807">
        <v>0.391</v>
      </c>
      <c r="AA32" s="807">
        <v>0.425</v>
      </c>
      <c r="AB32" s="807">
        <v>0.453</v>
      </c>
      <c r="AC32" s="807">
        <v>0.455</v>
      </c>
      <c r="AD32" s="807">
        <v>0.445</v>
      </c>
      <c r="AE32" s="808" t="s">
        <v>21</v>
      </c>
      <c r="AF32" s="809" t="s">
        <v>21</v>
      </c>
      <c r="AG32" s="810" t="s">
        <v>21</v>
      </c>
      <c r="AH32" s="810" t="s">
        <v>21</v>
      </c>
      <c r="AI32" s="808" t="s">
        <v>21</v>
      </c>
      <c r="AJ32" s="810" t="s">
        <v>21</v>
      </c>
      <c r="AK32" s="808" t="s">
        <v>21</v>
      </c>
      <c r="AL32" s="808" t="s">
        <v>21</v>
      </c>
      <c r="AM32" s="808" t="s">
        <v>21</v>
      </c>
      <c r="AN32" s="809" t="s">
        <v>21</v>
      </c>
      <c r="AO32" s="808" t="s">
        <v>21</v>
      </c>
      <c r="AP32" s="808" t="s">
        <v>21</v>
      </c>
      <c r="AQ32" s="810" t="s">
        <v>21</v>
      </c>
      <c r="AR32" s="810" t="s">
        <v>21</v>
      </c>
      <c r="AS32" s="808" t="s">
        <v>21</v>
      </c>
      <c r="AT32" s="808" t="s">
        <v>21</v>
      </c>
      <c r="AU32" s="808" t="s">
        <v>21</v>
      </c>
      <c r="AV32" s="1003" t="s">
        <v>21</v>
      </c>
    </row>
    <row r="33" spans="2:48" ht="13.5">
      <c r="B33" s="1180"/>
      <c r="C33" s="19" t="s">
        <v>38</v>
      </c>
      <c r="D33" s="786">
        <v>0.34</v>
      </c>
      <c r="E33" s="764"/>
      <c r="F33" s="787">
        <v>0.354</v>
      </c>
      <c r="G33" s="787">
        <v>0.368</v>
      </c>
      <c r="H33" s="787">
        <v>0.38</v>
      </c>
      <c r="I33" s="787">
        <v>0.38799999999999996</v>
      </c>
      <c r="J33" s="787">
        <v>0.39199999999999996</v>
      </c>
      <c r="K33" s="787">
        <v>0.394</v>
      </c>
      <c r="L33" s="787">
        <v>0.39299999999999996</v>
      </c>
      <c r="M33" s="787">
        <v>0.39399999999999996</v>
      </c>
      <c r="N33" s="787">
        <v>0.374</v>
      </c>
      <c r="O33" s="787">
        <v>0.356</v>
      </c>
      <c r="P33" s="787">
        <v>0.33699999999999997</v>
      </c>
      <c r="Q33" s="787">
        <v>0.33299999999999996</v>
      </c>
      <c r="R33" s="787">
        <v>0.33399999999999996</v>
      </c>
      <c r="S33" s="787">
        <v>0.357</v>
      </c>
      <c r="T33" s="787">
        <v>0.38</v>
      </c>
      <c r="U33" s="787">
        <v>0.4</v>
      </c>
      <c r="V33" s="787">
        <v>0.39899999999999997</v>
      </c>
      <c r="W33" s="787">
        <v>0.402</v>
      </c>
      <c r="X33" s="787">
        <v>0.393</v>
      </c>
      <c r="Y33" s="787">
        <v>0.39</v>
      </c>
      <c r="Z33" s="787">
        <v>0.39</v>
      </c>
      <c r="AA33" s="787">
        <v>0.406</v>
      </c>
      <c r="AB33" s="787">
        <v>0.422</v>
      </c>
      <c r="AC33" s="787">
        <v>0.444</v>
      </c>
      <c r="AD33" s="787">
        <v>0.463</v>
      </c>
      <c r="AE33" s="766" t="s">
        <v>21</v>
      </c>
      <c r="AF33" s="767" t="s">
        <v>21</v>
      </c>
      <c r="AG33" s="765" t="s">
        <v>21</v>
      </c>
      <c r="AH33" s="765" t="s">
        <v>21</v>
      </c>
      <c r="AI33" s="766" t="s">
        <v>21</v>
      </c>
      <c r="AJ33" s="765" t="s">
        <v>21</v>
      </c>
      <c r="AK33" s="766" t="s">
        <v>21</v>
      </c>
      <c r="AL33" s="766" t="s">
        <v>21</v>
      </c>
      <c r="AM33" s="766" t="s">
        <v>21</v>
      </c>
      <c r="AN33" s="767" t="s">
        <v>21</v>
      </c>
      <c r="AO33" s="766" t="s">
        <v>21</v>
      </c>
      <c r="AP33" s="766" t="s">
        <v>21</v>
      </c>
      <c r="AQ33" s="765" t="s">
        <v>21</v>
      </c>
      <c r="AR33" s="765" t="s">
        <v>21</v>
      </c>
      <c r="AS33" s="766" t="s">
        <v>21</v>
      </c>
      <c r="AT33" s="766" t="s">
        <v>21</v>
      </c>
      <c r="AU33" s="766" t="s">
        <v>21</v>
      </c>
      <c r="AV33" s="994" t="s">
        <v>21</v>
      </c>
    </row>
    <row r="34" spans="2:48" ht="13.5">
      <c r="B34" s="1180"/>
      <c r="C34" s="19" t="s">
        <v>39</v>
      </c>
      <c r="D34" s="786">
        <v>0.09599999999999999</v>
      </c>
      <c r="E34" s="764"/>
      <c r="F34" s="787">
        <v>0.102</v>
      </c>
      <c r="G34" s="787">
        <v>0.107</v>
      </c>
      <c r="H34" s="787">
        <v>0.11299999999999999</v>
      </c>
      <c r="I34" s="787">
        <v>0.11699999999999999</v>
      </c>
      <c r="J34" s="787">
        <v>0.118</v>
      </c>
      <c r="K34" s="787">
        <v>0.118</v>
      </c>
      <c r="L34" s="787">
        <v>0.11699999999999999</v>
      </c>
      <c r="M34" s="787">
        <v>0.115</v>
      </c>
      <c r="N34" s="787">
        <v>0.109</v>
      </c>
      <c r="O34" s="787">
        <v>0.1</v>
      </c>
      <c r="P34" s="787">
        <v>0.092</v>
      </c>
      <c r="Q34" s="787">
        <v>0.086</v>
      </c>
      <c r="R34" s="787">
        <v>0.08099999999999999</v>
      </c>
      <c r="S34" s="787">
        <v>0.08199999999999999</v>
      </c>
      <c r="T34" s="787">
        <v>0.08099999999999999</v>
      </c>
      <c r="U34" s="787">
        <v>0.08299999999999999</v>
      </c>
      <c r="V34" s="787">
        <v>0.085</v>
      </c>
      <c r="W34" s="787">
        <v>0.09</v>
      </c>
      <c r="X34" s="787">
        <v>0.091</v>
      </c>
      <c r="Y34" s="787">
        <v>0.091</v>
      </c>
      <c r="Z34" s="787">
        <v>0.094</v>
      </c>
      <c r="AA34" s="787">
        <v>0.097</v>
      </c>
      <c r="AB34" s="787">
        <v>0.097</v>
      </c>
      <c r="AC34" s="787">
        <v>0.095</v>
      </c>
      <c r="AD34" s="787">
        <v>0.099</v>
      </c>
      <c r="AE34" s="766" t="s">
        <v>21</v>
      </c>
      <c r="AF34" s="767" t="s">
        <v>21</v>
      </c>
      <c r="AG34" s="765" t="s">
        <v>21</v>
      </c>
      <c r="AH34" s="765" t="s">
        <v>21</v>
      </c>
      <c r="AI34" s="766" t="s">
        <v>21</v>
      </c>
      <c r="AJ34" s="765" t="s">
        <v>21</v>
      </c>
      <c r="AK34" s="766" t="s">
        <v>21</v>
      </c>
      <c r="AL34" s="766" t="s">
        <v>21</v>
      </c>
      <c r="AM34" s="766" t="s">
        <v>21</v>
      </c>
      <c r="AN34" s="767" t="s">
        <v>21</v>
      </c>
      <c r="AO34" s="766" t="s">
        <v>21</v>
      </c>
      <c r="AP34" s="766" t="s">
        <v>21</v>
      </c>
      <c r="AQ34" s="765" t="s">
        <v>21</v>
      </c>
      <c r="AR34" s="765" t="s">
        <v>21</v>
      </c>
      <c r="AS34" s="766" t="s">
        <v>21</v>
      </c>
      <c r="AT34" s="766" t="s">
        <v>21</v>
      </c>
      <c r="AU34" s="766" t="s">
        <v>21</v>
      </c>
      <c r="AV34" s="994" t="s">
        <v>21</v>
      </c>
    </row>
    <row r="35" spans="2:48" ht="13.5">
      <c r="B35" s="1180"/>
      <c r="C35" s="19" t="s">
        <v>40</v>
      </c>
      <c r="D35" s="786">
        <v>0.27799999999999997</v>
      </c>
      <c r="E35" s="764"/>
      <c r="F35" s="787">
        <v>0.284</v>
      </c>
      <c r="G35" s="787">
        <v>0.287</v>
      </c>
      <c r="H35" s="787">
        <v>0.294</v>
      </c>
      <c r="I35" s="787">
        <v>0.306</v>
      </c>
      <c r="J35" s="787">
        <v>0.313</v>
      </c>
      <c r="K35" s="787">
        <v>0.316</v>
      </c>
      <c r="L35" s="787">
        <v>0.32099999999999995</v>
      </c>
      <c r="M35" s="787">
        <v>0.31799999999999995</v>
      </c>
      <c r="N35" s="787">
        <v>0.307</v>
      </c>
      <c r="O35" s="787">
        <v>0.291</v>
      </c>
      <c r="P35" s="787">
        <v>0.286</v>
      </c>
      <c r="Q35" s="787">
        <v>0.285</v>
      </c>
      <c r="R35" s="787">
        <v>0.289</v>
      </c>
      <c r="S35" s="787">
        <v>0.293</v>
      </c>
      <c r="T35" s="787">
        <v>0.3</v>
      </c>
      <c r="U35" s="787">
        <v>0.304</v>
      </c>
      <c r="V35" s="787">
        <v>0.305</v>
      </c>
      <c r="W35" s="787">
        <v>0.305</v>
      </c>
      <c r="X35" s="787">
        <v>0.298</v>
      </c>
      <c r="Y35" s="787">
        <v>0.294</v>
      </c>
      <c r="Z35" s="787">
        <v>0.295</v>
      </c>
      <c r="AA35" s="787">
        <v>0.305</v>
      </c>
      <c r="AB35" s="787">
        <v>0.316</v>
      </c>
      <c r="AC35" s="787">
        <v>0.33</v>
      </c>
      <c r="AD35" s="787">
        <v>0.342</v>
      </c>
      <c r="AE35" s="766" t="s">
        <v>21</v>
      </c>
      <c r="AF35" s="767" t="s">
        <v>21</v>
      </c>
      <c r="AG35" s="765" t="s">
        <v>21</v>
      </c>
      <c r="AH35" s="765" t="s">
        <v>21</v>
      </c>
      <c r="AI35" s="766" t="s">
        <v>21</v>
      </c>
      <c r="AJ35" s="765" t="s">
        <v>21</v>
      </c>
      <c r="AK35" s="766" t="s">
        <v>21</v>
      </c>
      <c r="AL35" s="766" t="s">
        <v>21</v>
      </c>
      <c r="AM35" s="766" t="s">
        <v>21</v>
      </c>
      <c r="AN35" s="767" t="s">
        <v>21</v>
      </c>
      <c r="AO35" s="766" t="s">
        <v>21</v>
      </c>
      <c r="AP35" s="766" t="s">
        <v>21</v>
      </c>
      <c r="AQ35" s="765" t="s">
        <v>21</v>
      </c>
      <c r="AR35" s="765" t="s">
        <v>21</v>
      </c>
      <c r="AS35" s="766" t="s">
        <v>21</v>
      </c>
      <c r="AT35" s="766" t="s">
        <v>21</v>
      </c>
      <c r="AU35" s="766" t="s">
        <v>21</v>
      </c>
      <c r="AV35" s="994" t="s">
        <v>21</v>
      </c>
    </row>
    <row r="36" spans="2:48" ht="13.5">
      <c r="B36" s="1180"/>
      <c r="C36" s="19" t="s">
        <v>41</v>
      </c>
      <c r="D36" s="786">
        <v>0.15899999999999997</v>
      </c>
      <c r="E36" s="764"/>
      <c r="F36" s="787">
        <v>0.181</v>
      </c>
      <c r="G36" s="787">
        <v>0.20299999999999999</v>
      </c>
      <c r="H36" s="787">
        <v>0.211</v>
      </c>
      <c r="I36" s="787">
        <v>0.205</v>
      </c>
      <c r="J36" s="787">
        <v>0.188</v>
      </c>
      <c r="K36" s="787">
        <v>0.181</v>
      </c>
      <c r="L36" s="787">
        <v>0.178</v>
      </c>
      <c r="M36" s="787">
        <v>0.174</v>
      </c>
      <c r="N36" s="787">
        <v>0.16</v>
      </c>
      <c r="O36" s="787">
        <v>0.147</v>
      </c>
      <c r="P36" s="787">
        <v>0.143</v>
      </c>
      <c r="Q36" s="787">
        <v>0.13799999999999998</v>
      </c>
      <c r="R36" s="787">
        <v>0.13899999999999998</v>
      </c>
      <c r="S36" s="787">
        <v>0.13899999999999998</v>
      </c>
      <c r="T36" s="787">
        <v>0.145</v>
      </c>
      <c r="U36" s="787">
        <v>0.149</v>
      </c>
      <c r="V36" s="787">
        <v>0.152</v>
      </c>
      <c r="W36" s="787">
        <v>0.153</v>
      </c>
      <c r="X36" s="787">
        <v>0.15</v>
      </c>
      <c r="Y36" s="787">
        <v>0.146</v>
      </c>
      <c r="Z36" s="787">
        <v>0.147</v>
      </c>
      <c r="AA36" s="787">
        <v>0.154</v>
      </c>
      <c r="AB36" s="787">
        <v>0.159</v>
      </c>
      <c r="AC36" s="787">
        <v>0.163</v>
      </c>
      <c r="AD36" s="787">
        <v>0.165</v>
      </c>
      <c r="AE36" s="766" t="s">
        <v>21</v>
      </c>
      <c r="AF36" s="767" t="s">
        <v>21</v>
      </c>
      <c r="AG36" s="765" t="s">
        <v>21</v>
      </c>
      <c r="AH36" s="765" t="s">
        <v>21</v>
      </c>
      <c r="AI36" s="766" t="s">
        <v>21</v>
      </c>
      <c r="AJ36" s="765" t="s">
        <v>21</v>
      </c>
      <c r="AK36" s="766" t="s">
        <v>21</v>
      </c>
      <c r="AL36" s="766" t="s">
        <v>21</v>
      </c>
      <c r="AM36" s="766" t="s">
        <v>21</v>
      </c>
      <c r="AN36" s="767" t="s">
        <v>21</v>
      </c>
      <c r="AO36" s="766" t="s">
        <v>21</v>
      </c>
      <c r="AP36" s="766" t="s">
        <v>21</v>
      </c>
      <c r="AQ36" s="765" t="s">
        <v>21</v>
      </c>
      <c r="AR36" s="765" t="s">
        <v>21</v>
      </c>
      <c r="AS36" s="766" t="s">
        <v>21</v>
      </c>
      <c r="AT36" s="766" t="s">
        <v>21</v>
      </c>
      <c r="AU36" s="766" t="s">
        <v>21</v>
      </c>
      <c r="AV36" s="994" t="s">
        <v>21</v>
      </c>
    </row>
    <row r="37" spans="2:48" ht="13.5">
      <c r="B37" s="1180"/>
      <c r="C37" s="19" t="s">
        <v>43</v>
      </c>
      <c r="D37" s="786">
        <v>0.15899999999999997</v>
      </c>
      <c r="E37" s="764"/>
      <c r="F37" s="787">
        <v>0.156</v>
      </c>
      <c r="G37" s="787">
        <v>0.156</v>
      </c>
      <c r="H37" s="787">
        <v>0.157</v>
      </c>
      <c r="I37" s="787">
        <v>0.15899999999999997</v>
      </c>
      <c r="J37" s="787">
        <v>0.16199999999999998</v>
      </c>
      <c r="K37" s="787">
        <v>0.163</v>
      </c>
      <c r="L37" s="787">
        <v>0.16099999999999998</v>
      </c>
      <c r="M37" s="787">
        <v>0.158</v>
      </c>
      <c r="N37" s="787">
        <v>0.147</v>
      </c>
      <c r="O37" s="787">
        <v>0.135</v>
      </c>
      <c r="P37" s="787">
        <v>0.123</v>
      </c>
      <c r="Q37" s="787">
        <v>0.11699999999999999</v>
      </c>
      <c r="R37" s="787">
        <v>0.11299999999999999</v>
      </c>
      <c r="S37" s="787">
        <v>0.11199999999999999</v>
      </c>
      <c r="T37" s="787">
        <v>0.11599999999999999</v>
      </c>
      <c r="U37" s="787">
        <v>0.121</v>
      </c>
      <c r="V37" s="787">
        <v>0.121</v>
      </c>
      <c r="W37" s="787">
        <v>0.118</v>
      </c>
      <c r="X37" s="787">
        <v>0.112</v>
      </c>
      <c r="Y37" s="787">
        <v>0.108</v>
      </c>
      <c r="Z37" s="787">
        <v>0.109</v>
      </c>
      <c r="AA37" s="787">
        <v>0.115</v>
      </c>
      <c r="AB37" s="787">
        <v>0.119</v>
      </c>
      <c r="AC37" s="787">
        <v>0.124</v>
      </c>
      <c r="AD37" s="787">
        <v>0.128</v>
      </c>
      <c r="AE37" s="766" t="s">
        <v>21</v>
      </c>
      <c r="AF37" s="767" t="s">
        <v>21</v>
      </c>
      <c r="AG37" s="765" t="s">
        <v>21</v>
      </c>
      <c r="AH37" s="765" t="s">
        <v>21</v>
      </c>
      <c r="AI37" s="766" t="s">
        <v>21</v>
      </c>
      <c r="AJ37" s="765" t="s">
        <v>21</v>
      </c>
      <c r="AK37" s="766" t="s">
        <v>21</v>
      </c>
      <c r="AL37" s="766" t="s">
        <v>21</v>
      </c>
      <c r="AM37" s="766" t="s">
        <v>21</v>
      </c>
      <c r="AN37" s="767" t="s">
        <v>21</v>
      </c>
      <c r="AO37" s="766" t="s">
        <v>21</v>
      </c>
      <c r="AP37" s="766" t="s">
        <v>21</v>
      </c>
      <c r="AQ37" s="765" t="s">
        <v>21</v>
      </c>
      <c r="AR37" s="765" t="s">
        <v>21</v>
      </c>
      <c r="AS37" s="766" t="s">
        <v>21</v>
      </c>
      <c r="AT37" s="766" t="s">
        <v>21</v>
      </c>
      <c r="AU37" s="766" t="s">
        <v>21</v>
      </c>
      <c r="AV37" s="994" t="s">
        <v>21</v>
      </c>
    </row>
    <row r="38" spans="2:48" ht="13.5">
      <c r="B38" s="1181"/>
      <c r="C38" s="23" t="s">
        <v>44</v>
      </c>
      <c r="D38" s="811">
        <v>0.185</v>
      </c>
      <c r="E38" s="768"/>
      <c r="F38" s="812">
        <v>0.20299999999999999</v>
      </c>
      <c r="G38" s="812">
        <v>0.214</v>
      </c>
      <c r="H38" s="812">
        <v>0.212</v>
      </c>
      <c r="I38" s="812">
        <v>0.213</v>
      </c>
      <c r="J38" s="812">
        <v>0.21</v>
      </c>
      <c r="K38" s="812">
        <v>0.212</v>
      </c>
      <c r="L38" s="812">
        <v>0.213</v>
      </c>
      <c r="M38" s="812">
        <v>0.213</v>
      </c>
      <c r="N38" s="812">
        <v>0.204</v>
      </c>
      <c r="O38" s="812">
        <v>0.195</v>
      </c>
      <c r="P38" s="812">
        <v>0.186</v>
      </c>
      <c r="Q38" s="812">
        <v>0.184</v>
      </c>
      <c r="R38" s="812">
        <v>0.179</v>
      </c>
      <c r="S38" s="812">
        <v>0.181</v>
      </c>
      <c r="T38" s="812">
        <v>0.181</v>
      </c>
      <c r="U38" s="812">
        <v>0.184</v>
      </c>
      <c r="V38" s="812">
        <v>0.186</v>
      </c>
      <c r="W38" s="812">
        <v>0.188</v>
      </c>
      <c r="X38" s="812">
        <v>0.187</v>
      </c>
      <c r="Y38" s="812">
        <v>0.182</v>
      </c>
      <c r="Z38" s="812">
        <v>0.184</v>
      </c>
      <c r="AA38" s="812">
        <v>0.192</v>
      </c>
      <c r="AB38" s="812">
        <v>0.204</v>
      </c>
      <c r="AC38" s="812">
        <v>0.214</v>
      </c>
      <c r="AD38" s="812">
        <v>0.218</v>
      </c>
      <c r="AE38" s="770" t="s">
        <v>21</v>
      </c>
      <c r="AF38" s="771" t="s">
        <v>21</v>
      </c>
      <c r="AG38" s="769" t="s">
        <v>21</v>
      </c>
      <c r="AH38" s="769" t="s">
        <v>21</v>
      </c>
      <c r="AI38" s="770" t="s">
        <v>21</v>
      </c>
      <c r="AJ38" s="769" t="s">
        <v>21</v>
      </c>
      <c r="AK38" s="770" t="s">
        <v>21</v>
      </c>
      <c r="AL38" s="770" t="s">
        <v>21</v>
      </c>
      <c r="AM38" s="770" t="s">
        <v>21</v>
      </c>
      <c r="AN38" s="771" t="s">
        <v>21</v>
      </c>
      <c r="AO38" s="770" t="s">
        <v>21</v>
      </c>
      <c r="AP38" s="770" t="s">
        <v>21</v>
      </c>
      <c r="AQ38" s="769" t="s">
        <v>21</v>
      </c>
      <c r="AR38" s="769" t="s">
        <v>21</v>
      </c>
      <c r="AS38" s="770" t="s">
        <v>21</v>
      </c>
      <c r="AT38" s="770" t="s">
        <v>21</v>
      </c>
      <c r="AU38" s="770" t="s">
        <v>21</v>
      </c>
      <c r="AV38" s="995" t="s">
        <v>21</v>
      </c>
    </row>
    <row r="39" spans="2:48" ht="13.5">
      <c r="B39" s="2">
        <v>8</v>
      </c>
      <c r="C39" s="6" t="s">
        <v>26</v>
      </c>
      <c r="D39" s="820" t="s">
        <v>21</v>
      </c>
      <c r="E39" s="772" t="s">
        <v>21</v>
      </c>
      <c r="F39" s="772" t="s">
        <v>21</v>
      </c>
      <c r="G39" s="772" t="s">
        <v>21</v>
      </c>
      <c r="H39" s="772" t="s">
        <v>21</v>
      </c>
      <c r="I39" s="772" t="s">
        <v>21</v>
      </c>
      <c r="J39" s="772" t="s">
        <v>21</v>
      </c>
      <c r="K39" s="772" t="s">
        <v>21</v>
      </c>
      <c r="L39" s="772" t="s">
        <v>21</v>
      </c>
      <c r="M39" s="772" t="s">
        <v>21</v>
      </c>
      <c r="N39" s="772" t="s">
        <v>21</v>
      </c>
      <c r="O39" s="772" t="s">
        <v>21</v>
      </c>
      <c r="P39" s="772" t="s">
        <v>21</v>
      </c>
      <c r="Q39" s="772" t="s">
        <v>21</v>
      </c>
      <c r="R39" s="772" t="s">
        <v>21</v>
      </c>
      <c r="S39" s="772" t="s">
        <v>21</v>
      </c>
      <c r="T39" s="772" t="s">
        <v>21</v>
      </c>
      <c r="U39" s="772" t="s">
        <v>21</v>
      </c>
      <c r="V39" s="772" t="s">
        <v>21</v>
      </c>
      <c r="W39" s="772" t="s">
        <v>21</v>
      </c>
      <c r="X39" s="772" t="s">
        <v>21</v>
      </c>
      <c r="Y39" s="772" t="s">
        <v>21</v>
      </c>
      <c r="Z39" s="772" t="s">
        <v>21</v>
      </c>
      <c r="AA39" s="772" t="s">
        <v>21</v>
      </c>
      <c r="AB39" s="772" t="s">
        <v>21</v>
      </c>
      <c r="AC39" s="772" t="s">
        <v>21</v>
      </c>
      <c r="AD39" s="813">
        <v>0.807</v>
      </c>
      <c r="AE39" s="814">
        <v>0.845</v>
      </c>
      <c r="AF39" s="815">
        <v>0.933</v>
      </c>
      <c r="AG39" s="813">
        <v>0.962</v>
      </c>
      <c r="AH39" s="813">
        <v>0.926</v>
      </c>
      <c r="AI39" s="814">
        <v>0.821</v>
      </c>
      <c r="AJ39" s="813">
        <v>0.726</v>
      </c>
      <c r="AK39" s="814">
        <v>0.695</v>
      </c>
      <c r="AL39" s="814">
        <v>0.692</v>
      </c>
      <c r="AM39" s="814">
        <v>0.736</v>
      </c>
      <c r="AN39" s="815">
        <v>0.731</v>
      </c>
      <c r="AO39" s="814">
        <v>0.731</v>
      </c>
      <c r="AP39" s="814">
        <v>0.684</v>
      </c>
      <c r="AQ39" s="813">
        <v>0.681</v>
      </c>
      <c r="AR39" s="813">
        <v>0.677</v>
      </c>
      <c r="AS39" s="814">
        <v>0.678</v>
      </c>
      <c r="AT39" s="814">
        <v>0.646</v>
      </c>
      <c r="AU39" s="814">
        <v>0.62</v>
      </c>
      <c r="AV39" s="1004">
        <v>0.612</v>
      </c>
    </row>
    <row r="40" spans="2:48" ht="13.5">
      <c r="B40" s="29"/>
      <c r="C40" s="15" t="s">
        <v>26</v>
      </c>
      <c r="D40" s="920">
        <v>0.795</v>
      </c>
      <c r="E40" s="781"/>
      <c r="F40" s="781">
        <v>0.9309999999999999</v>
      </c>
      <c r="G40" s="781">
        <v>0.994</v>
      </c>
      <c r="H40" s="781">
        <v>1.009</v>
      </c>
      <c r="I40" s="781">
        <v>0.985</v>
      </c>
      <c r="J40" s="781">
        <v>0.965</v>
      </c>
      <c r="K40" s="781">
        <v>0.962</v>
      </c>
      <c r="L40" s="781">
        <v>0.957</v>
      </c>
      <c r="M40" s="781">
        <v>0.956</v>
      </c>
      <c r="N40" s="781">
        <v>0.94</v>
      </c>
      <c r="O40" s="781">
        <v>0.9139999999999999</v>
      </c>
      <c r="P40" s="781">
        <v>0.882</v>
      </c>
      <c r="Q40" s="781">
        <v>0.8109999999999999</v>
      </c>
      <c r="R40" s="781">
        <v>0.7879999999999999</v>
      </c>
      <c r="S40" s="781">
        <v>0.7729999999999999</v>
      </c>
      <c r="T40" s="781">
        <v>0.8019999999999999</v>
      </c>
      <c r="U40" s="781">
        <v>0.817</v>
      </c>
      <c r="V40" s="781">
        <v>0.827</v>
      </c>
      <c r="W40" s="781">
        <v>0.823</v>
      </c>
      <c r="X40" s="781">
        <v>0.817</v>
      </c>
      <c r="Y40" s="781">
        <v>0.8</v>
      </c>
      <c r="Z40" s="781">
        <v>0.809</v>
      </c>
      <c r="AA40" s="781">
        <v>0.84</v>
      </c>
      <c r="AB40" s="781">
        <v>0.901</v>
      </c>
      <c r="AC40" s="781">
        <v>0.917</v>
      </c>
      <c r="AD40" s="765" t="s">
        <v>21</v>
      </c>
      <c r="AE40" s="766" t="s">
        <v>21</v>
      </c>
      <c r="AF40" s="767" t="s">
        <v>21</v>
      </c>
      <c r="AG40" s="765" t="s">
        <v>21</v>
      </c>
      <c r="AH40" s="765" t="s">
        <v>21</v>
      </c>
      <c r="AI40" s="766" t="s">
        <v>21</v>
      </c>
      <c r="AJ40" s="765" t="s">
        <v>21</v>
      </c>
      <c r="AK40" s="766" t="s">
        <v>21</v>
      </c>
      <c r="AL40" s="766" t="s">
        <v>21</v>
      </c>
      <c r="AM40" s="766" t="s">
        <v>21</v>
      </c>
      <c r="AN40" s="767" t="s">
        <v>21</v>
      </c>
      <c r="AO40" s="766" t="s">
        <v>21</v>
      </c>
      <c r="AP40" s="766" t="s">
        <v>21</v>
      </c>
      <c r="AQ40" s="765" t="s">
        <v>21</v>
      </c>
      <c r="AR40" s="765" t="s">
        <v>21</v>
      </c>
      <c r="AS40" s="766" t="s">
        <v>21</v>
      </c>
      <c r="AT40" s="766" t="s">
        <v>21</v>
      </c>
      <c r="AU40" s="766" t="s">
        <v>21</v>
      </c>
      <c r="AV40" s="994" t="s">
        <v>21</v>
      </c>
    </row>
    <row r="41" spans="2:48" ht="13.5">
      <c r="B41" s="30"/>
      <c r="C41" s="23" t="s">
        <v>46</v>
      </c>
      <c r="D41" s="811">
        <v>0.248</v>
      </c>
      <c r="E41" s="768"/>
      <c r="F41" s="768">
        <v>0.247</v>
      </c>
      <c r="G41" s="768">
        <v>0.25</v>
      </c>
      <c r="H41" s="768">
        <v>0.26099999999999995</v>
      </c>
      <c r="I41" s="768">
        <v>0.27699999999999997</v>
      </c>
      <c r="J41" s="768">
        <v>0.284</v>
      </c>
      <c r="K41" s="768">
        <v>0.289</v>
      </c>
      <c r="L41" s="768">
        <v>0.29</v>
      </c>
      <c r="M41" s="768">
        <v>0.289</v>
      </c>
      <c r="N41" s="768">
        <v>0.27299999999999996</v>
      </c>
      <c r="O41" s="768">
        <v>0.255</v>
      </c>
      <c r="P41" s="768">
        <v>0.239</v>
      </c>
      <c r="Q41" s="768">
        <v>0.23099999999999998</v>
      </c>
      <c r="R41" s="768">
        <v>0.22799999999999998</v>
      </c>
      <c r="S41" s="768">
        <v>0.23099999999999998</v>
      </c>
      <c r="T41" s="768">
        <v>0.241</v>
      </c>
      <c r="U41" s="768">
        <v>0.245</v>
      </c>
      <c r="V41" s="768">
        <v>0.242</v>
      </c>
      <c r="W41" s="768">
        <v>0.232</v>
      </c>
      <c r="X41" s="768">
        <v>0.224</v>
      </c>
      <c r="Y41" s="768">
        <v>0.221</v>
      </c>
      <c r="Z41" s="768">
        <v>0.227</v>
      </c>
      <c r="AA41" s="768">
        <v>0.235</v>
      </c>
      <c r="AB41" s="768">
        <v>0.242</v>
      </c>
      <c r="AC41" s="768">
        <v>0.248</v>
      </c>
      <c r="AD41" s="765" t="s">
        <v>21</v>
      </c>
      <c r="AE41" s="766" t="s">
        <v>21</v>
      </c>
      <c r="AF41" s="767" t="s">
        <v>21</v>
      </c>
      <c r="AG41" s="765" t="s">
        <v>21</v>
      </c>
      <c r="AH41" s="765" t="s">
        <v>21</v>
      </c>
      <c r="AI41" s="766" t="s">
        <v>21</v>
      </c>
      <c r="AJ41" s="765" t="s">
        <v>21</v>
      </c>
      <c r="AK41" s="766" t="s">
        <v>21</v>
      </c>
      <c r="AL41" s="766" t="s">
        <v>21</v>
      </c>
      <c r="AM41" s="766" t="s">
        <v>21</v>
      </c>
      <c r="AN41" s="767" t="s">
        <v>21</v>
      </c>
      <c r="AO41" s="766" t="s">
        <v>21</v>
      </c>
      <c r="AP41" s="766" t="s">
        <v>21</v>
      </c>
      <c r="AQ41" s="765" t="s">
        <v>21</v>
      </c>
      <c r="AR41" s="765" t="s">
        <v>21</v>
      </c>
      <c r="AS41" s="766" t="s">
        <v>21</v>
      </c>
      <c r="AT41" s="766" t="s">
        <v>21</v>
      </c>
      <c r="AU41" s="766" t="s">
        <v>21</v>
      </c>
      <c r="AV41" s="994" t="s">
        <v>21</v>
      </c>
    </row>
    <row r="42" spans="2:48" ht="13.5">
      <c r="B42" s="2">
        <v>9</v>
      </c>
      <c r="C42" s="3" t="s">
        <v>27</v>
      </c>
      <c r="D42" s="820" t="s">
        <v>21</v>
      </c>
      <c r="E42" s="772" t="s">
        <v>21</v>
      </c>
      <c r="F42" s="772" t="s">
        <v>21</v>
      </c>
      <c r="G42" s="772" t="s">
        <v>21</v>
      </c>
      <c r="H42" s="772" t="s">
        <v>21</v>
      </c>
      <c r="I42" s="772" t="s">
        <v>21</v>
      </c>
      <c r="J42" s="772" t="s">
        <v>21</v>
      </c>
      <c r="K42" s="772" t="s">
        <v>21</v>
      </c>
      <c r="L42" s="772" t="s">
        <v>21</v>
      </c>
      <c r="M42" s="772" t="s">
        <v>21</v>
      </c>
      <c r="N42" s="772" t="s">
        <v>21</v>
      </c>
      <c r="O42" s="772" t="s">
        <v>21</v>
      </c>
      <c r="P42" s="772" t="s">
        <v>21</v>
      </c>
      <c r="Q42" s="772" t="s">
        <v>21</v>
      </c>
      <c r="R42" s="772" t="s">
        <v>21</v>
      </c>
      <c r="S42" s="772" t="s">
        <v>21</v>
      </c>
      <c r="T42" s="772" t="s">
        <v>21</v>
      </c>
      <c r="U42" s="772" t="s">
        <v>21</v>
      </c>
      <c r="V42" s="772" t="s">
        <v>21</v>
      </c>
      <c r="W42" s="772" t="s">
        <v>21</v>
      </c>
      <c r="X42" s="772" t="s">
        <v>21</v>
      </c>
      <c r="Y42" s="772" t="s">
        <v>21</v>
      </c>
      <c r="Z42" s="772" t="s">
        <v>21</v>
      </c>
      <c r="AA42" s="772" t="s">
        <v>21</v>
      </c>
      <c r="AB42" s="772" t="s">
        <v>21</v>
      </c>
      <c r="AC42" s="772" t="s">
        <v>21</v>
      </c>
      <c r="AD42" s="773">
        <v>0.356</v>
      </c>
      <c r="AE42" s="774">
        <v>0.376</v>
      </c>
      <c r="AF42" s="775">
        <v>0.393</v>
      </c>
      <c r="AG42" s="773">
        <v>0.399</v>
      </c>
      <c r="AH42" s="773">
        <v>0.393</v>
      </c>
      <c r="AI42" s="774">
        <v>0.376</v>
      </c>
      <c r="AJ42" s="773">
        <v>0.358</v>
      </c>
      <c r="AK42" s="774">
        <v>0.347</v>
      </c>
      <c r="AL42" s="774">
        <v>0.34</v>
      </c>
      <c r="AM42" s="774">
        <v>0.338</v>
      </c>
      <c r="AN42" s="775">
        <v>0.334</v>
      </c>
      <c r="AO42" s="774">
        <v>0.331</v>
      </c>
      <c r="AP42" s="774">
        <v>0.33</v>
      </c>
      <c r="AQ42" s="773">
        <v>0.339</v>
      </c>
      <c r="AR42" s="773">
        <v>0.343</v>
      </c>
      <c r="AS42" s="774">
        <v>0.343</v>
      </c>
      <c r="AT42" s="774">
        <v>0.327</v>
      </c>
      <c r="AU42" s="774">
        <v>0.32</v>
      </c>
      <c r="AV42" s="996">
        <v>0.314</v>
      </c>
    </row>
    <row r="43" spans="2:48" ht="13.5">
      <c r="B43" s="29"/>
      <c r="C43" s="15" t="s">
        <v>27</v>
      </c>
      <c r="D43" s="920">
        <v>0.5139999999999999</v>
      </c>
      <c r="E43" s="781"/>
      <c r="F43" s="781">
        <v>0.5239999999999999</v>
      </c>
      <c r="G43" s="781">
        <v>0.5309999999999999</v>
      </c>
      <c r="H43" s="781">
        <v>0.5469999999999999</v>
      </c>
      <c r="I43" s="781">
        <v>0.5529999999999999</v>
      </c>
      <c r="J43" s="781">
        <v>0.5519999999999999</v>
      </c>
      <c r="K43" s="781">
        <v>0.544</v>
      </c>
      <c r="L43" s="781">
        <v>0.5329999999999999</v>
      </c>
      <c r="M43" s="781">
        <v>0.5179999999999999</v>
      </c>
      <c r="N43" s="781">
        <v>0.48</v>
      </c>
      <c r="O43" s="781">
        <v>0.44199999999999995</v>
      </c>
      <c r="P43" s="781">
        <v>0.421</v>
      </c>
      <c r="Q43" s="781">
        <v>0.425</v>
      </c>
      <c r="R43" s="781">
        <v>0.436</v>
      </c>
      <c r="S43" s="781">
        <v>0.45099999999999996</v>
      </c>
      <c r="T43" s="781">
        <v>0.46699999999999997</v>
      </c>
      <c r="U43" s="781">
        <v>0.479</v>
      </c>
      <c r="V43" s="781">
        <v>0.484</v>
      </c>
      <c r="W43" s="781">
        <v>0.487</v>
      </c>
      <c r="X43" s="781">
        <v>0.48</v>
      </c>
      <c r="Y43" s="781">
        <v>0.467</v>
      </c>
      <c r="Z43" s="781">
        <v>0.465</v>
      </c>
      <c r="AA43" s="781">
        <v>0.467</v>
      </c>
      <c r="AB43" s="781">
        <v>0.475</v>
      </c>
      <c r="AC43" s="781">
        <v>0.475</v>
      </c>
      <c r="AD43" s="765" t="s">
        <v>21</v>
      </c>
      <c r="AE43" s="766" t="s">
        <v>21</v>
      </c>
      <c r="AF43" s="767" t="s">
        <v>21</v>
      </c>
      <c r="AG43" s="765" t="s">
        <v>21</v>
      </c>
      <c r="AH43" s="765" t="s">
        <v>21</v>
      </c>
      <c r="AI43" s="766" t="s">
        <v>21</v>
      </c>
      <c r="AJ43" s="765" t="s">
        <v>21</v>
      </c>
      <c r="AK43" s="766" t="s">
        <v>21</v>
      </c>
      <c r="AL43" s="766" t="s">
        <v>21</v>
      </c>
      <c r="AM43" s="766" t="s">
        <v>21</v>
      </c>
      <c r="AN43" s="767" t="s">
        <v>21</v>
      </c>
      <c r="AO43" s="766" t="s">
        <v>21</v>
      </c>
      <c r="AP43" s="766" t="s">
        <v>21</v>
      </c>
      <c r="AQ43" s="765" t="s">
        <v>21</v>
      </c>
      <c r="AR43" s="765" t="s">
        <v>21</v>
      </c>
      <c r="AS43" s="766" t="s">
        <v>21</v>
      </c>
      <c r="AT43" s="766" t="s">
        <v>21</v>
      </c>
      <c r="AU43" s="766" t="s">
        <v>21</v>
      </c>
      <c r="AV43" s="994" t="s">
        <v>21</v>
      </c>
    </row>
    <row r="44" spans="2:48" ht="13.5">
      <c r="B44" s="31"/>
      <c r="C44" s="19" t="s">
        <v>63</v>
      </c>
      <c r="D44" s="786">
        <v>0.252</v>
      </c>
      <c r="E44" s="764"/>
      <c r="F44" s="764">
        <v>0.28099999999999997</v>
      </c>
      <c r="G44" s="764">
        <v>0.289</v>
      </c>
      <c r="H44" s="764">
        <v>0.299</v>
      </c>
      <c r="I44" s="764">
        <v>0.305</v>
      </c>
      <c r="J44" s="764">
        <v>0.309</v>
      </c>
      <c r="K44" s="764">
        <v>0.304</v>
      </c>
      <c r="L44" s="764">
        <v>0.301</v>
      </c>
      <c r="M44" s="764">
        <v>0.295</v>
      </c>
      <c r="N44" s="764">
        <v>0.27699999999999997</v>
      </c>
      <c r="O44" s="764">
        <v>0.253</v>
      </c>
      <c r="P44" s="764">
        <v>0.23399999999999999</v>
      </c>
      <c r="Q44" s="764">
        <v>0.22899999999999998</v>
      </c>
      <c r="R44" s="764">
        <v>0.22899999999999998</v>
      </c>
      <c r="S44" s="764">
        <v>0.24</v>
      </c>
      <c r="T44" s="764">
        <v>0.248</v>
      </c>
      <c r="U44" s="764">
        <v>0.247</v>
      </c>
      <c r="V44" s="764">
        <v>0.242</v>
      </c>
      <c r="W44" s="764">
        <v>0.235</v>
      </c>
      <c r="X44" s="764">
        <v>0.232</v>
      </c>
      <c r="Y44" s="764">
        <v>0.227</v>
      </c>
      <c r="Z44" s="764">
        <v>0.228</v>
      </c>
      <c r="AA44" s="764">
        <v>0.234</v>
      </c>
      <c r="AB44" s="764">
        <v>0.245</v>
      </c>
      <c r="AC44" s="764">
        <v>0.255</v>
      </c>
      <c r="AD44" s="765" t="s">
        <v>21</v>
      </c>
      <c r="AE44" s="766" t="s">
        <v>21</v>
      </c>
      <c r="AF44" s="767" t="s">
        <v>21</v>
      </c>
      <c r="AG44" s="765" t="s">
        <v>21</v>
      </c>
      <c r="AH44" s="765" t="s">
        <v>21</v>
      </c>
      <c r="AI44" s="766" t="s">
        <v>21</v>
      </c>
      <c r="AJ44" s="765" t="s">
        <v>21</v>
      </c>
      <c r="AK44" s="766" t="s">
        <v>21</v>
      </c>
      <c r="AL44" s="766" t="s">
        <v>21</v>
      </c>
      <c r="AM44" s="766" t="s">
        <v>21</v>
      </c>
      <c r="AN44" s="767" t="s">
        <v>21</v>
      </c>
      <c r="AO44" s="766" t="s">
        <v>21</v>
      </c>
      <c r="AP44" s="766" t="s">
        <v>21</v>
      </c>
      <c r="AQ44" s="765" t="s">
        <v>21</v>
      </c>
      <c r="AR44" s="765" t="s">
        <v>21</v>
      </c>
      <c r="AS44" s="766" t="s">
        <v>21</v>
      </c>
      <c r="AT44" s="766" t="s">
        <v>21</v>
      </c>
      <c r="AU44" s="766" t="s">
        <v>21</v>
      </c>
      <c r="AV44" s="994" t="s">
        <v>21</v>
      </c>
    </row>
    <row r="45" spans="2:48" ht="13.5">
      <c r="B45" s="31"/>
      <c r="C45" s="19" t="s">
        <v>64</v>
      </c>
      <c r="D45" s="786">
        <v>0.23</v>
      </c>
      <c r="E45" s="764"/>
      <c r="F45" s="764">
        <v>0.24</v>
      </c>
      <c r="G45" s="764">
        <v>0.24</v>
      </c>
      <c r="H45" s="764">
        <v>0.243</v>
      </c>
      <c r="I45" s="764">
        <v>0.247</v>
      </c>
      <c r="J45" s="764">
        <v>0.25</v>
      </c>
      <c r="K45" s="764">
        <v>0.249</v>
      </c>
      <c r="L45" s="764">
        <v>0.246</v>
      </c>
      <c r="M45" s="764">
        <v>0.239</v>
      </c>
      <c r="N45" s="764">
        <v>0.218</v>
      </c>
      <c r="O45" s="764">
        <v>0.19699999999999998</v>
      </c>
      <c r="P45" s="764">
        <v>0.18</v>
      </c>
      <c r="Q45" s="764">
        <v>0.184</v>
      </c>
      <c r="R45" s="764">
        <v>0.19599999999999998</v>
      </c>
      <c r="S45" s="764">
        <v>0.21</v>
      </c>
      <c r="T45" s="764">
        <v>0.214</v>
      </c>
      <c r="U45" s="764">
        <v>0.212</v>
      </c>
      <c r="V45" s="764">
        <v>0.20299999999999999</v>
      </c>
      <c r="W45" s="764">
        <v>0.2</v>
      </c>
      <c r="X45" s="764">
        <v>0.197</v>
      </c>
      <c r="Y45" s="764">
        <v>0.202</v>
      </c>
      <c r="Z45" s="764">
        <v>0.209</v>
      </c>
      <c r="AA45" s="764">
        <v>0.215</v>
      </c>
      <c r="AB45" s="764">
        <v>0.223</v>
      </c>
      <c r="AC45" s="764">
        <v>0.23</v>
      </c>
      <c r="AD45" s="765" t="s">
        <v>21</v>
      </c>
      <c r="AE45" s="766" t="s">
        <v>21</v>
      </c>
      <c r="AF45" s="767" t="s">
        <v>21</v>
      </c>
      <c r="AG45" s="765" t="s">
        <v>21</v>
      </c>
      <c r="AH45" s="765" t="s">
        <v>21</v>
      </c>
      <c r="AI45" s="766" t="s">
        <v>21</v>
      </c>
      <c r="AJ45" s="765" t="s">
        <v>21</v>
      </c>
      <c r="AK45" s="766" t="s">
        <v>21</v>
      </c>
      <c r="AL45" s="766" t="s">
        <v>21</v>
      </c>
      <c r="AM45" s="766" t="s">
        <v>21</v>
      </c>
      <c r="AN45" s="767" t="s">
        <v>21</v>
      </c>
      <c r="AO45" s="766" t="s">
        <v>21</v>
      </c>
      <c r="AP45" s="766" t="s">
        <v>21</v>
      </c>
      <c r="AQ45" s="765" t="s">
        <v>21</v>
      </c>
      <c r="AR45" s="765" t="s">
        <v>21</v>
      </c>
      <c r="AS45" s="766" t="s">
        <v>21</v>
      </c>
      <c r="AT45" s="766" t="s">
        <v>21</v>
      </c>
      <c r="AU45" s="766" t="s">
        <v>21</v>
      </c>
      <c r="AV45" s="994" t="s">
        <v>21</v>
      </c>
    </row>
    <row r="46" spans="2:48" ht="13.5">
      <c r="B46" s="30"/>
      <c r="C46" s="23" t="s">
        <v>65</v>
      </c>
      <c r="D46" s="811">
        <v>0.23299999999999998</v>
      </c>
      <c r="E46" s="768"/>
      <c r="F46" s="768">
        <v>0.23299999999999998</v>
      </c>
      <c r="G46" s="768">
        <v>0.23399999999999999</v>
      </c>
      <c r="H46" s="768">
        <v>0.241</v>
      </c>
      <c r="I46" s="768">
        <v>0.248</v>
      </c>
      <c r="J46" s="768">
        <v>0.25</v>
      </c>
      <c r="K46" s="768">
        <v>0.247</v>
      </c>
      <c r="L46" s="768">
        <v>0.24</v>
      </c>
      <c r="M46" s="768">
        <v>0.23299999999999998</v>
      </c>
      <c r="N46" s="768">
        <v>0.208</v>
      </c>
      <c r="O46" s="768">
        <v>0.186</v>
      </c>
      <c r="P46" s="768">
        <v>0.17</v>
      </c>
      <c r="Q46" s="768">
        <v>0.172</v>
      </c>
      <c r="R46" s="768">
        <v>0.179</v>
      </c>
      <c r="S46" s="768">
        <v>0.19199999999999998</v>
      </c>
      <c r="T46" s="768">
        <v>0.2</v>
      </c>
      <c r="U46" s="768">
        <v>0.206</v>
      </c>
      <c r="V46" s="768">
        <v>0.213</v>
      </c>
      <c r="W46" s="768">
        <v>0.22</v>
      </c>
      <c r="X46" s="768">
        <v>0.221</v>
      </c>
      <c r="Y46" s="768">
        <v>0.212</v>
      </c>
      <c r="Z46" s="768">
        <v>0.208</v>
      </c>
      <c r="AA46" s="768">
        <v>0.205</v>
      </c>
      <c r="AB46" s="768">
        <v>0.209</v>
      </c>
      <c r="AC46" s="768">
        <v>0.214</v>
      </c>
      <c r="AD46" s="765" t="s">
        <v>21</v>
      </c>
      <c r="AE46" s="766" t="s">
        <v>21</v>
      </c>
      <c r="AF46" s="767" t="s">
        <v>21</v>
      </c>
      <c r="AG46" s="765" t="s">
        <v>21</v>
      </c>
      <c r="AH46" s="765" t="s">
        <v>21</v>
      </c>
      <c r="AI46" s="766" t="s">
        <v>21</v>
      </c>
      <c r="AJ46" s="765" t="s">
        <v>21</v>
      </c>
      <c r="AK46" s="766" t="s">
        <v>21</v>
      </c>
      <c r="AL46" s="766" t="s">
        <v>21</v>
      </c>
      <c r="AM46" s="766" t="s">
        <v>21</v>
      </c>
      <c r="AN46" s="767" t="s">
        <v>21</v>
      </c>
      <c r="AO46" s="766" t="s">
        <v>21</v>
      </c>
      <c r="AP46" s="766" t="s">
        <v>21</v>
      </c>
      <c r="AQ46" s="765" t="s">
        <v>21</v>
      </c>
      <c r="AR46" s="765" t="s">
        <v>21</v>
      </c>
      <c r="AS46" s="766" t="s">
        <v>21</v>
      </c>
      <c r="AT46" s="766" t="s">
        <v>21</v>
      </c>
      <c r="AU46" s="766" t="s">
        <v>21</v>
      </c>
      <c r="AV46" s="994" t="s">
        <v>21</v>
      </c>
    </row>
    <row r="47" spans="2:48" ht="13.5">
      <c r="B47" s="2">
        <v>10</v>
      </c>
      <c r="C47" s="3" t="s">
        <v>28</v>
      </c>
      <c r="D47" s="820" t="s">
        <v>21</v>
      </c>
      <c r="E47" s="772" t="s">
        <v>21</v>
      </c>
      <c r="F47" s="772" t="s">
        <v>21</v>
      </c>
      <c r="G47" s="772" t="s">
        <v>21</v>
      </c>
      <c r="H47" s="772" t="s">
        <v>21</v>
      </c>
      <c r="I47" s="772" t="s">
        <v>21</v>
      </c>
      <c r="J47" s="772" t="s">
        <v>21</v>
      </c>
      <c r="K47" s="772" t="s">
        <v>21</v>
      </c>
      <c r="L47" s="772" t="s">
        <v>21</v>
      </c>
      <c r="M47" s="772" t="s">
        <v>21</v>
      </c>
      <c r="N47" s="772" t="s">
        <v>21</v>
      </c>
      <c r="O47" s="772" t="s">
        <v>21</v>
      </c>
      <c r="P47" s="772" t="s">
        <v>21</v>
      </c>
      <c r="Q47" s="772" t="s">
        <v>21</v>
      </c>
      <c r="R47" s="772" t="s">
        <v>21</v>
      </c>
      <c r="S47" s="772" t="s">
        <v>21</v>
      </c>
      <c r="T47" s="772" t="s">
        <v>21</v>
      </c>
      <c r="U47" s="772" t="s">
        <v>21</v>
      </c>
      <c r="V47" s="772" t="s">
        <v>21</v>
      </c>
      <c r="W47" s="772" t="s">
        <v>21</v>
      </c>
      <c r="X47" s="772" t="s">
        <v>21</v>
      </c>
      <c r="Y47" s="772" t="s">
        <v>21</v>
      </c>
      <c r="Z47" s="772" t="s">
        <v>21</v>
      </c>
      <c r="AA47" s="772" t="s">
        <v>21</v>
      </c>
      <c r="AB47" s="772" t="s">
        <v>21</v>
      </c>
      <c r="AC47" s="772" t="s">
        <v>21</v>
      </c>
      <c r="AD47" s="773">
        <v>0.59</v>
      </c>
      <c r="AE47" s="774">
        <v>0.6</v>
      </c>
      <c r="AF47" s="775">
        <v>0.605</v>
      </c>
      <c r="AG47" s="773">
        <v>0.6</v>
      </c>
      <c r="AH47" s="773">
        <v>0.581</v>
      </c>
      <c r="AI47" s="774">
        <v>0.551</v>
      </c>
      <c r="AJ47" s="773">
        <v>0.532</v>
      </c>
      <c r="AK47" s="774">
        <v>0.517</v>
      </c>
      <c r="AL47" s="774">
        <v>0.517</v>
      </c>
      <c r="AM47" s="774">
        <v>0.518</v>
      </c>
      <c r="AN47" s="775">
        <v>0.524</v>
      </c>
      <c r="AO47" s="774">
        <v>0.527</v>
      </c>
      <c r="AP47" s="774">
        <v>0.529</v>
      </c>
      <c r="AQ47" s="773">
        <v>0.529</v>
      </c>
      <c r="AR47" s="773">
        <v>0.527</v>
      </c>
      <c r="AS47" s="774">
        <v>0.524</v>
      </c>
      <c r="AT47" s="774">
        <v>0.513</v>
      </c>
      <c r="AU47" s="774">
        <v>0.507</v>
      </c>
      <c r="AV47" s="996">
        <v>0.495</v>
      </c>
    </row>
    <row r="48" spans="2:48" ht="13.5">
      <c r="B48" s="29"/>
      <c r="C48" s="15" t="s">
        <v>28</v>
      </c>
      <c r="D48" s="920">
        <v>0.502</v>
      </c>
      <c r="E48" s="781"/>
      <c r="F48" s="781">
        <v>0.499</v>
      </c>
      <c r="G48" s="781">
        <v>0.507</v>
      </c>
      <c r="H48" s="781">
        <v>0.5309999999999999</v>
      </c>
      <c r="I48" s="781">
        <v>0.5509999999999999</v>
      </c>
      <c r="J48" s="781">
        <v>0.5569999999999999</v>
      </c>
      <c r="K48" s="781">
        <v>0.562</v>
      </c>
      <c r="L48" s="781">
        <v>0.5609999999999999</v>
      </c>
      <c r="M48" s="781">
        <v>0.566</v>
      </c>
      <c r="N48" s="781">
        <v>0.5359999999999999</v>
      </c>
      <c r="O48" s="781">
        <v>0.5119999999999999</v>
      </c>
      <c r="P48" s="781">
        <v>0.564</v>
      </c>
      <c r="Q48" s="781">
        <v>0.629</v>
      </c>
      <c r="R48" s="781">
        <v>0.711</v>
      </c>
      <c r="S48" s="781">
        <v>0.717</v>
      </c>
      <c r="T48" s="781">
        <v>0.756</v>
      </c>
      <c r="U48" s="781">
        <v>0.76</v>
      </c>
      <c r="V48" s="781">
        <v>0.79</v>
      </c>
      <c r="W48" s="781">
        <v>0.779</v>
      </c>
      <c r="X48" s="781">
        <v>0.761</v>
      </c>
      <c r="Y48" s="781">
        <v>0.707</v>
      </c>
      <c r="Z48" s="781">
        <v>0.684</v>
      </c>
      <c r="AA48" s="781">
        <v>0.672</v>
      </c>
      <c r="AB48" s="781">
        <v>0.666</v>
      </c>
      <c r="AC48" s="781">
        <v>0.657</v>
      </c>
      <c r="AD48" s="765" t="s">
        <v>21</v>
      </c>
      <c r="AE48" s="766" t="s">
        <v>21</v>
      </c>
      <c r="AF48" s="767" t="s">
        <v>21</v>
      </c>
      <c r="AG48" s="765" t="s">
        <v>21</v>
      </c>
      <c r="AH48" s="765" t="s">
        <v>21</v>
      </c>
      <c r="AI48" s="766" t="s">
        <v>21</v>
      </c>
      <c r="AJ48" s="765" t="s">
        <v>21</v>
      </c>
      <c r="AK48" s="766" t="s">
        <v>21</v>
      </c>
      <c r="AL48" s="766" t="s">
        <v>21</v>
      </c>
      <c r="AM48" s="766" t="s">
        <v>21</v>
      </c>
      <c r="AN48" s="767" t="s">
        <v>21</v>
      </c>
      <c r="AO48" s="766" t="s">
        <v>21</v>
      </c>
      <c r="AP48" s="766" t="s">
        <v>21</v>
      </c>
      <c r="AQ48" s="765" t="s">
        <v>21</v>
      </c>
      <c r="AR48" s="765" t="s">
        <v>21</v>
      </c>
      <c r="AS48" s="766" t="s">
        <v>21</v>
      </c>
      <c r="AT48" s="766" t="s">
        <v>21</v>
      </c>
      <c r="AU48" s="766" t="s">
        <v>21</v>
      </c>
      <c r="AV48" s="994" t="s">
        <v>21</v>
      </c>
    </row>
    <row r="49" spans="2:48" ht="13.5">
      <c r="B49" s="30"/>
      <c r="C49" s="23" t="s">
        <v>42</v>
      </c>
      <c r="D49" s="811">
        <v>0.236</v>
      </c>
      <c r="E49" s="768"/>
      <c r="F49" s="768">
        <v>0.23099999999999998</v>
      </c>
      <c r="G49" s="768">
        <v>0.235</v>
      </c>
      <c r="H49" s="768">
        <v>0.25</v>
      </c>
      <c r="I49" s="768">
        <v>0.26099999999999995</v>
      </c>
      <c r="J49" s="768">
        <v>0.26199999999999996</v>
      </c>
      <c r="K49" s="768">
        <v>0.258</v>
      </c>
      <c r="L49" s="768">
        <v>0.249</v>
      </c>
      <c r="M49" s="768">
        <v>0.23399999999999999</v>
      </c>
      <c r="N49" s="768">
        <v>0.211</v>
      </c>
      <c r="O49" s="768">
        <v>0.19199999999999998</v>
      </c>
      <c r="P49" s="768">
        <v>0.179</v>
      </c>
      <c r="Q49" s="768">
        <v>0.176</v>
      </c>
      <c r="R49" s="768">
        <v>0.174</v>
      </c>
      <c r="S49" s="768">
        <v>0.177</v>
      </c>
      <c r="T49" s="768">
        <v>0.181</v>
      </c>
      <c r="U49" s="768">
        <v>0.183</v>
      </c>
      <c r="V49" s="768">
        <v>0.184</v>
      </c>
      <c r="W49" s="768">
        <v>0.185</v>
      </c>
      <c r="X49" s="768">
        <v>0.183</v>
      </c>
      <c r="Y49" s="768">
        <v>0.181</v>
      </c>
      <c r="Z49" s="768">
        <v>0.183</v>
      </c>
      <c r="AA49" s="768">
        <v>0.189</v>
      </c>
      <c r="AB49" s="768">
        <v>0.197</v>
      </c>
      <c r="AC49" s="768">
        <v>0.202</v>
      </c>
      <c r="AD49" s="816" t="s">
        <v>21</v>
      </c>
      <c r="AE49" s="817" t="s">
        <v>21</v>
      </c>
      <c r="AF49" s="818" t="s">
        <v>21</v>
      </c>
      <c r="AG49" s="816" t="s">
        <v>21</v>
      </c>
      <c r="AH49" s="816" t="s">
        <v>21</v>
      </c>
      <c r="AI49" s="817" t="s">
        <v>21</v>
      </c>
      <c r="AJ49" s="816" t="s">
        <v>21</v>
      </c>
      <c r="AK49" s="817" t="s">
        <v>21</v>
      </c>
      <c r="AL49" s="817" t="s">
        <v>21</v>
      </c>
      <c r="AM49" s="817" t="s">
        <v>21</v>
      </c>
      <c r="AN49" s="818" t="s">
        <v>21</v>
      </c>
      <c r="AO49" s="817" t="s">
        <v>21</v>
      </c>
      <c r="AP49" s="817" t="s">
        <v>21</v>
      </c>
      <c r="AQ49" s="816" t="s">
        <v>21</v>
      </c>
      <c r="AR49" s="816" t="s">
        <v>21</v>
      </c>
      <c r="AS49" s="817" t="s">
        <v>21</v>
      </c>
      <c r="AT49" s="817" t="s">
        <v>21</v>
      </c>
      <c r="AU49" s="817" t="s">
        <v>21</v>
      </c>
      <c r="AV49" s="1005" t="s">
        <v>21</v>
      </c>
    </row>
    <row r="50" spans="2:48" ht="13.5">
      <c r="B50" s="2">
        <v>11</v>
      </c>
      <c r="C50" s="3" t="s">
        <v>93</v>
      </c>
      <c r="D50" s="919" t="s">
        <v>21</v>
      </c>
      <c r="E50" s="756" t="s">
        <v>21</v>
      </c>
      <c r="F50" s="756" t="s">
        <v>21</v>
      </c>
      <c r="G50" s="756" t="s">
        <v>21</v>
      </c>
      <c r="H50" s="756" t="s">
        <v>21</v>
      </c>
      <c r="I50" s="756" t="s">
        <v>21</v>
      </c>
      <c r="J50" s="756" t="s">
        <v>21</v>
      </c>
      <c r="K50" s="756" t="s">
        <v>21</v>
      </c>
      <c r="L50" s="756" t="s">
        <v>21</v>
      </c>
      <c r="M50" s="756" t="s">
        <v>21</v>
      </c>
      <c r="N50" s="756" t="s">
        <v>21</v>
      </c>
      <c r="O50" s="756" t="s">
        <v>21</v>
      </c>
      <c r="P50" s="756" t="s">
        <v>21</v>
      </c>
      <c r="Q50" s="756" t="s">
        <v>21</v>
      </c>
      <c r="R50" s="756" t="s">
        <v>21</v>
      </c>
      <c r="S50" s="756" t="s">
        <v>21</v>
      </c>
      <c r="T50" s="756" t="s">
        <v>21</v>
      </c>
      <c r="U50" s="756" t="s">
        <v>21</v>
      </c>
      <c r="V50" s="756" t="s">
        <v>21</v>
      </c>
      <c r="W50" s="756" t="s">
        <v>21</v>
      </c>
      <c r="X50" s="756" t="s">
        <v>21</v>
      </c>
      <c r="Y50" s="756" t="s">
        <v>21</v>
      </c>
      <c r="Z50" s="756" t="s">
        <v>21</v>
      </c>
      <c r="AA50" s="756" t="s">
        <v>21</v>
      </c>
      <c r="AB50" s="756" t="s">
        <v>21</v>
      </c>
      <c r="AC50" s="756" t="s">
        <v>21</v>
      </c>
      <c r="AD50" s="819" t="s">
        <v>21</v>
      </c>
      <c r="AE50" s="772" t="s">
        <v>21</v>
      </c>
      <c r="AF50" s="820" t="s">
        <v>21</v>
      </c>
      <c r="AG50" s="794">
        <v>0.367</v>
      </c>
      <c r="AH50" s="794">
        <v>0.376</v>
      </c>
      <c r="AI50" s="795">
        <v>0.378</v>
      </c>
      <c r="AJ50" s="794">
        <v>0.373</v>
      </c>
      <c r="AK50" s="795">
        <v>0.369</v>
      </c>
      <c r="AL50" s="795">
        <v>0.369</v>
      </c>
      <c r="AM50" s="795">
        <v>0.373</v>
      </c>
      <c r="AN50" s="796">
        <v>0.378</v>
      </c>
      <c r="AO50" s="795">
        <v>0.385</v>
      </c>
      <c r="AP50" s="795">
        <v>0.379</v>
      </c>
      <c r="AQ50" s="794">
        <v>0.376</v>
      </c>
      <c r="AR50" s="794">
        <v>0.373</v>
      </c>
      <c r="AS50" s="795">
        <v>0.38</v>
      </c>
      <c r="AT50" s="795">
        <v>0.381</v>
      </c>
      <c r="AU50" s="795">
        <v>0.386</v>
      </c>
      <c r="AV50" s="1000">
        <v>0.391</v>
      </c>
    </row>
    <row r="51" spans="2:48" ht="13.5">
      <c r="B51" s="29"/>
      <c r="C51" s="28" t="s">
        <v>29</v>
      </c>
      <c r="D51" s="921">
        <v>0.5419999999999999</v>
      </c>
      <c r="E51" s="821"/>
      <c r="F51" s="821">
        <v>0.5609999999999999</v>
      </c>
      <c r="G51" s="821">
        <v>0.5619999999999999</v>
      </c>
      <c r="H51" s="821">
        <v>0.572</v>
      </c>
      <c r="I51" s="821">
        <v>0.581</v>
      </c>
      <c r="J51" s="821">
        <v>0.585</v>
      </c>
      <c r="K51" s="821">
        <v>0.572</v>
      </c>
      <c r="L51" s="821">
        <v>0.5479999999999999</v>
      </c>
      <c r="M51" s="821">
        <v>0.5239999999999999</v>
      </c>
      <c r="N51" s="821">
        <v>0.493</v>
      </c>
      <c r="O51" s="821">
        <v>0.469</v>
      </c>
      <c r="P51" s="821">
        <v>0.44899999999999995</v>
      </c>
      <c r="Q51" s="821">
        <v>0.436</v>
      </c>
      <c r="R51" s="821">
        <v>0.412</v>
      </c>
      <c r="S51" s="821">
        <v>0.405</v>
      </c>
      <c r="T51" s="821">
        <v>0.395</v>
      </c>
      <c r="U51" s="821">
        <v>0.40599999999999997</v>
      </c>
      <c r="V51" s="821">
        <v>0.40599999999999997</v>
      </c>
      <c r="W51" s="821">
        <v>0.415</v>
      </c>
      <c r="X51" s="821">
        <v>0.411</v>
      </c>
      <c r="Y51" s="821">
        <v>0.408</v>
      </c>
      <c r="Z51" s="821">
        <v>0.403</v>
      </c>
      <c r="AA51" s="821">
        <v>0.398</v>
      </c>
      <c r="AB51" s="821">
        <v>0.4</v>
      </c>
      <c r="AC51" s="821">
        <v>0.402</v>
      </c>
      <c r="AD51" s="822">
        <v>0.413</v>
      </c>
      <c r="AE51" s="823">
        <v>0.422</v>
      </c>
      <c r="AF51" s="824">
        <v>0.435</v>
      </c>
      <c r="AG51" s="825" t="s">
        <v>21</v>
      </c>
      <c r="AH51" s="825" t="s">
        <v>21</v>
      </c>
      <c r="AI51" s="826" t="s">
        <v>21</v>
      </c>
      <c r="AJ51" s="825" t="s">
        <v>21</v>
      </c>
      <c r="AK51" s="826" t="s">
        <v>21</v>
      </c>
      <c r="AL51" s="826" t="s">
        <v>21</v>
      </c>
      <c r="AM51" s="826" t="s">
        <v>21</v>
      </c>
      <c r="AN51" s="827" t="s">
        <v>21</v>
      </c>
      <c r="AO51" s="826" t="s">
        <v>21</v>
      </c>
      <c r="AP51" s="826" t="s">
        <v>21</v>
      </c>
      <c r="AQ51" s="825" t="s">
        <v>21</v>
      </c>
      <c r="AR51" s="825" t="s">
        <v>21</v>
      </c>
      <c r="AS51" s="826" t="s">
        <v>21</v>
      </c>
      <c r="AT51" s="826" t="s">
        <v>21</v>
      </c>
      <c r="AU51" s="826" t="s">
        <v>21</v>
      </c>
      <c r="AV51" s="1006" t="s">
        <v>21</v>
      </c>
    </row>
    <row r="52" spans="2:48" ht="13.5">
      <c r="B52" s="31"/>
      <c r="C52" s="19" t="s">
        <v>61</v>
      </c>
      <c r="D52" s="828">
        <v>0.295</v>
      </c>
      <c r="E52" s="764"/>
      <c r="F52" s="787">
        <v>0.296</v>
      </c>
      <c r="G52" s="787">
        <v>0.291</v>
      </c>
      <c r="H52" s="787">
        <v>0.296</v>
      </c>
      <c r="I52" s="787">
        <v>0.301</v>
      </c>
      <c r="J52" s="787">
        <v>0.303</v>
      </c>
      <c r="K52" s="787">
        <v>0.298</v>
      </c>
      <c r="L52" s="787">
        <v>0.295</v>
      </c>
      <c r="M52" s="787">
        <v>0.289</v>
      </c>
      <c r="N52" s="787">
        <v>0.27699999999999997</v>
      </c>
      <c r="O52" s="787">
        <v>0.25699999999999995</v>
      </c>
      <c r="P52" s="787">
        <v>0.238</v>
      </c>
      <c r="Q52" s="787">
        <v>0.22699999999999998</v>
      </c>
      <c r="R52" s="787">
        <v>0.218</v>
      </c>
      <c r="S52" s="787">
        <v>0.22099999999999997</v>
      </c>
      <c r="T52" s="787">
        <v>0.225</v>
      </c>
      <c r="U52" s="787">
        <v>0.237</v>
      </c>
      <c r="V52" s="787">
        <v>0.242</v>
      </c>
      <c r="W52" s="787">
        <v>0.242</v>
      </c>
      <c r="X52" s="787">
        <v>0.234</v>
      </c>
      <c r="Y52" s="787">
        <v>0.227</v>
      </c>
      <c r="Z52" s="787">
        <v>0.228</v>
      </c>
      <c r="AA52" s="787">
        <v>0.232</v>
      </c>
      <c r="AB52" s="787">
        <v>0.235</v>
      </c>
      <c r="AC52" s="787">
        <v>0.237</v>
      </c>
      <c r="AD52" s="787">
        <v>0.244</v>
      </c>
      <c r="AE52" s="764">
        <v>0.254</v>
      </c>
      <c r="AF52" s="786">
        <v>0.264</v>
      </c>
      <c r="AG52" s="765" t="s">
        <v>21</v>
      </c>
      <c r="AH52" s="765" t="s">
        <v>21</v>
      </c>
      <c r="AI52" s="766" t="s">
        <v>21</v>
      </c>
      <c r="AJ52" s="765" t="s">
        <v>21</v>
      </c>
      <c r="AK52" s="766" t="s">
        <v>21</v>
      </c>
      <c r="AL52" s="766" t="s">
        <v>21</v>
      </c>
      <c r="AM52" s="766" t="s">
        <v>21</v>
      </c>
      <c r="AN52" s="767" t="s">
        <v>21</v>
      </c>
      <c r="AO52" s="766" t="s">
        <v>21</v>
      </c>
      <c r="AP52" s="766" t="s">
        <v>21</v>
      </c>
      <c r="AQ52" s="765" t="s">
        <v>21</v>
      </c>
      <c r="AR52" s="765" t="s">
        <v>21</v>
      </c>
      <c r="AS52" s="766" t="s">
        <v>21</v>
      </c>
      <c r="AT52" s="766" t="s">
        <v>21</v>
      </c>
      <c r="AU52" s="766" t="s">
        <v>21</v>
      </c>
      <c r="AV52" s="994" t="s">
        <v>21</v>
      </c>
    </row>
    <row r="53" spans="2:48" ht="13.5">
      <c r="B53" s="30"/>
      <c r="C53" s="3" t="s">
        <v>62</v>
      </c>
      <c r="D53" s="780">
        <v>0.315</v>
      </c>
      <c r="E53" s="776"/>
      <c r="F53" s="779">
        <v>0.33899999999999997</v>
      </c>
      <c r="G53" s="779">
        <v>0.357</v>
      </c>
      <c r="H53" s="779">
        <v>0.366</v>
      </c>
      <c r="I53" s="779">
        <v>0.362</v>
      </c>
      <c r="J53" s="779">
        <v>0.349</v>
      </c>
      <c r="K53" s="779">
        <v>0.34</v>
      </c>
      <c r="L53" s="779">
        <v>0.33799999999999997</v>
      </c>
      <c r="M53" s="779">
        <v>0.335</v>
      </c>
      <c r="N53" s="779">
        <v>0.316</v>
      </c>
      <c r="O53" s="779">
        <v>0.286</v>
      </c>
      <c r="P53" s="779">
        <v>0.26399999999999996</v>
      </c>
      <c r="Q53" s="779">
        <v>0.251</v>
      </c>
      <c r="R53" s="779">
        <v>0.246</v>
      </c>
      <c r="S53" s="779">
        <v>0.243</v>
      </c>
      <c r="T53" s="779">
        <v>0.238</v>
      </c>
      <c r="U53" s="779">
        <v>0.241</v>
      </c>
      <c r="V53" s="779">
        <v>0.246</v>
      </c>
      <c r="W53" s="779">
        <v>0.254</v>
      </c>
      <c r="X53" s="779">
        <v>0.249</v>
      </c>
      <c r="Y53" s="779">
        <v>0.242</v>
      </c>
      <c r="Z53" s="779">
        <v>0.236</v>
      </c>
      <c r="AA53" s="779">
        <v>0.236</v>
      </c>
      <c r="AB53" s="779">
        <v>0.237</v>
      </c>
      <c r="AC53" s="779">
        <v>0.239</v>
      </c>
      <c r="AD53" s="779">
        <v>0.242</v>
      </c>
      <c r="AE53" s="776">
        <v>0.248</v>
      </c>
      <c r="AF53" s="780">
        <v>0.253</v>
      </c>
      <c r="AG53" s="778" t="s">
        <v>21</v>
      </c>
      <c r="AH53" s="778" t="s">
        <v>21</v>
      </c>
      <c r="AI53" s="777" t="s">
        <v>21</v>
      </c>
      <c r="AJ53" s="778" t="s">
        <v>21</v>
      </c>
      <c r="AK53" s="777" t="s">
        <v>21</v>
      </c>
      <c r="AL53" s="770" t="s">
        <v>21</v>
      </c>
      <c r="AM53" s="777" t="s">
        <v>21</v>
      </c>
      <c r="AN53" s="829" t="s">
        <v>21</v>
      </c>
      <c r="AO53" s="777" t="s">
        <v>21</v>
      </c>
      <c r="AP53" s="777" t="s">
        <v>21</v>
      </c>
      <c r="AQ53" s="778" t="s">
        <v>21</v>
      </c>
      <c r="AR53" s="778" t="s">
        <v>21</v>
      </c>
      <c r="AS53" s="777" t="s">
        <v>21</v>
      </c>
      <c r="AT53" s="777" t="s">
        <v>21</v>
      </c>
      <c r="AU53" s="777" t="s">
        <v>21</v>
      </c>
      <c r="AV53" s="1007" t="s">
        <v>21</v>
      </c>
    </row>
    <row r="54" spans="2:48" ht="13.5">
      <c r="B54" s="5">
        <v>12</v>
      </c>
      <c r="C54" s="6" t="s">
        <v>109</v>
      </c>
      <c r="D54" s="820" t="s">
        <v>21</v>
      </c>
      <c r="E54" s="772" t="s">
        <v>21</v>
      </c>
      <c r="F54" s="772" t="s">
        <v>21</v>
      </c>
      <c r="G54" s="772" t="s">
        <v>21</v>
      </c>
      <c r="H54" s="772" t="s">
        <v>21</v>
      </c>
      <c r="I54" s="772" t="s">
        <v>21</v>
      </c>
      <c r="J54" s="772" t="s">
        <v>21</v>
      </c>
      <c r="K54" s="772" t="s">
        <v>21</v>
      </c>
      <c r="L54" s="772" t="s">
        <v>21</v>
      </c>
      <c r="M54" s="772" t="s">
        <v>21</v>
      </c>
      <c r="N54" s="772" t="s">
        <v>21</v>
      </c>
      <c r="O54" s="772" t="s">
        <v>21</v>
      </c>
      <c r="P54" s="772" t="s">
        <v>21</v>
      </c>
      <c r="Q54" s="772" t="s">
        <v>21</v>
      </c>
      <c r="R54" s="772" t="s">
        <v>21</v>
      </c>
      <c r="S54" s="772" t="s">
        <v>21</v>
      </c>
      <c r="T54" s="772" t="s">
        <v>21</v>
      </c>
      <c r="U54" s="772" t="s">
        <v>21</v>
      </c>
      <c r="V54" s="772" t="s">
        <v>21</v>
      </c>
      <c r="W54" s="772" t="s">
        <v>21</v>
      </c>
      <c r="X54" s="772" t="s">
        <v>21</v>
      </c>
      <c r="Y54" s="772" t="s">
        <v>21</v>
      </c>
      <c r="Z54" s="772" t="s">
        <v>21</v>
      </c>
      <c r="AA54" s="772" t="s">
        <v>21</v>
      </c>
      <c r="AB54" s="772" t="s">
        <v>21</v>
      </c>
      <c r="AC54" s="774">
        <v>0.774</v>
      </c>
      <c r="AD54" s="813">
        <v>0.796</v>
      </c>
      <c r="AE54" s="814">
        <v>0.85</v>
      </c>
      <c r="AF54" s="815">
        <v>0.888</v>
      </c>
      <c r="AG54" s="813">
        <v>0.92</v>
      </c>
      <c r="AH54" s="813">
        <v>0.911</v>
      </c>
      <c r="AI54" s="814">
        <v>0.878</v>
      </c>
      <c r="AJ54" s="813">
        <v>0.839</v>
      </c>
      <c r="AK54" s="814">
        <v>0.817</v>
      </c>
      <c r="AL54" s="814">
        <v>0.815</v>
      </c>
      <c r="AM54" s="814">
        <v>0.815</v>
      </c>
      <c r="AN54" s="815">
        <v>0.807</v>
      </c>
      <c r="AO54" s="814">
        <v>0.793</v>
      </c>
      <c r="AP54" s="814">
        <v>0.79</v>
      </c>
      <c r="AQ54" s="813">
        <v>0.793</v>
      </c>
      <c r="AR54" s="813">
        <v>0.802</v>
      </c>
      <c r="AS54" s="814">
        <v>0.799</v>
      </c>
      <c r="AT54" s="814">
        <v>0.778</v>
      </c>
      <c r="AU54" s="814">
        <v>0.765</v>
      </c>
      <c r="AV54" s="1004">
        <v>0.765</v>
      </c>
    </row>
    <row r="55" spans="2:48" ht="13.5">
      <c r="B55" s="29"/>
      <c r="C55" s="15" t="s">
        <v>20</v>
      </c>
      <c r="D55" s="920">
        <v>1.101</v>
      </c>
      <c r="E55" s="781"/>
      <c r="F55" s="781">
        <v>1.063</v>
      </c>
      <c r="G55" s="781">
        <v>1.057</v>
      </c>
      <c r="H55" s="781">
        <v>1.0559999999999998</v>
      </c>
      <c r="I55" s="781">
        <v>1.081</v>
      </c>
      <c r="J55" s="781">
        <v>1.1</v>
      </c>
      <c r="K55" s="781">
        <v>1.12</v>
      </c>
      <c r="L55" s="781">
        <v>1.1119999999999999</v>
      </c>
      <c r="M55" s="781">
        <v>1.113</v>
      </c>
      <c r="N55" s="781">
        <v>1.083</v>
      </c>
      <c r="O55" s="781">
        <v>1.04</v>
      </c>
      <c r="P55" s="781">
        <v>0.996</v>
      </c>
      <c r="Q55" s="781">
        <v>0.9359999999999999</v>
      </c>
      <c r="R55" s="781">
        <v>0.9329999999999999</v>
      </c>
      <c r="S55" s="781">
        <v>0.9259999999999999</v>
      </c>
      <c r="T55" s="781">
        <v>0.957</v>
      </c>
      <c r="U55" s="781">
        <v>0.939</v>
      </c>
      <c r="V55" s="781">
        <v>0.93</v>
      </c>
      <c r="W55" s="781">
        <v>0.911</v>
      </c>
      <c r="X55" s="781">
        <v>0.875</v>
      </c>
      <c r="Y55" s="781">
        <v>0.84</v>
      </c>
      <c r="Z55" s="781">
        <v>0.824</v>
      </c>
      <c r="AA55" s="781">
        <v>0.829</v>
      </c>
      <c r="AB55" s="781">
        <v>0.829</v>
      </c>
      <c r="AC55" s="783" t="s">
        <v>21</v>
      </c>
      <c r="AD55" s="765" t="s">
        <v>21</v>
      </c>
      <c r="AE55" s="766" t="s">
        <v>21</v>
      </c>
      <c r="AF55" s="767" t="s">
        <v>21</v>
      </c>
      <c r="AG55" s="765" t="s">
        <v>21</v>
      </c>
      <c r="AH55" s="765" t="s">
        <v>21</v>
      </c>
      <c r="AI55" s="766" t="s">
        <v>21</v>
      </c>
      <c r="AJ55" s="765" t="s">
        <v>21</v>
      </c>
      <c r="AK55" s="766" t="s">
        <v>21</v>
      </c>
      <c r="AL55" s="766" t="s">
        <v>21</v>
      </c>
      <c r="AM55" s="766" t="s">
        <v>21</v>
      </c>
      <c r="AN55" s="767" t="s">
        <v>21</v>
      </c>
      <c r="AO55" s="766" t="s">
        <v>21</v>
      </c>
      <c r="AP55" s="766" t="s">
        <v>21</v>
      </c>
      <c r="AQ55" s="765" t="s">
        <v>21</v>
      </c>
      <c r="AR55" s="765" t="s">
        <v>21</v>
      </c>
      <c r="AS55" s="766" t="s">
        <v>21</v>
      </c>
      <c r="AT55" s="766" t="s">
        <v>21</v>
      </c>
      <c r="AU55" s="766" t="s">
        <v>21</v>
      </c>
      <c r="AV55" s="994" t="s">
        <v>21</v>
      </c>
    </row>
    <row r="56" spans="2:48" ht="13.5">
      <c r="B56" s="31"/>
      <c r="C56" s="19" t="s">
        <v>30</v>
      </c>
      <c r="D56" s="786">
        <v>1.174</v>
      </c>
      <c r="E56" s="764"/>
      <c r="F56" s="764">
        <v>1.121</v>
      </c>
      <c r="G56" s="764">
        <v>1.125</v>
      </c>
      <c r="H56" s="764">
        <v>1.0979999999999999</v>
      </c>
      <c r="I56" s="764">
        <v>1.0859999999999999</v>
      </c>
      <c r="J56" s="764">
        <v>1.1019999999999999</v>
      </c>
      <c r="K56" s="764">
        <v>1.125</v>
      </c>
      <c r="L56" s="764">
        <v>1.1509999999999998</v>
      </c>
      <c r="M56" s="764">
        <v>1.135</v>
      </c>
      <c r="N56" s="764">
        <v>1.101</v>
      </c>
      <c r="O56" s="764">
        <v>1.1</v>
      </c>
      <c r="P56" s="764">
        <v>1.0739999999999998</v>
      </c>
      <c r="Q56" s="764">
        <v>1.039</v>
      </c>
      <c r="R56" s="764">
        <v>0.997</v>
      </c>
      <c r="S56" s="764">
        <v>0.998</v>
      </c>
      <c r="T56" s="764">
        <v>0.996</v>
      </c>
      <c r="U56" s="764">
        <v>0.969</v>
      </c>
      <c r="V56" s="764">
        <v>0.951</v>
      </c>
      <c r="W56" s="764">
        <v>0.939</v>
      </c>
      <c r="X56" s="764">
        <v>0.924</v>
      </c>
      <c r="Y56" s="764">
        <v>0.914</v>
      </c>
      <c r="Z56" s="764">
        <v>0.912</v>
      </c>
      <c r="AA56" s="764">
        <v>0.923</v>
      </c>
      <c r="AB56" s="764">
        <v>0.914</v>
      </c>
      <c r="AC56" s="766" t="s">
        <v>21</v>
      </c>
      <c r="AD56" s="765" t="s">
        <v>21</v>
      </c>
      <c r="AE56" s="766" t="s">
        <v>21</v>
      </c>
      <c r="AF56" s="767" t="s">
        <v>21</v>
      </c>
      <c r="AG56" s="765" t="s">
        <v>21</v>
      </c>
      <c r="AH56" s="765" t="s">
        <v>21</v>
      </c>
      <c r="AI56" s="766" t="s">
        <v>21</v>
      </c>
      <c r="AJ56" s="765" t="s">
        <v>21</v>
      </c>
      <c r="AK56" s="766" t="s">
        <v>21</v>
      </c>
      <c r="AL56" s="766" t="s">
        <v>21</v>
      </c>
      <c r="AM56" s="766" t="s">
        <v>21</v>
      </c>
      <c r="AN56" s="767" t="s">
        <v>21</v>
      </c>
      <c r="AO56" s="766" t="s">
        <v>21</v>
      </c>
      <c r="AP56" s="766" t="s">
        <v>21</v>
      </c>
      <c r="AQ56" s="765" t="s">
        <v>21</v>
      </c>
      <c r="AR56" s="765" t="s">
        <v>21</v>
      </c>
      <c r="AS56" s="766" t="s">
        <v>21</v>
      </c>
      <c r="AT56" s="766" t="s">
        <v>21</v>
      </c>
      <c r="AU56" s="766" t="s">
        <v>21</v>
      </c>
      <c r="AV56" s="994" t="s">
        <v>21</v>
      </c>
    </row>
    <row r="57" spans="2:48" ht="13.5">
      <c r="B57" s="31"/>
      <c r="C57" s="19" t="s">
        <v>49</v>
      </c>
      <c r="D57" s="922">
        <v>0.41</v>
      </c>
      <c r="E57" s="830"/>
      <c r="F57" s="830">
        <v>0.39899999999999997</v>
      </c>
      <c r="G57" s="830">
        <v>0.40599999999999997</v>
      </c>
      <c r="H57" s="830">
        <v>0.42</v>
      </c>
      <c r="I57" s="830">
        <v>0.437</v>
      </c>
      <c r="J57" s="830">
        <v>0.44799999999999995</v>
      </c>
      <c r="K57" s="830">
        <v>0.447</v>
      </c>
      <c r="L57" s="830">
        <v>0.445</v>
      </c>
      <c r="M57" s="830">
        <v>0.436</v>
      </c>
      <c r="N57" s="830">
        <v>0.421</v>
      </c>
      <c r="O57" s="830">
        <v>0.409</v>
      </c>
      <c r="P57" s="830">
        <v>0.39799999999999996</v>
      </c>
      <c r="Q57" s="830">
        <v>0.38299999999999995</v>
      </c>
      <c r="R57" s="830">
        <v>0.376</v>
      </c>
      <c r="S57" s="830">
        <v>0.38199999999999995</v>
      </c>
      <c r="T57" s="830">
        <v>0.39699999999999996</v>
      </c>
      <c r="U57" s="830">
        <v>0.39899999999999997</v>
      </c>
      <c r="V57" s="830">
        <v>0.39099999999999996</v>
      </c>
      <c r="W57" s="830">
        <v>0.387</v>
      </c>
      <c r="X57" s="830">
        <v>0.379</v>
      </c>
      <c r="Y57" s="830">
        <v>0.374</v>
      </c>
      <c r="Z57" s="830">
        <v>0.373</v>
      </c>
      <c r="AA57" s="830">
        <v>0.38</v>
      </c>
      <c r="AB57" s="830">
        <v>0.392</v>
      </c>
      <c r="AC57" s="831" t="s">
        <v>21</v>
      </c>
      <c r="AD57" s="765" t="s">
        <v>21</v>
      </c>
      <c r="AE57" s="766" t="s">
        <v>21</v>
      </c>
      <c r="AF57" s="767" t="s">
        <v>21</v>
      </c>
      <c r="AG57" s="765" t="s">
        <v>21</v>
      </c>
      <c r="AH57" s="765" t="s">
        <v>21</v>
      </c>
      <c r="AI57" s="766" t="s">
        <v>21</v>
      </c>
      <c r="AJ57" s="765" t="s">
        <v>21</v>
      </c>
      <c r="AK57" s="766" t="s">
        <v>21</v>
      </c>
      <c r="AL57" s="766" t="s">
        <v>21</v>
      </c>
      <c r="AM57" s="766" t="s">
        <v>21</v>
      </c>
      <c r="AN57" s="767" t="s">
        <v>21</v>
      </c>
      <c r="AO57" s="766" t="s">
        <v>21</v>
      </c>
      <c r="AP57" s="766" t="s">
        <v>21</v>
      </c>
      <c r="AQ57" s="765" t="s">
        <v>21</v>
      </c>
      <c r="AR57" s="765" t="s">
        <v>21</v>
      </c>
      <c r="AS57" s="766" t="s">
        <v>21</v>
      </c>
      <c r="AT57" s="766" t="s">
        <v>21</v>
      </c>
      <c r="AU57" s="766" t="s">
        <v>21</v>
      </c>
      <c r="AV57" s="994" t="s">
        <v>21</v>
      </c>
    </row>
    <row r="58" spans="2:48" ht="13.5">
      <c r="B58" s="30"/>
      <c r="C58" s="23" t="s">
        <v>50</v>
      </c>
      <c r="D58" s="811">
        <v>0.215</v>
      </c>
      <c r="E58" s="768"/>
      <c r="F58" s="768">
        <v>0.253</v>
      </c>
      <c r="G58" s="768">
        <v>0.26599999999999996</v>
      </c>
      <c r="H58" s="768">
        <v>0.27399999999999997</v>
      </c>
      <c r="I58" s="768">
        <v>0.25899999999999995</v>
      </c>
      <c r="J58" s="768">
        <v>0.251</v>
      </c>
      <c r="K58" s="768">
        <v>0.256</v>
      </c>
      <c r="L58" s="768">
        <v>0.25799999999999995</v>
      </c>
      <c r="M58" s="768">
        <v>0.25599999999999995</v>
      </c>
      <c r="N58" s="768">
        <v>0.24</v>
      </c>
      <c r="O58" s="768">
        <v>0.22799999999999998</v>
      </c>
      <c r="P58" s="768">
        <v>0.22</v>
      </c>
      <c r="Q58" s="768">
        <v>0.213</v>
      </c>
      <c r="R58" s="768">
        <v>0.206</v>
      </c>
      <c r="S58" s="768">
        <v>0.206</v>
      </c>
      <c r="T58" s="768">
        <v>0.207</v>
      </c>
      <c r="U58" s="768">
        <v>0.211</v>
      </c>
      <c r="V58" s="768">
        <v>0.208</v>
      </c>
      <c r="W58" s="768">
        <v>0.204</v>
      </c>
      <c r="X58" s="768">
        <v>0.194</v>
      </c>
      <c r="Y58" s="768">
        <v>0.187</v>
      </c>
      <c r="Z58" s="768">
        <v>0.188</v>
      </c>
      <c r="AA58" s="768">
        <v>0.194</v>
      </c>
      <c r="AB58" s="768">
        <v>0.201</v>
      </c>
      <c r="AC58" s="770" t="s">
        <v>21</v>
      </c>
      <c r="AD58" s="765" t="s">
        <v>21</v>
      </c>
      <c r="AE58" s="766" t="s">
        <v>21</v>
      </c>
      <c r="AF58" s="767" t="s">
        <v>21</v>
      </c>
      <c r="AG58" s="765" t="s">
        <v>21</v>
      </c>
      <c r="AH58" s="765" t="s">
        <v>21</v>
      </c>
      <c r="AI58" s="766" t="s">
        <v>21</v>
      </c>
      <c r="AJ58" s="765" t="s">
        <v>21</v>
      </c>
      <c r="AK58" s="766" t="s">
        <v>21</v>
      </c>
      <c r="AL58" s="766" t="s">
        <v>21</v>
      </c>
      <c r="AM58" s="766" t="s">
        <v>21</v>
      </c>
      <c r="AN58" s="767" t="s">
        <v>21</v>
      </c>
      <c r="AO58" s="766" t="s">
        <v>21</v>
      </c>
      <c r="AP58" s="766" t="s">
        <v>21</v>
      </c>
      <c r="AQ58" s="765" t="s">
        <v>21</v>
      </c>
      <c r="AR58" s="765" t="s">
        <v>21</v>
      </c>
      <c r="AS58" s="766" t="s">
        <v>21</v>
      </c>
      <c r="AT58" s="766" t="s">
        <v>21</v>
      </c>
      <c r="AU58" s="766" t="s">
        <v>21</v>
      </c>
      <c r="AV58" s="994" t="s">
        <v>21</v>
      </c>
    </row>
    <row r="59" spans="2:48" ht="13.5">
      <c r="B59" s="2">
        <v>13</v>
      </c>
      <c r="C59" s="3" t="s">
        <v>94</v>
      </c>
      <c r="D59" s="820" t="s">
        <v>21</v>
      </c>
      <c r="E59" s="772" t="s">
        <v>21</v>
      </c>
      <c r="F59" s="772" t="s">
        <v>21</v>
      </c>
      <c r="G59" s="772" t="s">
        <v>21</v>
      </c>
      <c r="H59" s="772" t="s">
        <v>21</v>
      </c>
      <c r="I59" s="772" t="s">
        <v>21</v>
      </c>
      <c r="J59" s="772" t="s">
        <v>21</v>
      </c>
      <c r="K59" s="772" t="s">
        <v>21</v>
      </c>
      <c r="L59" s="772" t="s">
        <v>21</v>
      </c>
      <c r="M59" s="772" t="s">
        <v>21</v>
      </c>
      <c r="N59" s="772" t="s">
        <v>21</v>
      </c>
      <c r="O59" s="772" t="s">
        <v>21</v>
      </c>
      <c r="P59" s="772" t="s">
        <v>21</v>
      </c>
      <c r="Q59" s="772" t="s">
        <v>21</v>
      </c>
      <c r="R59" s="772" t="s">
        <v>21</v>
      </c>
      <c r="S59" s="772" t="s">
        <v>21</v>
      </c>
      <c r="T59" s="772" t="s">
        <v>21</v>
      </c>
      <c r="U59" s="772" t="s">
        <v>21</v>
      </c>
      <c r="V59" s="772" t="s">
        <v>21</v>
      </c>
      <c r="W59" s="772" t="s">
        <v>21</v>
      </c>
      <c r="X59" s="772" t="s">
        <v>21</v>
      </c>
      <c r="Y59" s="772" t="s">
        <v>21</v>
      </c>
      <c r="Z59" s="772" t="s">
        <v>21</v>
      </c>
      <c r="AA59" s="772" t="s">
        <v>21</v>
      </c>
      <c r="AB59" s="772" t="s">
        <v>21</v>
      </c>
      <c r="AC59" s="772" t="s">
        <v>21</v>
      </c>
      <c r="AD59" s="773">
        <v>0.676</v>
      </c>
      <c r="AE59" s="774">
        <v>0.723</v>
      </c>
      <c r="AF59" s="775">
        <v>0.77</v>
      </c>
      <c r="AG59" s="773">
        <v>0.788</v>
      </c>
      <c r="AH59" s="773">
        <v>0.773</v>
      </c>
      <c r="AI59" s="774">
        <v>0.74</v>
      </c>
      <c r="AJ59" s="773">
        <v>0.71</v>
      </c>
      <c r="AK59" s="774">
        <v>0.696</v>
      </c>
      <c r="AL59" s="774">
        <v>0.687</v>
      </c>
      <c r="AM59" s="774">
        <v>0.687</v>
      </c>
      <c r="AN59" s="775">
        <v>0.68</v>
      </c>
      <c r="AO59" s="774">
        <v>0.66</v>
      </c>
      <c r="AP59" s="774">
        <v>0.637</v>
      </c>
      <c r="AQ59" s="773">
        <v>0.617</v>
      </c>
      <c r="AR59" s="773">
        <v>0.616</v>
      </c>
      <c r="AS59" s="774">
        <v>0.61</v>
      </c>
      <c r="AT59" s="774">
        <v>0.587</v>
      </c>
      <c r="AU59" s="774">
        <v>0.563</v>
      </c>
      <c r="AV59" s="996">
        <v>0.544</v>
      </c>
    </row>
    <row r="60" spans="2:49" ht="13.5">
      <c r="B60" s="29"/>
      <c r="C60" s="15" t="s">
        <v>25</v>
      </c>
      <c r="D60" s="832">
        <v>0.93</v>
      </c>
      <c r="E60" s="760"/>
      <c r="F60" s="833">
        <v>0.834</v>
      </c>
      <c r="G60" s="833">
        <v>0.854</v>
      </c>
      <c r="H60" s="833">
        <v>0.895</v>
      </c>
      <c r="I60" s="833">
        <v>0.962</v>
      </c>
      <c r="J60" s="833">
        <v>0.981</v>
      </c>
      <c r="K60" s="833">
        <v>0.971</v>
      </c>
      <c r="L60" s="833">
        <v>1.008</v>
      </c>
      <c r="M60" s="833">
        <v>1.061</v>
      </c>
      <c r="N60" s="833">
        <v>1.121</v>
      </c>
      <c r="O60" s="833">
        <v>1.0679999999999998</v>
      </c>
      <c r="P60" s="833">
        <v>0.989</v>
      </c>
      <c r="Q60" s="833">
        <v>0.9159999999999999</v>
      </c>
      <c r="R60" s="833">
        <v>0.878</v>
      </c>
      <c r="S60" s="833">
        <v>0.851</v>
      </c>
      <c r="T60" s="833">
        <v>0.832</v>
      </c>
      <c r="U60" s="833">
        <v>0.818</v>
      </c>
      <c r="V60" s="833">
        <v>0.7979999999999999</v>
      </c>
      <c r="W60" s="833">
        <v>0.775</v>
      </c>
      <c r="X60" s="833">
        <v>0.745</v>
      </c>
      <c r="Y60" s="833">
        <v>0.712</v>
      </c>
      <c r="Z60" s="833">
        <v>0.7</v>
      </c>
      <c r="AA60" s="833">
        <v>0.698</v>
      </c>
      <c r="AB60" s="833">
        <v>0.701</v>
      </c>
      <c r="AC60" s="833">
        <v>0.691</v>
      </c>
      <c r="AD60" s="761" t="s">
        <v>21</v>
      </c>
      <c r="AE60" s="762" t="s">
        <v>21</v>
      </c>
      <c r="AF60" s="763" t="s">
        <v>21</v>
      </c>
      <c r="AG60" s="761" t="s">
        <v>21</v>
      </c>
      <c r="AH60" s="761" t="s">
        <v>21</v>
      </c>
      <c r="AI60" s="762" t="s">
        <v>21</v>
      </c>
      <c r="AJ60" s="761" t="s">
        <v>21</v>
      </c>
      <c r="AK60" s="762" t="s">
        <v>21</v>
      </c>
      <c r="AL60" s="762" t="s">
        <v>21</v>
      </c>
      <c r="AM60" s="762" t="s">
        <v>21</v>
      </c>
      <c r="AN60" s="763" t="s">
        <v>21</v>
      </c>
      <c r="AO60" s="762" t="s">
        <v>21</v>
      </c>
      <c r="AP60" s="762" t="s">
        <v>21</v>
      </c>
      <c r="AQ60" s="761" t="s">
        <v>21</v>
      </c>
      <c r="AR60" s="761" t="s">
        <v>21</v>
      </c>
      <c r="AS60" s="762" t="s">
        <v>21</v>
      </c>
      <c r="AT60" s="762" t="s">
        <v>21</v>
      </c>
      <c r="AU60" s="762" t="s">
        <v>21</v>
      </c>
      <c r="AV60" s="993" t="s">
        <v>21</v>
      </c>
      <c r="AW60" s="4"/>
    </row>
    <row r="61" spans="2:49" ht="14.25" thickBot="1">
      <c r="B61" s="157"/>
      <c r="C61" s="158" t="s">
        <v>56</v>
      </c>
      <c r="D61" s="834">
        <v>0.5569999999999999</v>
      </c>
      <c r="E61" s="925"/>
      <c r="F61" s="835">
        <v>0.568</v>
      </c>
      <c r="G61" s="835">
        <v>0.587</v>
      </c>
      <c r="H61" s="835">
        <v>0.614</v>
      </c>
      <c r="I61" s="835">
        <v>0.629</v>
      </c>
      <c r="J61" s="835">
        <v>0.645</v>
      </c>
      <c r="K61" s="835">
        <v>0.648</v>
      </c>
      <c r="L61" s="835">
        <v>0.6539999999999999</v>
      </c>
      <c r="M61" s="835">
        <v>0.66</v>
      </c>
      <c r="N61" s="835">
        <v>0.665</v>
      </c>
      <c r="O61" s="835">
        <v>0.6679999999999999</v>
      </c>
      <c r="P61" s="835">
        <v>0.655</v>
      </c>
      <c r="Q61" s="835">
        <v>0.64</v>
      </c>
      <c r="R61" s="835">
        <v>0.599</v>
      </c>
      <c r="S61" s="835">
        <v>0.587</v>
      </c>
      <c r="T61" s="835">
        <v>0.576</v>
      </c>
      <c r="U61" s="835">
        <v>0.589</v>
      </c>
      <c r="V61" s="835">
        <v>0.59</v>
      </c>
      <c r="W61" s="835">
        <v>0.575</v>
      </c>
      <c r="X61" s="835">
        <v>0.573</v>
      </c>
      <c r="Y61" s="835">
        <v>0.555</v>
      </c>
      <c r="Z61" s="835">
        <v>0.574</v>
      </c>
      <c r="AA61" s="835">
        <v>0.594</v>
      </c>
      <c r="AB61" s="835">
        <v>0.603</v>
      </c>
      <c r="AC61" s="835">
        <v>0.615</v>
      </c>
      <c r="AD61" s="836" t="s">
        <v>21</v>
      </c>
      <c r="AE61" s="837" t="s">
        <v>21</v>
      </c>
      <c r="AF61" s="838" t="s">
        <v>21</v>
      </c>
      <c r="AG61" s="836" t="s">
        <v>21</v>
      </c>
      <c r="AH61" s="836" t="s">
        <v>21</v>
      </c>
      <c r="AI61" s="837" t="s">
        <v>21</v>
      </c>
      <c r="AJ61" s="836" t="s">
        <v>21</v>
      </c>
      <c r="AK61" s="837" t="s">
        <v>21</v>
      </c>
      <c r="AL61" s="837" t="s">
        <v>21</v>
      </c>
      <c r="AM61" s="837" t="s">
        <v>21</v>
      </c>
      <c r="AN61" s="838" t="s">
        <v>21</v>
      </c>
      <c r="AO61" s="837" t="s">
        <v>21</v>
      </c>
      <c r="AP61" s="837" t="s">
        <v>21</v>
      </c>
      <c r="AQ61" s="836" t="s">
        <v>21</v>
      </c>
      <c r="AR61" s="836" t="s">
        <v>21</v>
      </c>
      <c r="AS61" s="837" t="s">
        <v>21</v>
      </c>
      <c r="AT61" s="837" t="s">
        <v>21</v>
      </c>
      <c r="AU61" s="837" t="s">
        <v>21</v>
      </c>
      <c r="AV61" s="1008" t="s">
        <v>21</v>
      </c>
      <c r="AW61" s="4"/>
    </row>
    <row r="62" spans="2:49" ht="13.5">
      <c r="B62" s="148">
        <v>1</v>
      </c>
      <c r="C62" s="149" t="s">
        <v>95</v>
      </c>
      <c r="D62" s="923" t="s">
        <v>21</v>
      </c>
      <c r="E62" s="839" t="s">
        <v>21</v>
      </c>
      <c r="F62" s="839" t="s">
        <v>21</v>
      </c>
      <c r="G62" s="839" t="s">
        <v>21</v>
      </c>
      <c r="H62" s="839" t="s">
        <v>21</v>
      </c>
      <c r="I62" s="839" t="s">
        <v>21</v>
      </c>
      <c r="J62" s="839" t="s">
        <v>21</v>
      </c>
      <c r="K62" s="839" t="s">
        <v>21</v>
      </c>
      <c r="L62" s="839" t="s">
        <v>21</v>
      </c>
      <c r="M62" s="839" t="s">
        <v>21</v>
      </c>
      <c r="N62" s="839" t="s">
        <v>21</v>
      </c>
      <c r="O62" s="839" t="s">
        <v>21</v>
      </c>
      <c r="P62" s="839" t="s">
        <v>21</v>
      </c>
      <c r="Q62" s="839" t="s">
        <v>21</v>
      </c>
      <c r="R62" s="839" t="s">
        <v>21</v>
      </c>
      <c r="S62" s="839" t="s">
        <v>21</v>
      </c>
      <c r="T62" s="839" t="s">
        <v>21</v>
      </c>
      <c r="U62" s="839" t="s">
        <v>21</v>
      </c>
      <c r="V62" s="839" t="s">
        <v>21</v>
      </c>
      <c r="W62" s="839" t="s">
        <v>21</v>
      </c>
      <c r="X62" s="839" t="s">
        <v>21</v>
      </c>
      <c r="Y62" s="839" t="s">
        <v>21</v>
      </c>
      <c r="Z62" s="839" t="s">
        <v>21</v>
      </c>
      <c r="AA62" s="839" t="s">
        <v>21</v>
      </c>
      <c r="AB62" s="839" t="s">
        <v>21</v>
      </c>
      <c r="AC62" s="839" t="s">
        <v>21</v>
      </c>
      <c r="AD62" s="840">
        <v>0.175</v>
      </c>
      <c r="AE62" s="841">
        <v>0.191</v>
      </c>
      <c r="AF62" s="842">
        <v>0.208</v>
      </c>
      <c r="AG62" s="840">
        <v>0.211</v>
      </c>
      <c r="AH62" s="840">
        <v>0.208</v>
      </c>
      <c r="AI62" s="841">
        <v>0.196</v>
      </c>
      <c r="AJ62" s="840">
        <v>0.189</v>
      </c>
      <c r="AK62" s="841">
        <v>0.183</v>
      </c>
      <c r="AL62" s="841">
        <v>0.183</v>
      </c>
      <c r="AM62" s="841">
        <v>0.183</v>
      </c>
      <c r="AN62" s="842">
        <v>0.183</v>
      </c>
      <c r="AO62" s="841">
        <v>0.182</v>
      </c>
      <c r="AP62" s="841">
        <v>0.177</v>
      </c>
      <c r="AQ62" s="840">
        <v>0.176</v>
      </c>
      <c r="AR62" s="840">
        <v>0.174</v>
      </c>
      <c r="AS62" s="841">
        <v>0.175</v>
      </c>
      <c r="AT62" s="841">
        <v>0.171</v>
      </c>
      <c r="AU62" s="841">
        <v>0.17</v>
      </c>
      <c r="AV62" s="1009">
        <v>0.232</v>
      </c>
      <c r="AW62" s="4"/>
    </row>
    <row r="63" spans="2:49" ht="13.5">
      <c r="B63" s="27"/>
      <c r="C63" s="15" t="s">
        <v>32</v>
      </c>
      <c r="D63" s="920">
        <v>0.247</v>
      </c>
      <c r="E63" s="781"/>
      <c r="F63" s="781">
        <v>0.23399999999999999</v>
      </c>
      <c r="G63" s="781">
        <v>0.23299999999999998</v>
      </c>
      <c r="H63" s="781">
        <v>0.235</v>
      </c>
      <c r="I63" s="781">
        <v>0.244</v>
      </c>
      <c r="J63" s="781">
        <v>0.246</v>
      </c>
      <c r="K63" s="781">
        <v>0.248</v>
      </c>
      <c r="L63" s="781">
        <v>0.249</v>
      </c>
      <c r="M63" s="781">
        <v>0.243</v>
      </c>
      <c r="N63" s="781">
        <v>0.206</v>
      </c>
      <c r="O63" s="781">
        <v>0.177</v>
      </c>
      <c r="P63" s="781">
        <v>0.16299999999999998</v>
      </c>
      <c r="Q63" s="781">
        <v>0.174</v>
      </c>
      <c r="R63" s="781">
        <v>0.181</v>
      </c>
      <c r="S63" s="781">
        <v>0.184</v>
      </c>
      <c r="T63" s="781">
        <v>0.189</v>
      </c>
      <c r="U63" s="781">
        <v>0.184</v>
      </c>
      <c r="V63" s="781">
        <v>0.179</v>
      </c>
      <c r="W63" s="781">
        <v>0.172</v>
      </c>
      <c r="X63" s="781">
        <v>0.169</v>
      </c>
      <c r="Y63" s="781">
        <v>0.167</v>
      </c>
      <c r="Z63" s="781">
        <v>0.17</v>
      </c>
      <c r="AA63" s="781">
        <v>0.175</v>
      </c>
      <c r="AB63" s="781">
        <v>0.18</v>
      </c>
      <c r="AC63" s="781">
        <v>0.184</v>
      </c>
      <c r="AD63" s="785" t="s">
        <v>21</v>
      </c>
      <c r="AE63" s="783" t="s">
        <v>21</v>
      </c>
      <c r="AF63" s="784" t="s">
        <v>21</v>
      </c>
      <c r="AG63" s="785" t="s">
        <v>21</v>
      </c>
      <c r="AH63" s="785" t="s">
        <v>21</v>
      </c>
      <c r="AI63" s="783" t="s">
        <v>21</v>
      </c>
      <c r="AJ63" s="785" t="s">
        <v>21</v>
      </c>
      <c r="AK63" s="783" t="s">
        <v>21</v>
      </c>
      <c r="AL63" s="783" t="s">
        <v>21</v>
      </c>
      <c r="AM63" s="783" t="s">
        <v>21</v>
      </c>
      <c r="AN63" s="784" t="s">
        <v>21</v>
      </c>
      <c r="AO63" s="783" t="s">
        <v>21</v>
      </c>
      <c r="AP63" s="783" t="s">
        <v>21</v>
      </c>
      <c r="AQ63" s="785" t="s">
        <v>21</v>
      </c>
      <c r="AR63" s="785" t="s">
        <v>21</v>
      </c>
      <c r="AS63" s="783" t="s">
        <v>21</v>
      </c>
      <c r="AT63" s="783" t="s">
        <v>21</v>
      </c>
      <c r="AU63" s="783" t="s">
        <v>21</v>
      </c>
      <c r="AV63" s="998" t="s">
        <v>21</v>
      </c>
      <c r="AW63" s="4"/>
    </row>
    <row r="64" spans="2:49" ht="13.5">
      <c r="B64" s="31"/>
      <c r="C64" s="19" t="s">
        <v>33</v>
      </c>
      <c r="D64" s="806">
        <v>0.249</v>
      </c>
      <c r="E64" s="924"/>
      <c r="F64" s="807">
        <v>0.245</v>
      </c>
      <c r="G64" s="807">
        <v>0.25</v>
      </c>
      <c r="H64" s="807">
        <v>0.25799999999999995</v>
      </c>
      <c r="I64" s="807">
        <v>0.25799999999999995</v>
      </c>
      <c r="J64" s="807">
        <v>0.252</v>
      </c>
      <c r="K64" s="807">
        <v>0.249</v>
      </c>
      <c r="L64" s="807">
        <v>0.252</v>
      </c>
      <c r="M64" s="807">
        <v>0.251</v>
      </c>
      <c r="N64" s="807">
        <v>0.23</v>
      </c>
      <c r="O64" s="807">
        <v>0.20199999999999999</v>
      </c>
      <c r="P64" s="807">
        <v>0.186</v>
      </c>
      <c r="Q64" s="807">
        <v>0.185</v>
      </c>
      <c r="R64" s="807">
        <v>0.19199999999999998</v>
      </c>
      <c r="S64" s="807">
        <v>0.19299999999999998</v>
      </c>
      <c r="T64" s="807">
        <v>0.2</v>
      </c>
      <c r="U64" s="807">
        <v>0.19799999999999998</v>
      </c>
      <c r="V64" s="807">
        <v>0.19799999999999998</v>
      </c>
      <c r="W64" s="807">
        <v>0.192</v>
      </c>
      <c r="X64" s="807">
        <v>0.187</v>
      </c>
      <c r="Y64" s="807">
        <v>0.183</v>
      </c>
      <c r="Z64" s="807">
        <v>0.181</v>
      </c>
      <c r="AA64" s="807">
        <v>0.184</v>
      </c>
      <c r="AB64" s="807">
        <v>0.185</v>
      </c>
      <c r="AC64" s="807">
        <v>0.188</v>
      </c>
      <c r="AD64" s="765" t="s">
        <v>21</v>
      </c>
      <c r="AE64" s="766" t="s">
        <v>21</v>
      </c>
      <c r="AF64" s="767" t="s">
        <v>21</v>
      </c>
      <c r="AG64" s="765" t="s">
        <v>21</v>
      </c>
      <c r="AH64" s="765" t="s">
        <v>21</v>
      </c>
      <c r="AI64" s="766" t="s">
        <v>21</v>
      </c>
      <c r="AJ64" s="765" t="s">
        <v>21</v>
      </c>
      <c r="AK64" s="766" t="s">
        <v>21</v>
      </c>
      <c r="AL64" s="766" t="s">
        <v>21</v>
      </c>
      <c r="AM64" s="766" t="s">
        <v>21</v>
      </c>
      <c r="AN64" s="767" t="s">
        <v>21</v>
      </c>
      <c r="AO64" s="766" t="s">
        <v>21</v>
      </c>
      <c r="AP64" s="766" t="s">
        <v>21</v>
      </c>
      <c r="AQ64" s="765" t="s">
        <v>21</v>
      </c>
      <c r="AR64" s="765" t="s">
        <v>21</v>
      </c>
      <c r="AS64" s="766" t="s">
        <v>21</v>
      </c>
      <c r="AT64" s="766" t="s">
        <v>21</v>
      </c>
      <c r="AU64" s="766" t="s">
        <v>21</v>
      </c>
      <c r="AV64" s="994" t="s">
        <v>21</v>
      </c>
      <c r="AW64" s="4"/>
    </row>
    <row r="65" spans="2:49" ht="13.5">
      <c r="B65" s="31"/>
      <c r="C65" s="19" t="s">
        <v>34</v>
      </c>
      <c r="D65" s="806">
        <v>0.13299999999999998</v>
      </c>
      <c r="E65" s="924"/>
      <c r="F65" s="807">
        <v>0.13099999999999998</v>
      </c>
      <c r="G65" s="807">
        <v>0.12899999999999998</v>
      </c>
      <c r="H65" s="807">
        <v>0.13299999999999998</v>
      </c>
      <c r="I65" s="807">
        <v>0.14</v>
      </c>
      <c r="J65" s="807">
        <v>0.142</v>
      </c>
      <c r="K65" s="807">
        <v>0.143</v>
      </c>
      <c r="L65" s="807">
        <v>0.142</v>
      </c>
      <c r="M65" s="807">
        <v>0.13799999999999998</v>
      </c>
      <c r="N65" s="807">
        <v>0.122</v>
      </c>
      <c r="O65" s="807">
        <v>0.11</v>
      </c>
      <c r="P65" s="807">
        <v>0.102</v>
      </c>
      <c r="Q65" s="807">
        <v>0.103</v>
      </c>
      <c r="R65" s="807">
        <v>0.105</v>
      </c>
      <c r="S65" s="807">
        <v>0.115</v>
      </c>
      <c r="T65" s="807">
        <v>0.123</v>
      </c>
      <c r="U65" s="807">
        <v>0.13</v>
      </c>
      <c r="V65" s="807">
        <v>0.13199999999999998</v>
      </c>
      <c r="W65" s="807">
        <v>0.133</v>
      </c>
      <c r="X65" s="807">
        <v>0.13</v>
      </c>
      <c r="Y65" s="807">
        <v>0.125</v>
      </c>
      <c r="Z65" s="807">
        <v>0.124</v>
      </c>
      <c r="AA65" s="807">
        <v>0.124</v>
      </c>
      <c r="AB65" s="807">
        <v>0.123</v>
      </c>
      <c r="AC65" s="807">
        <v>0.122</v>
      </c>
      <c r="AD65" s="765" t="s">
        <v>21</v>
      </c>
      <c r="AE65" s="766" t="s">
        <v>21</v>
      </c>
      <c r="AF65" s="767" t="s">
        <v>21</v>
      </c>
      <c r="AG65" s="765" t="s">
        <v>21</v>
      </c>
      <c r="AH65" s="765" t="s">
        <v>21</v>
      </c>
      <c r="AI65" s="766" t="s">
        <v>21</v>
      </c>
      <c r="AJ65" s="765" t="s">
        <v>21</v>
      </c>
      <c r="AK65" s="766" t="s">
        <v>21</v>
      </c>
      <c r="AL65" s="766" t="s">
        <v>21</v>
      </c>
      <c r="AM65" s="766" t="s">
        <v>21</v>
      </c>
      <c r="AN65" s="767" t="s">
        <v>21</v>
      </c>
      <c r="AO65" s="766" t="s">
        <v>21</v>
      </c>
      <c r="AP65" s="766" t="s">
        <v>21</v>
      </c>
      <c r="AQ65" s="765" t="s">
        <v>21</v>
      </c>
      <c r="AR65" s="765" t="s">
        <v>21</v>
      </c>
      <c r="AS65" s="766" t="s">
        <v>21</v>
      </c>
      <c r="AT65" s="766" t="s">
        <v>21</v>
      </c>
      <c r="AU65" s="766" t="s">
        <v>21</v>
      </c>
      <c r="AV65" s="994" t="s">
        <v>21</v>
      </c>
      <c r="AW65" s="4"/>
    </row>
    <row r="66" spans="2:49" ht="13.5">
      <c r="B66" s="30"/>
      <c r="C66" s="23" t="s">
        <v>35</v>
      </c>
      <c r="D66" s="788">
        <v>0.175</v>
      </c>
      <c r="E66" s="790"/>
      <c r="F66" s="789">
        <v>0.16929999999999998</v>
      </c>
      <c r="G66" s="789">
        <v>0.16599999999999998</v>
      </c>
      <c r="H66" s="789">
        <v>0.17099999999999999</v>
      </c>
      <c r="I66" s="789">
        <v>0.177</v>
      </c>
      <c r="J66" s="789">
        <v>0.179</v>
      </c>
      <c r="K66" s="789">
        <v>0.182</v>
      </c>
      <c r="L66" s="789">
        <v>0.181</v>
      </c>
      <c r="M66" s="789">
        <v>0.18</v>
      </c>
      <c r="N66" s="789">
        <v>0.155</v>
      </c>
      <c r="O66" s="789">
        <v>0.13799999999999998</v>
      </c>
      <c r="P66" s="789">
        <v>0.126</v>
      </c>
      <c r="Q66" s="789">
        <v>0.13299999999999998</v>
      </c>
      <c r="R66" s="789">
        <v>0.13699999999999998</v>
      </c>
      <c r="S66" s="789">
        <v>0.144</v>
      </c>
      <c r="T66" s="789">
        <v>0.148</v>
      </c>
      <c r="U66" s="789">
        <v>0.152</v>
      </c>
      <c r="V66" s="789">
        <v>0.155</v>
      </c>
      <c r="W66" s="789">
        <v>0.155</v>
      </c>
      <c r="X66" s="789">
        <v>0.152</v>
      </c>
      <c r="Y66" s="789">
        <v>0.152</v>
      </c>
      <c r="Z66" s="789">
        <v>0.154</v>
      </c>
      <c r="AA66" s="789">
        <v>0.157</v>
      </c>
      <c r="AB66" s="789">
        <v>0.158</v>
      </c>
      <c r="AC66" s="789">
        <v>0.16</v>
      </c>
      <c r="AD66" s="769" t="s">
        <v>21</v>
      </c>
      <c r="AE66" s="770" t="s">
        <v>21</v>
      </c>
      <c r="AF66" s="771" t="s">
        <v>21</v>
      </c>
      <c r="AG66" s="769" t="s">
        <v>21</v>
      </c>
      <c r="AH66" s="769" t="s">
        <v>21</v>
      </c>
      <c r="AI66" s="770" t="s">
        <v>21</v>
      </c>
      <c r="AJ66" s="769" t="s">
        <v>21</v>
      </c>
      <c r="AK66" s="770" t="s">
        <v>21</v>
      </c>
      <c r="AL66" s="770" t="s">
        <v>21</v>
      </c>
      <c r="AM66" s="770" t="s">
        <v>21</v>
      </c>
      <c r="AN66" s="771" t="s">
        <v>21</v>
      </c>
      <c r="AO66" s="770" t="s">
        <v>21</v>
      </c>
      <c r="AP66" s="770" t="s">
        <v>21</v>
      </c>
      <c r="AQ66" s="769" t="s">
        <v>21</v>
      </c>
      <c r="AR66" s="769" t="s">
        <v>21</v>
      </c>
      <c r="AS66" s="770" t="s">
        <v>21</v>
      </c>
      <c r="AT66" s="770" t="s">
        <v>21</v>
      </c>
      <c r="AU66" s="770" t="s">
        <v>21</v>
      </c>
      <c r="AV66" s="995" t="s">
        <v>21</v>
      </c>
      <c r="AW66" s="4"/>
    </row>
    <row r="67" spans="2:49" ht="13.5">
      <c r="B67" s="2">
        <v>2</v>
      </c>
      <c r="C67" s="3" t="s">
        <v>36</v>
      </c>
      <c r="D67" s="843">
        <v>1.0519999999999998</v>
      </c>
      <c r="E67" s="845"/>
      <c r="F67" s="844">
        <v>1.605</v>
      </c>
      <c r="G67" s="844">
        <v>1.4869999999999999</v>
      </c>
      <c r="H67" s="844">
        <v>1.511</v>
      </c>
      <c r="I67" s="844">
        <v>0.8079999999999999</v>
      </c>
      <c r="J67" s="844">
        <v>0.9369999999999999</v>
      </c>
      <c r="K67" s="844">
        <v>1.063</v>
      </c>
      <c r="L67" s="844">
        <v>1.127</v>
      </c>
      <c r="M67" s="844">
        <v>1.139</v>
      </c>
      <c r="N67" s="844">
        <v>1.134</v>
      </c>
      <c r="O67" s="844">
        <v>1.182</v>
      </c>
      <c r="P67" s="844">
        <v>1.14</v>
      </c>
      <c r="Q67" s="844">
        <v>1.053</v>
      </c>
      <c r="R67" s="844">
        <v>0.8979999999999999</v>
      </c>
      <c r="S67" s="844">
        <v>0.97</v>
      </c>
      <c r="T67" s="844">
        <v>0.977</v>
      </c>
      <c r="U67" s="844">
        <v>1.0559999999999998</v>
      </c>
      <c r="V67" s="844">
        <v>0.975</v>
      </c>
      <c r="W67" s="844">
        <v>0.939</v>
      </c>
      <c r="X67" s="844">
        <v>0.847</v>
      </c>
      <c r="Y67" s="844">
        <v>0.799</v>
      </c>
      <c r="Z67" s="844">
        <v>0.774</v>
      </c>
      <c r="AA67" s="844">
        <v>0.784</v>
      </c>
      <c r="AB67" s="844">
        <v>0.851</v>
      </c>
      <c r="AC67" s="844">
        <v>0.892</v>
      </c>
      <c r="AD67" s="844">
        <v>0.93</v>
      </c>
      <c r="AE67" s="845">
        <v>1.078</v>
      </c>
      <c r="AF67" s="843">
        <v>1.155</v>
      </c>
      <c r="AG67" s="844">
        <v>1.158</v>
      </c>
      <c r="AH67" s="844">
        <v>0.974</v>
      </c>
      <c r="AI67" s="845">
        <v>0.869</v>
      </c>
      <c r="AJ67" s="844">
        <v>0.825</v>
      </c>
      <c r="AK67" s="845">
        <v>0.796</v>
      </c>
      <c r="AL67" s="845">
        <v>0.763</v>
      </c>
      <c r="AM67" s="845">
        <v>0.75</v>
      </c>
      <c r="AN67" s="843">
        <v>0.723</v>
      </c>
      <c r="AO67" s="845">
        <v>0.706</v>
      </c>
      <c r="AP67" s="845">
        <v>0.684</v>
      </c>
      <c r="AQ67" s="844">
        <v>0.686</v>
      </c>
      <c r="AR67" s="844">
        <v>0.703</v>
      </c>
      <c r="AS67" s="845">
        <v>0.707</v>
      </c>
      <c r="AT67" s="845">
        <v>0.677</v>
      </c>
      <c r="AU67" s="845">
        <v>0.625</v>
      </c>
      <c r="AV67" s="1010">
        <v>0.621</v>
      </c>
      <c r="AW67" s="4"/>
    </row>
    <row r="68" spans="2:49" ht="13.5">
      <c r="B68" s="2">
        <v>3</v>
      </c>
      <c r="C68" s="3" t="s">
        <v>45</v>
      </c>
      <c r="D68" s="780">
        <v>0.143</v>
      </c>
      <c r="E68" s="776"/>
      <c r="F68" s="779">
        <v>0.141</v>
      </c>
      <c r="G68" s="779">
        <v>0.142</v>
      </c>
      <c r="H68" s="779">
        <v>0.148</v>
      </c>
      <c r="I68" s="779">
        <v>0.15</v>
      </c>
      <c r="J68" s="779">
        <v>0.149</v>
      </c>
      <c r="K68" s="779">
        <v>0.148</v>
      </c>
      <c r="L68" s="779">
        <v>0.15</v>
      </c>
      <c r="M68" s="779">
        <v>0.147</v>
      </c>
      <c r="N68" s="779">
        <v>0.13599999999999998</v>
      </c>
      <c r="O68" s="779">
        <v>0.119</v>
      </c>
      <c r="P68" s="779">
        <v>0.11699999999999999</v>
      </c>
      <c r="Q68" s="779">
        <v>0.12</v>
      </c>
      <c r="R68" s="779">
        <v>0.126</v>
      </c>
      <c r="S68" s="779">
        <v>0.12899999999999998</v>
      </c>
      <c r="T68" s="779">
        <v>0.13699999999999998</v>
      </c>
      <c r="U68" s="779">
        <v>0.148</v>
      </c>
      <c r="V68" s="779">
        <v>0.154</v>
      </c>
      <c r="W68" s="779">
        <v>0.152</v>
      </c>
      <c r="X68" s="779">
        <v>0.144</v>
      </c>
      <c r="Y68" s="779">
        <v>0.141</v>
      </c>
      <c r="Z68" s="779">
        <v>0.143</v>
      </c>
      <c r="AA68" s="779">
        <v>0.146</v>
      </c>
      <c r="AB68" s="779">
        <v>0.144</v>
      </c>
      <c r="AC68" s="779">
        <v>0.147</v>
      </c>
      <c r="AD68" s="779">
        <v>0.151</v>
      </c>
      <c r="AE68" s="776">
        <v>0.157</v>
      </c>
      <c r="AF68" s="780">
        <v>0.155</v>
      </c>
      <c r="AG68" s="779">
        <v>0.149</v>
      </c>
      <c r="AH68" s="779">
        <v>0.14</v>
      </c>
      <c r="AI68" s="776">
        <v>0.129</v>
      </c>
      <c r="AJ68" s="779">
        <v>0.129</v>
      </c>
      <c r="AK68" s="776">
        <v>0.129</v>
      </c>
      <c r="AL68" s="791">
        <v>0.133</v>
      </c>
      <c r="AM68" s="776">
        <v>0.127</v>
      </c>
      <c r="AN68" s="780">
        <v>0.125</v>
      </c>
      <c r="AO68" s="776">
        <v>0.122</v>
      </c>
      <c r="AP68" s="776">
        <v>0.121</v>
      </c>
      <c r="AQ68" s="779">
        <v>0.121</v>
      </c>
      <c r="AR68" s="779">
        <v>0.121</v>
      </c>
      <c r="AS68" s="776">
        <v>0.121</v>
      </c>
      <c r="AT68" s="776">
        <v>0.117</v>
      </c>
      <c r="AU68" s="776">
        <v>0.113</v>
      </c>
      <c r="AV68" s="997">
        <v>0.11</v>
      </c>
      <c r="AW68" s="4"/>
    </row>
    <row r="69" spans="2:49" ht="13.5">
      <c r="B69" s="2">
        <v>4</v>
      </c>
      <c r="C69" s="3" t="s">
        <v>47</v>
      </c>
      <c r="D69" s="780">
        <v>0.42</v>
      </c>
      <c r="E69" s="776"/>
      <c r="F69" s="779">
        <v>0.432</v>
      </c>
      <c r="G69" s="779">
        <v>0.44699999999999995</v>
      </c>
      <c r="H69" s="779">
        <v>0.46199999999999997</v>
      </c>
      <c r="I69" s="779">
        <v>0.479</v>
      </c>
      <c r="J69" s="779">
        <v>0.485</v>
      </c>
      <c r="K69" s="779">
        <v>0.49</v>
      </c>
      <c r="L69" s="779">
        <v>0.488</v>
      </c>
      <c r="M69" s="779">
        <v>0.479</v>
      </c>
      <c r="N69" s="779">
        <v>0.44899999999999995</v>
      </c>
      <c r="O69" s="779">
        <v>0.426</v>
      </c>
      <c r="P69" s="779">
        <v>0.409</v>
      </c>
      <c r="Q69" s="779">
        <v>0.414</v>
      </c>
      <c r="R69" s="779">
        <v>0.413</v>
      </c>
      <c r="S69" s="779">
        <v>0.423</v>
      </c>
      <c r="T69" s="779">
        <v>0.437</v>
      </c>
      <c r="U69" s="779">
        <v>0.44899999999999995</v>
      </c>
      <c r="V69" s="779">
        <v>0.44599999999999995</v>
      </c>
      <c r="W69" s="779">
        <v>0.437</v>
      </c>
      <c r="X69" s="779">
        <v>0.423</v>
      </c>
      <c r="Y69" s="779">
        <v>0.415</v>
      </c>
      <c r="Z69" s="779">
        <v>0.412</v>
      </c>
      <c r="AA69" s="779">
        <v>0.42</v>
      </c>
      <c r="AB69" s="779">
        <v>0.43</v>
      </c>
      <c r="AC69" s="779">
        <v>0.445</v>
      </c>
      <c r="AD69" s="779">
        <v>0.462</v>
      </c>
      <c r="AE69" s="776">
        <v>0.495</v>
      </c>
      <c r="AF69" s="780">
        <v>0.514</v>
      </c>
      <c r="AG69" s="779">
        <v>0.53</v>
      </c>
      <c r="AH69" s="779">
        <v>0.517</v>
      </c>
      <c r="AI69" s="776">
        <v>0.488</v>
      </c>
      <c r="AJ69" s="779">
        <v>0.458</v>
      </c>
      <c r="AK69" s="776">
        <v>0.439</v>
      </c>
      <c r="AL69" s="776">
        <v>0.443</v>
      </c>
      <c r="AM69" s="776">
        <v>0.445</v>
      </c>
      <c r="AN69" s="780">
        <v>0.451</v>
      </c>
      <c r="AO69" s="776">
        <v>0.456</v>
      </c>
      <c r="AP69" s="776">
        <v>0.461</v>
      </c>
      <c r="AQ69" s="779">
        <v>0.467</v>
      </c>
      <c r="AR69" s="779">
        <v>0.468</v>
      </c>
      <c r="AS69" s="776">
        <v>0.472</v>
      </c>
      <c r="AT69" s="776">
        <v>0.457</v>
      </c>
      <c r="AU69" s="776">
        <v>0.451</v>
      </c>
      <c r="AV69" s="997">
        <v>0.438</v>
      </c>
      <c r="AW69" s="4"/>
    </row>
    <row r="70" spans="2:49" ht="13.5">
      <c r="B70" s="2">
        <v>5</v>
      </c>
      <c r="C70" s="3" t="s">
        <v>48</v>
      </c>
      <c r="D70" s="780">
        <v>0.497</v>
      </c>
      <c r="E70" s="776"/>
      <c r="F70" s="779">
        <v>0.418</v>
      </c>
      <c r="G70" s="779">
        <v>0.431</v>
      </c>
      <c r="H70" s="779">
        <v>0.44399999999999995</v>
      </c>
      <c r="I70" s="779">
        <v>0.465</v>
      </c>
      <c r="J70" s="779">
        <v>0.476</v>
      </c>
      <c r="K70" s="779">
        <v>0.474</v>
      </c>
      <c r="L70" s="779">
        <v>0.472</v>
      </c>
      <c r="M70" s="779">
        <v>0.476</v>
      </c>
      <c r="N70" s="779">
        <v>0.46</v>
      </c>
      <c r="O70" s="779">
        <v>0.435</v>
      </c>
      <c r="P70" s="779">
        <v>0.375</v>
      </c>
      <c r="Q70" s="779">
        <v>0.359</v>
      </c>
      <c r="R70" s="779">
        <v>0.347</v>
      </c>
      <c r="S70" s="779">
        <v>0.38299999999999995</v>
      </c>
      <c r="T70" s="779">
        <v>0.40099999999999997</v>
      </c>
      <c r="U70" s="779">
        <v>0.42</v>
      </c>
      <c r="V70" s="779">
        <v>0.414</v>
      </c>
      <c r="W70" s="779">
        <v>0.409</v>
      </c>
      <c r="X70" s="779">
        <v>0.39</v>
      </c>
      <c r="Y70" s="779">
        <v>0.38</v>
      </c>
      <c r="Z70" s="779">
        <v>0.375</v>
      </c>
      <c r="AA70" s="779">
        <v>0.383</v>
      </c>
      <c r="AB70" s="779">
        <v>0.39</v>
      </c>
      <c r="AC70" s="779">
        <v>0.401</v>
      </c>
      <c r="AD70" s="779">
        <v>0.411</v>
      </c>
      <c r="AE70" s="776">
        <v>0.431</v>
      </c>
      <c r="AF70" s="780">
        <v>0.442</v>
      </c>
      <c r="AG70" s="779">
        <v>0.444</v>
      </c>
      <c r="AH70" s="779">
        <v>0.428</v>
      </c>
      <c r="AI70" s="776">
        <v>0.41</v>
      </c>
      <c r="AJ70" s="779">
        <v>0.398</v>
      </c>
      <c r="AK70" s="776">
        <v>0.39</v>
      </c>
      <c r="AL70" s="776">
        <v>0.388</v>
      </c>
      <c r="AM70" s="776">
        <v>0.393</v>
      </c>
      <c r="AN70" s="780">
        <v>0.396</v>
      </c>
      <c r="AO70" s="776">
        <v>0.403</v>
      </c>
      <c r="AP70" s="776">
        <v>0.407</v>
      </c>
      <c r="AQ70" s="779">
        <v>0.414</v>
      </c>
      <c r="AR70" s="779">
        <v>0.417</v>
      </c>
      <c r="AS70" s="776">
        <v>0.418</v>
      </c>
      <c r="AT70" s="776">
        <v>0.407</v>
      </c>
      <c r="AU70" s="776">
        <v>0.4</v>
      </c>
      <c r="AV70" s="997">
        <v>0.393</v>
      </c>
      <c r="AW70" s="4"/>
    </row>
    <row r="71" spans="2:49" ht="14.25" thickBot="1">
      <c r="B71" s="8">
        <v>6</v>
      </c>
      <c r="C71" s="9" t="s">
        <v>67</v>
      </c>
      <c r="D71" s="846">
        <v>0.217</v>
      </c>
      <c r="E71" s="848"/>
      <c r="F71" s="847">
        <v>0.218</v>
      </c>
      <c r="G71" s="847">
        <v>0.22099999999999997</v>
      </c>
      <c r="H71" s="847">
        <v>0.22699999999999998</v>
      </c>
      <c r="I71" s="847">
        <v>0.235</v>
      </c>
      <c r="J71" s="847">
        <v>0.23299999999999998</v>
      </c>
      <c r="K71" s="847">
        <v>0.227</v>
      </c>
      <c r="L71" s="847">
        <v>0.214</v>
      </c>
      <c r="M71" s="847">
        <v>0.20199999999999999</v>
      </c>
      <c r="N71" s="847">
        <v>0.181</v>
      </c>
      <c r="O71" s="847">
        <v>0.16599999999999998</v>
      </c>
      <c r="P71" s="847">
        <v>0.155</v>
      </c>
      <c r="Q71" s="847">
        <v>0.152</v>
      </c>
      <c r="R71" s="847">
        <v>0.151</v>
      </c>
      <c r="S71" s="847">
        <v>0.152</v>
      </c>
      <c r="T71" s="847">
        <v>0.154</v>
      </c>
      <c r="U71" s="847">
        <v>0.157</v>
      </c>
      <c r="V71" s="847">
        <v>0.16</v>
      </c>
      <c r="W71" s="847">
        <v>0.163</v>
      </c>
      <c r="X71" s="847">
        <v>0.161</v>
      </c>
      <c r="Y71" s="847">
        <v>0.156</v>
      </c>
      <c r="Z71" s="847">
        <v>0.153</v>
      </c>
      <c r="AA71" s="847">
        <v>0.153</v>
      </c>
      <c r="AB71" s="847">
        <v>0.157</v>
      </c>
      <c r="AC71" s="847">
        <v>0.163</v>
      </c>
      <c r="AD71" s="847">
        <v>0.17</v>
      </c>
      <c r="AE71" s="848">
        <v>0.179</v>
      </c>
      <c r="AF71" s="846">
        <v>0.183</v>
      </c>
      <c r="AG71" s="847">
        <v>0.184</v>
      </c>
      <c r="AH71" s="847">
        <v>0.181</v>
      </c>
      <c r="AI71" s="848">
        <v>0.172</v>
      </c>
      <c r="AJ71" s="847">
        <v>0.168</v>
      </c>
      <c r="AK71" s="848">
        <v>0.167</v>
      </c>
      <c r="AL71" s="848">
        <v>0.165</v>
      </c>
      <c r="AM71" s="848">
        <v>0.164</v>
      </c>
      <c r="AN71" s="846">
        <v>0.161</v>
      </c>
      <c r="AO71" s="848">
        <v>0.165</v>
      </c>
      <c r="AP71" s="848">
        <v>0.166</v>
      </c>
      <c r="AQ71" s="847">
        <v>0.168</v>
      </c>
      <c r="AR71" s="847">
        <v>0.169</v>
      </c>
      <c r="AS71" s="848">
        <v>0.17</v>
      </c>
      <c r="AT71" s="848">
        <v>0.164</v>
      </c>
      <c r="AU71" s="848">
        <v>0.158</v>
      </c>
      <c r="AV71" s="1011">
        <v>0.153</v>
      </c>
      <c r="AW71" s="4"/>
    </row>
    <row r="72" spans="2:49" ht="14.25" thickBot="1">
      <c r="B72" s="80"/>
      <c r="C72" s="12"/>
      <c r="D72" s="849"/>
      <c r="E72" s="851"/>
      <c r="F72" s="850"/>
      <c r="G72" s="850"/>
      <c r="H72" s="850"/>
      <c r="I72" s="850"/>
      <c r="J72" s="850"/>
      <c r="K72" s="850"/>
      <c r="L72" s="850"/>
      <c r="M72" s="850"/>
      <c r="N72" s="850"/>
      <c r="O72" s="850"/>
      <c r="P72" s="850"/>
      <c r="Q72" s="850"/>
      <c r="R72" s="850"/>
      <c r="S72" s="850"/>
      <c r="T72" s="850"/>
      <c r="U72" s="850"/>
      <c r="V72" s="850"/>
      <c r="W72" s="850"/>
      <c r="X72" s="850"/>
      <c r="Y72" s="850"/>
      <c r="Z72" s="850"/>
      <c r="AA72" s="850"/>
      <c r="AB72" s="850"/>
      <c r="AC72" s="850"/>
      <c r="AD72" s="850"/>
      <c r="AE72" s="851"/>
      <c r="AF72" s="849"/>
      <c r="AG72" s="850"/>
      <c r="AH72" s="850"/>
      <c r="AI72" s="851"/>
      <c r="AJ72" s="850"/>
      <c r="AK72" s="851"/>
      <c r="AL72" s="851"/>
      <c r="AM72" s="851"/>
      <c r="AN72" s="849"/>
      <c r="AO72" s="851"/>
      <c r="AP72" s="851"/>
      <c r="AQ72" s="850"/>
      <c r="AR72" s="850"/>
      <c r="AS72" s="851"/>
      <c r="AT72" s="851"/>
      <c r="AU72" s="851"/>
      <c r="AV72" s="1012"/>
      <c r="AW72" s="4"/>
    </row>
    <row r="73" spans="2:49" ht="13.5">
      <c r="B73" s="10"/>
      <c r="C73" s="106"/>
      <c r="D73" s="852">
        <v>0.7894285714285714</v>
      </c>
      <c r="E73" s="854"/>
      <c r="F73" s="853">
        <v>0.7933571428571428</v>
      </c>
      <c r="G73" s="853">
        <v>0.809142857142857</v>
      </c>
      <c r="H73" s="853">
        <v>0.8277142857142857</v>
      </c>
      <c r="I73" s="853">
        <v>0.8438571428571429</v>
      </c>
      <c r="J73" s="853">
        <v>0.8542142857142857</v>
      </c>
      <c r="K73" s="853">
        <v>0.852</v>
      </c>
      <c r="L73" s="853">
        <v>0.8427142857142856</v>
      </c>
      <c r="M73" s="853">
        <v>0.8357142857142857</v>
      </c>
      <c r="N73" s="853">
        <v>0.8131428571428572</v>
      </c>
      <c r="O73" s="853">
        <v>0.7852857142857143</v>
      </c>
      <c r="P73" s="853">
        <v>0.7589999999999998</v>
      </c>
      <c r="Q73" s="853">
        <v>0.7378571428571429</v>
      </c>
      <c r="R73" s="853">
        <v>0.7350000000000001</v>
      </c>
      <c r="S73" s="853">
        <v>0.7382142857142856</v>
      </c>
      <c r="T73" s="853">
        <v>0.7523571428571428</v>
      </c>
      <c r="U73" s="853">
        <v>0.7545714285714286</v>
      </c>
      <c r="V73" s="853">
        <v>0.7526428571428572</v>
      </c>
      <c r="W73" s="853">
        <v>0.7441428571428571</v>
      </c>
      <c r="X73" s="853">
        <v>0.7224285714285713</v>
      </c>
      <c r="Y73" s="853">
        <v>0.6978571428571428</v>
      </c>
      <c r="Z73" s="853">
        <v>0.6884285714285715</v>
      </c>
      <c r="AA73" s="853">
        <v>0.6928571428571428</v>
      </c>
      <c r="AB73" s="853">
        <v>0.7013571428571428</v>
      </c>
      <c r="AC73" s="853">
        <v>0.6840769230769228</v>
      </c>
      <c r="AD73" s="853">
        <v>0.6497692307692309</v>
      </c>
      <c r="AE73" s="854">
        <v>0.6547692307692307</v>
      </c>
      <c r="AF73" s="852">
        <v>0.6816153846153845</v>
      </c>
      <c r="AG73" s="853">
        <v>0.6913846153846154</v>
      </c>
      <c r="AH73" s="853">
        <v>0.6831538461538462</v>
      </c>
      <c r="AI73" s="854">
        <v>0.651</v>
      </c>
      <c r="AJ73" s="853">
        <v>0.6230769230769232</v>
      </c>
      <c r="AK73" s="854">
        <v>0.608</v>
      </c>
      <c r="AL73" s="854">
        <v>0.607</v>
      </c>
      <c r="AM73" s="854">
        <v>0.611</v>
      </c>
      <c r="AN73" s="852">
        <v>0.612</v>
      </c>
      <c r="AO73" s="854">
        <v>0.61</v>
      </c>
      <c r="AP73" s="854">
        <v>0.606</v>
      </c>
      <c r="AQ73" s="853">
        <v>0.606</v>
      </c>
      <c r="AR73" s="853">
        <v>0.605</v>
      </c>
      <c r="AS73" s="854">
        <v>0.606</v>
      </c>
      <c r="AT73" s="854">
        <v>0.59</v>
      </c>
      <c r="AU73" s="854">
        <v>0.58</v>
      </c>
      <c r="AV73" s="1013">
        <v>0.571076923076923</v>
      </c>
      <c r="AW73" s="4"/>
    </row>
    <row r="74" spans="2:49" ht="14.25" thickBot="1">
      <c r="B74" s="370"/>
      <c r="C74" s="7" t="s">
        <v>96</v>
      </c>
      <c r="D74" s="855">
        <v>0.813</v>
      </c>
      <c r="E74" s="857"/>
      <c r="F74" s="856">
        <v>0.8109999999999999</v>
      </c>
      <c r="G74" s="856">
        <v>0.827</v>
      </c>
      <c r="H74" s="856">
        <v>0.85</v>
      </c>
      <c r="I74" s="856">
        <v>0.871</v>
      </c>
      <c r="J74" s="856">
        <v>0.881</v>
      </c>
      <c r="K74" s="856">
        <v>0.879</v>
      </c>
      <c r="L74" s="856">
        <v>0.866</v>
      </c>
      <c r="M74" s="856">
        <v>0.859</v>
      </c>
      <c r="N74" s="856">
        <v>0.832</v>
      </c>
      <c r="O74" s="856">
        <v>0.8009999999999999</v>
      </c>
      <c r="P74" s="856">
        <v>0.7709999999999999</v>
      </c>
      <c r="Q74" s="856">
        <v>0.754</v>
      </c>
      <c r="R74" s="856">
        <v>0.754</v>
      </c>
      <c r="S74" s="856">
        <v>0.7609999999999999</v>
      </c>
      <c r="T74" s="856">
        <v>0.775</v>
      </c>
      <c r="U74" s="856">
        <v>0.7779999999999999</v>
      </c>
      <c r="V74" s="856">
        <v>0.775</v>
      </c>
      <c r="W74" s="856">
        <v>0.765</v>
      </c>
      <c r="X74" s="856">
        <v>0.741</v>
      </c>
      <c r="Y74" s="856">
        <v>0.713</v>
      </c>
      <c r="Z74" s="856">
        <v>0.702</v>
      </c>
      <c r="AA74" s="856">
        <v>0.705</v>
      </c>
      <c r="AB74" s="856">
        <v>0.711</v>
      </c>
      <c r="AC74" s="856">
        <v>0.705</v>
      </c>
      <c r="AD74" s="856">
        <v>0.656</v>
      </c>
      <c r="AE74" s="857">
        <v>0.661</v>
      </c>
      <c r="AF74" s="855">
        <v>0.687</v>
      </c>
      <c r="AG74" s="856">
        <v>0.696</v>
      </c>
      <c r="AH74" s="856">
        <v>0.689</v>
      </c>
      <c r="AI74" s="857">
        <v>0.657</v>
      </c>
      <c r="AJ74" s="856">
        <v>0.631</v>
      </c>
      <c r="AK74" s="857">
        <v>0.616</v>
      </c>
      <c r="AL74" s="857">
        <v>0.617</v>
      </c>
      <c r="AM74" s="857">
        <v>0.62</v>
      </c>
      <c r="AN74" s="855">
        <v>0.622</v>
      </c>
      <c r="AO74" s="857">
        <v>0.62</v>
      </c>
      <c r="AP74" s="857">
        <v>0.619</v>
      </c>
      <c r="AQ74" s="856">
        <v>0.62</v>
      </c>
      <c r="AR74" s="856">
        <v>0.62</v>
      </c>
      <c r="AS74" s="857">
        <v>0.621</v>
      </c>
      <c r="AT74" s="857">
        <v>0.606</v>
      </c>
      <c r="AU74" s="857">
        <v>0.598</v>
      </c>
      <c r="AV74" s="1014">
        <v>0.592</v>
      </c>
      <c r="AW74" s="4"/>
    </row>
    <row r="75" spans="2:49" ht="15" thickBot="1">
      <c r="B75" s="1182" t="s">
        <v>143</v>
      </c>
      <c r="C75" s="1183"/>
      <c r="D75" s="860"/>
      <c r="E75" s="858"/>
      <c r="F75" s="858">
        <v>0.63</v>
      </c>
      <c r="G75" s="858">
        <v>0.65</v>
      </c>
      <c r="H75" s="858">
        <v>0.67</v>
      </c>
      <c r="I75" s="858">
        <v>0.7</v>
      </c>
      <c r="J75" s="858">
        <v>0.72</v>
      </c>
      <c r="K75" s="858">
        <v>0.74</v>
      </c>
      <c r="L75" s="858">
        <v>0.75</v>
      </c>
      <c r="M75" s="858">
        <v>0.75</v>
      </c>
      <c r="N75" s="858">
        <v>0.74</v>
      </c>
      <c r="O75" s="858">
        <v>0.73</v>
      </c>
      <c r="P75" s="858">
        <v>0.72</v>
      </c>
      <c r="Q75" s="858">
        <v>0.71</v>
      </c>
      <c r="R75" s="858">
        <v>0.72</v>
      </c>
      <c r="S75" s="858">
        <v>0.72</v>
      </c>
      <c r="T75" s="858">
        <v>0.72</v>
      </c>
      <c r="U75" s="858">
        <v>0.71</v>
      </c>
      <c r="V75" s="858">
        <v>0.71</v>
      </c>
      <c r="W75" s="858">
        <v>0.7</v>
      </c>
      <c r="X75" s="858">
        <v>0.69</v>
      </c>
      <c r="Y75" s="858">
        <v>0.67</v>
      </c>
      <c r="Z75" s="858">
        <v>0.66</v>
      </c>
      <c r="AA75" s="858">
        <v>0.67</v>
      </c>
      <c r="AB75" s="858">
        <v>0.68</v>
      </c>
      <c r="AC75" s="858">
        <v>0.66</v>
      </c>
      <c r="AD75" s="859">
        <v>0.65</v>
      </c>
      <c r="AE75" s="858">
        <v>0.67</v>
      </c>
      <c r="AF75" s="860">
        <v>0.69</v>
      </c>
      <c r="AG75" s="859">
        <v>0.7</v>
      </c>
      <c r="AH75" s="859">
        <v>0.7</v>
      </c>
      <c r="AI75" s="858">
        <v>0.67</v>
      </c>
      <c r="AJ75" s="859">
        <v>0.64</v>
      </c>
      <c r="AK75" s="858">
        <v>0.62</v>
      </c>
      <c r="AL75" s="858">
        <v>0.62</v>
      </c>
      <c r="AM75" s="858">
        <v>0.62</v>
      </c>
      <c r="AN75" s="860">
        <v>0.63</v>
      </c>
      <c r="AO75" s="858">
        <v>0.64</v>
      </c>
      <c r="AP75" s="858">
        <v>0.64</v>
      </c>
      <c r="AQ75" s="859">
        <v>0.64</v>
      </c>
      <c r="AR75" s="859">
        <v>0.64</v>
      </c>
      <c r="AS75" s="858">
        <v>0.64</v>
      </c>
      <c r="AT75" s="858">
        <v>0.63</v>
      </c>
      <c r="AU75" s="858">
        <v>0.62</v>
      </c>
      <c r="AV75" s="1015"/>
      <c r="AW75" s="4"/>
    </row>
    <row r="76" spans="2:49" ht="13.5">
      <c r="B76" s="10"/>
      <c r="C76" s="106"/>
      <c r="D76" s="852">
        <v>0.2967142857142857</v>
      </c>
      <c r="E76" s="854"/>
      <c r="F76" s="853">
        <v>0.3125785714285714</v>
      </c>
      <c r="G76" s="853">
        <v>0.31602380952380954</v>
      </c>
      <c r="H76" s="853">
        <v>0.3249761904761904</v>
      </c>
      <c r="I76" s="853">
        <v>0.3161428571428571</v>
      </c>
      <c r="J76" s="853">
        <v>0.3217380952380952</v>
      </c>
      <c r="K76" s="853">
        <v>0.326</v>
      </c>
      <c r="L76" s="853">
        <v>0.3263095238095239</v>
      </c>
      <c r="M76" s="853">
        <v>0.3233166666666667</v>
      </c>
      <c r="N76" s="853">
        <v>0.3077857142857143</v>
      </c>
      <c r="O76" s="853">
        <v>0.29026190476190467</v>
      </c>
      <c r="P76" s="853">
        <v>0.27366666666666656</v>
      </c>
      <c r="Q76" s="853">
        <v>0.265547619047619</v>
      </c>
      <c r="R76" s="853">
        <v>0.26116666666666666</v>
      </c>
      <c r="S76" s="853">
        <v>0.2681904761904762</v>
      </c>
      <c r="T76" s="853">
        <v>0.27407142857142847</v>
      </c>
      <c r="U76" s="853">
        <v>0.28135714285714286</v>
      </c>
      <c r="V76" s="853">
        <v>0.28042857142857136</v>
      </c>
      <c r="W76" s="853">
        <v>0.27973809523809523</v>
      </c>
      <c r="X76" s="853">
        <v>0.2726428571428572</v>
      </c>
      <c r="Y76" s="853">
        <v>0.26652380952380955</v>
      </c>
      <c r="Z76" s="853">
        <v>0.2676904761904762</v>
      </c>
      <c r="AA76" s="853">
        <v>0.2745</v>
      </c>
      <c r="AB76" s="853">
        <v>0.2841666666666666</v>
      </c>
      <c r="AC76" s="853">
        <v>0.292</v>
      </c>
      <c r="AD76" s="853">
        <v>0.3480999999999999</v>
      </c>
      <c r="AE76" s="854">
        <v>0.365</v>
      </c>
      <c r="AF76" s="852">
        <v>0.3807777777777777</v>
      </c>
      <c r="AG76" s="853">
        <v>0.41814285714285715</v>
      </c>
      <c r="AH76" s="853">
        <v>0.3844285714285714</v>
      </c>
      <c r="AI76" s="854">
        <v>0.378</v>
      </c>
      <c r="AJ76" s="853">
        <v>0.361</v>
      </c>
      <c r="AK76" s="854">
        <v>0.351</v>
      </c>
      <c r="AL76" s="854">
        <v>0.346</v>
      </c>
      <c r="AM76" s="854">
        <v>0.344</v>
      </c>
      <c r="AN76" s="852">
        <v>0.34</v>
      </c>
      <c r="AO76" s="854">
        <v>0.339</v>
      </c>
      <c r="AP76" s="854">
        <v>0.336</v>
      </c>
      <c r="AQ76" s="853">
        <v>0.339</v>
      </c>
      <c r="AR76" s="853">
        <v>0.342</v>
      </c>
      <c r="AS76" s="854">
        <v>0.344</v>
      </c>
      <c r="AT76" s="854">
        <v>0.332</v>
      </c>
      <c r="AU76" s="854">
        <v>0.32</v>
      </c>
      <c r="AV76" s="1013">
        <v>0.3245</v>
      </c>
      <c r="AW76" s="4"/>
    </row>
    <row r="77" spans="2:49" ht="14.25" thickBot="1">
      <c r="B77" s="11"/>
      <c r="C77" s="12" t="s">
        <v>144</v>
      </c>
      <c r="D77" s="855">
        <v>0.31699999999999995</v>
      </c>
      <c r="E77" s="857"/>
      <c r="F77" s="856">
        <v>0.33099999999999996</v>
      </c>
      <c r="G77" s="856">
        <v>0.335</v>
      </c>
      <c r="H77" s="856">
        <v>0.346</v>
      </c>
      <c r="I77" s="856">
        <v>0.34</v>
      </c>
      <c r="J77" s="856">
        <v>0.346</v>
      </c>
      <c r="K77" s="856">
        <v>0.349</v>
      </c>
      <c r="L77" s="856">
        <v>0.349</v>
      </c>
      <c r="M77" s="856">
        <v>0.346</v>
      </c>
      <c r="N77" s="856">
        <v>0.32799999999999996</v>
      </c>
      <c r="O77" s="856">
        <v>0.309</v>
      </c>
      <c r="P77" s="856">
        <v>0.292</v>
      </c>
      <c r="Q77" s="856">
        <v>0.286</v>
      </c>
      <c r="R77" s="856">
        <v>0.283</v>
      </c>
      <c r="S77" s="856">
        <v>0.291</v>
      </c>
      <c r="T77" s="856">
        <v>0.297</v>
      </c>
      <c r="U77" s="856">
        <v>0.305</v>
      </c>
      <c r="V77" s="856">
        <v>0.306</v>
      </c>
      <c r="W77" s="856">
        <v>0.305</v>
      </c>
      <c r="X77" s="856">
        <v>0.298</v>
      </c>
      <c r="Y77" s="856">
        <v>0.292</v>
      </c>
      <c r="Z77" s="856">
        <v>0.294</v>
      </c>
      <c r="AA77" s="856">
        <v>0.302</v>
      </c>
      <c r="AB77" s="856">
        <v>0.311</v>
      </c>
      <c r="AC77" s="856">
        <v>0.32</v>
      </c>
      <c r="AD77" s="856">
        <v>0.349</v>
      </c>
      <c r="AE77" s="857">
        <v>0.315</v>
      </c>
      <c r="AF77" s="855">
        <v>0.332</v>
      </c>
      <c r="AG77" s="856">
        <v>0.352</v>
      </c>
      <c r="AH77" s="856">
        <v>0.332</v>
      </c>
      <c r="AI77" s="857">
        <v>0.322</v>
      </c>
      <c r="AJ77" s="856">
        <v>0.308</v>
      </c>
      <c r="AK77" s="857">
        <v>0.3</v>
      </c>
      <c r="AL77" s="857">
        <v>0.301</v>
      </c>
      <c r="AM77" s="857">
        <v>0.302</v>
      </c>
      <c r="AN77" s="855">
        <v>0.302</v>
      </c>
      <c r="AO77" s="857">
        <v>0.301</v>
      </c>
      <c r="AP77" s="857">
        <v>0.298</v>
      </c>
      <c r="AQ77" s="856">
        <v>0.301</v>
      </c>
      <c r="AR77" s="856">
        <v>0.302</v>
      </c>
      <c r="AS77" s="857">
        <v>0.305</v>
      </c>
      <c r="AT77" s="857">
        <v>0.296</v>
      </c>
      <c r="AU77" s="857">
        <v>0.29</v>
      </c>
      <c r="AV77" s="1014">
        <v>0.311</v>
      </c>
      <c r="AW77" s="4"/>
    </row>
    <row r="78" spans="2:49" ht="15" thickBot="1">
      <c r="B78" s="1182" t="s">
        <v>145</v>
      </c>
      <c r="C78" s="1183"/>
      <c r="D78" s="855"/>
      <c r="E78" s="857"/>
      <c r="F78" s="856">
        <v>0.32</v>
      </c>
      <c r="G78" s="856">
        <v>0.32</v>
      </c>
      <c r="H78" s="856">
        <v>0.33</v>
      </c>
      <c r="I78" s="856">
        <v>0.35</v>
      </c>
      <c r="J78" s="856">
        <v>0.36</v>
      </c>
      <c r="K78" s="856">
        <v>0.37</v>
      </c>
      <c r="L78" s="856">
        <v>0.37</v>
      </c>
      <c r="M78" s="856">
        <v>0.37</v>
      </c>
      <c r="N78" s="856">
        <v>0.35</v>
      </c>
      <c r="O78" s="856">
        <v>0.34</v>
      </c>
      <c r="P78" s="856">
        <v>0.33</v>
      </c>
      <c r="Q78" s="856">
        <v>0.33</v>
      </c>
      <c r="R78" s="856">
        <v>0.33</v>
      </c>
      <c r="S78" s="856">
        <v>0.33</v>
      </c>
      <c r="T78" s="856">
        <v>0.34</v>
      </c>
      <c r="U78" s="856">
        <v>0.34</v>
      </c>
      <c r="V78" s="856">
        <v>0.34</v>
      </c>
      <c r="W78" s="856">
        <v>0.34</v>
      </c>
      <c r="X78" s="856">
        <v>0.34</v>
      </c>
      <c r="Y78" s="856">
        <v>0.33</v>
      </c>
      <c r="Z78" s="856">
        <v>0.33</v>
      </c>
      <c r="AA78" s="856">
        <v>0.34</v>
      </c>
      <c r="AB78" s="856">
        <v>0.36</v>
      </c>
      <c r="AC78" s="856">
        <v>0.39</v>
      </c>
      <c r="AD78" s="856">
        <v>0.42</v>
      </c>
      <c r="AE78" s="857">
        <v>0.43</v>
      </c>
      <c r="AF78" s="855">
        <v>0.44</v>
      </c>
      <c r="AG78" s="856">
        <v>0.45</v>
      </c>
      <c r="AH78" s="856">
        <v>0.43</v>
      </c>
      <c r="AI78" s="857">
        <v>0.41</v>
      </c>
      <c r="AJ78" s="856">
        <v>0.39</v>
      </c>
      <c r="AK78" s="857">
        <v>0.38</v>
      </c>
      <c r="AL78" s="857">
        <v>0.38</v>
      </c>
      <c r="AM78" s="857">
        <v>0.38</v>
      </c>
      <c r="AN78" s="855">
        <v>0.38</v>
      </c>
      <c r="AO78" s="857">
        <v>0.39</v>
      </c>
      <c r="AP78" s="857">
        <v>0.39</v>
      </c>
      <c r="AQ78" s="856">
        <v>0.4</v>
      </c>
      <c r="AR78" s="856">
        <v>0.4</v>
      </c>
      <c r="AS78" s="857">
        <v>0.4</v>
      </c>
      <c r="AT78" s="857">
        <v>0.39</v>
      </c>
      <c r="AU78" s="857">
        <v>0.38</v>
      </c>
      <c r="AV78" s="1014"/>
      <c r="AW78" s="4"/>
    </row>
    <row r="79" spans="2:49" ht="14.25" thickBot="1">
      <c r="B79" s="8"/>
      <c r="C79" s="9"/>
      <c r="D79" s="861"/>
      <c r="E79" s="863"/>
      <c r="F79" s="862"/>
      <c r="G79" s="862"/>
      <c r="H79" s="862"/>
      <c r="I79" s="862"/>
      <c r="J79" s="862"/>
      <c r="K79" s="862"/>
      <c r="L79" s="862"/>
      <c r="M79" s="862"/>
      <c r="N79" s="862"/>
      <c r="O79" s="862"/>
      <c r="P79" s="862"/>
      <c r="Q79" s="862"/>
      <c r="R79" s="862"/>
      <c r="S79" s="862"/>
      <c r="T79" s="862"/>
      <c r="U79" s="862"/>
      <c r="V79" s="862"/>
      <c r="W79" s="862"/>
      <c r="X79" s="862"/>
      <c r="Y79" s="862"/>
      <c r="Z79" s="862"/>
      <c r="AA79" s="862"/>
      <c r="AB79" s="862"/>
      <c r="AC79" s="862"/>
      <c r="AD79" s="862"/>
      <c r="AE79" s="863"/>
      <c r="AF79" s="861"/>
      <c r="AG79" s="862"/>
      <c r="AH79" s="862"/>
      <c r="AI79" s="863"/>
      <c r="AJ79" s="862"/>
      <c r="AK79" s="863"/>
      <c r="AL79" s="863"/>
      <c r="AM79" s="863"/>
      <c r="AN79" s="861"/>
      <c r="AO79" s="863"/>
      <c r="AP79" s="863"/>
      <c r="AQ79" s="862"/>
      <c r="AR79" s="862"/>
      <c r="AS79" s="863"/>
      <c r="AT79" s="863"/>
      <c r="AU79" s="863"/>
      <c r="AV79" s="1016"/>
      <c r="AW79" s="4"/>
    </row>
    <row r="80" spans="2:49" ht="13.5">
      <c r="B80" s="107"/>
      <c r="C80" s="106"/>
      <c r="D80" s="864">
        <v>0.41989285714285723</v>
      </c>
      <c r="E80" s="866"/>
      <c r="F80" s="865">
        <v>0.4327732142857143</v>
      </c>
      <c r="G80" s="865">
        <v>0.43930357142857107</v>
      </c>
      <c r="H80" s="865">
        <v>0.4506607142857143</v>
      </c>
      <c r="I80" s="865">
        <v>0.4480714285714285</v>
      </c>
      <c r="J80" s="865">
        <v>0.454857142857143</v>
      </c>
      <c r="K80" s="865">
        <v>0.457</v>
      </c>
      <c r="L80" s="865">
        <v>0.4554107142857141</v>
      </c>
      <c r="M80" s="865">
        <v>0.4514160714285715</v>
      </c>
      <c r="N80" s="865">
        <v>0.434125</v>
      </c>
      <c r="O80" s="865">
        <v>0.41401785714285716</v>
      </c>
      <c r="P80" s="865">
        <v>0.3950000000000001</v>
      </c>
      <c r="Q80" s="865">
        <v>0.383625</v>
      </c>
      <c r="R80" s="865">
        <v>0.3796249999999999</v>
      </c>
      <c r="S80" s="865">
        <v>0.3856964285714284</v>
      </c>
      <c r="T80" s="865">
        <v>0.3936428571428571</v>
      </c>
      <c r="U80" s="865">
        <v>0.3996607142857141</v>
      </c>
      <c r="V80" s="865">
        <v>0.3984821428571429</v>
      </c>
      <c r="W80" s="865">
        <v>0.3958392857142856</v>
      </c>
      <c r="X80" s="865">
        <v>0.3850892857142858</v>
      </c>
      <c r="Y80" s="865">
        <v>0.3743571428571428</v>
      </c>
      <c r="Z80" s="865">
        <v>0.37287500000000007</v>
      </c>
      <c r="AA80" s="865">
        <v>0.37908928571428585</v>
      </c>
      <c r="AB80" s="865">
        <v>0.3884642857142856</v>
      </c>
      <c r="AC80" s="865">
        <v>0.38816981132075457</v>
      </c>
      <c r="AD80" s="865">
        <v>0.4669393939393939</v>
      </c>
      <c r="AE80" s="866">
        <v>0.5362272727272727</v>
      </c>
      <c r="AF80" s="864">
        <v>0.5585454545454543</v>
      </c>
      <c r="AG80" s="865">
        <v>0.5957499999999999</v>
      </c>
      <c r="AH80" s="865">
        <v>0.5786</v>
      </c>
      <c r="AI80" s="866">
        <v>0.565</v>
      </c>
      <c r="AJ80" s="865">
        <v>0.54</v>
      </c>
      <c r="AK80" s="866">
        <v>0.526</v>
      </c>
      <c r="AL80" s="866">
        <v>0.525</v>
      </c>
      <c r="AM80" s="866">
        <v>0.526</v>
      </c>
      <c r="AN80" s="864">
        <v>0.526</v>
      </c>
      <c r="AO80" s="866">
        <v>0.525</v>
      </c>
      <c r="AP80" s="866">
        <v>0.521</v>
      </c>
      <c r="AQ80" s="865">
        <v>0.522</v>
      </c>
      <c r="AR80" s="865">
        <v>0.523</v>
      </c>
      <c r="AS80" s="866">
        <v>0.523</v>
      </c>
      <c r="AT80" s="866">
        <v>0.509</v>
      </c>
      <c r="AU80" s="866">
        <v>0.498</v>
      </c>
      <c r="AV80" s="1017">
        <v>0.4932105263157895</v>
      </c>
      <c r="AW80" s="4"/>
    </row>
    <row r="81" spans="2:49" ht="14.25" thickBot="1">
      <c r="B81" s="11"/>
      <c r="C81" s="12" t="s">
        <v>75</v>
      </c>
      <c r="D81" s="855">
        <v>0.6459999999999999</v>
      </c>
      <c r="E81" s="857"/>
      <c r="F81" s="856">
        <v>0.65</v>
      </c>
      <c r="G81" s="856">
        <v>0.6619999999999999</v>
      </c>
      <c r="H81" s="856">
        <v>0.6809999999999999</v>
      </c>
      <c r="I81" s="856">
        <v>0.693</v>
      </c>
      <c r="J81" s="856">
        <v>0.702</v>
      </c>
      <c r="K81" s="856">
        <v>0.703</v>
      </c>
      <c r="L81" s="856">
        <v>0.696</v>
      </c>
      <c r="M81" s="856">
        <v>0.689</v>
      </c>
      <c r="N81" s="856">
        <v>0.6629999999999999</v>
      </c>
      <c r="O81" s="856">
        <v>0.6329999999999999</v>
      </c>
      <c r="P81" s="856">
        <v>0.606</v>
      </c>
      <c r="Q81" s="856">
        <v>0.592</v>
      </c>
      <c r="R81" s="856">
        <v>0.59</v>
      </c>
      <c r="S81" s="856">
        <v>0.598</v>
      </c>
      <c r="T81" s="856">
        <v>0.609</v>
      </c>
      <c r="U81" s="856">
        <v>0.614</v>
      </c>
      <c r="V81" s="856">
        <v>0.613</v>
      </c>
      <c r="W81" s="856">
        <v>0.607</v>
      </c>
      <c r="X81" s="856">
        <v>0.59</v>
      </c>
      <c r="Y81" s="856">
        <v>0.571</v>
      </c>
      <c r="Z81" s="856">
        <v>0.565</v>
      </c>
      <c r="AA81" s="856">
        <v>0.571</v>
      </c>
      <c r="AB81" s="856">
        <v>0.581</v>
      </c>
      <c r="AC81" s="856">
        <v>0.588</v>
      </c>
      <c r="AD81" s="856">
        <v>0.601</v>
      </c>
      <c r="AE81" s="857">
        <v>0.628</v>
      </c>
      <c r="AF81" s="855">
        <v>0.653</v>
      </c>
      <c r="AG81" s="856">
        <v>0.67</v>
      </c>
      <c r="AH81" s="856">
        <v>0.661</v>
      </c>
      <c r="AI81" s="857">
        <v>0.633</v>
      </c>
      <c r="AJ81" s="856">
        <v>0.608</v>
      </c>
      <c r="AK81" s="857">
        <v>0.593</v>
      </c>
      <c r="AL81" s="857">
        <v>0.595</v>
      </c>
      <c r="AM81" s="857">
        <v>0.598</v>
      </c>
      <c r="AN81" s="855">
        <v>0.599</v>
      </c>
      <c r="AO81" s="857">
        <v>0.598</v>
      </c>
      <c r="AP81" s="857">
        <v>0.596</v>
      </c>
      <c r="AQ81" s="856">
        <v>0.597</v>
      </c>
      <c r="AR81" s="856">
        <v>0.598</v>
      </c>
      <c r="AS81" s="857">
        <v>0.599</v>
      </c>
      <c r="AT81" s="857">
        <v>0.584</v>
      </c>
      <c r="AU81" s="857">
        <v>0.577</v>
      </c>
      <c r="AV81" s="1014">
        <v>0.572</v>
      </c>
      <c r="AW81" s="4"/>
    </row>
    <row r="82" spans="2:49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4.25">
      <c r="B83" s="91" t="s">
        <v>146</v>
      </c>
      <c r="C83" s="1"/>
      <c r="D83" s="451"/>
      <c r="E83" s="451"/>
      <c r="F83" s="451"/>
      <c r="G83" s="451"/>
      <c r="H83" s="451"/>
      <c r="I83" s="451"/>
      <c r="J83" s="451"/>
      <c r="K83" s="451"/>
      <c r="L83" s="1"/>
      <c r="M83" s="45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4.25">
      <c r="B84" s="91" t="s">
        <v>139</v>
      </c>
      <c r="C84" s="1"/>
      <c r="D84" s="451"/>
      <c r="E84" s="451"/>
      <c r="F84" s="451"/>
      <c r="G84" s="451"/>
      <c r="H84" s="451"/>
      <c r="I84" s="451"/>
      <c r="J84" s="451"/>
      <c r="K84" s="451"/>
      <c r="L84" s="1"/>
      <c r="M84" s="45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2:49" ht="14.25">
      <c r="B85" s="91" t="s">
        <v>140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4.25">
      <c r="B86" s="91" t="s">
        <v>147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2:49" ht="14.25">
      <c r="B87" s="91" t="s">
        <v>148</v>
      </c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5"/>
      <c r="P87" s="475"/>
      <c r="Q87" s="475"/>
      <c r="R87" s="475"/>
      <c r="S87" s="475"/>
      <c r="T87" s="475"/>
      <c r="U87" s="475"/>
      <c r="V87" s="475"/>
      <c r="W87" s="475"/>
      <c r="X87" s="475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4"/>
      <c r="AL87" s="474"/>
      <c r="AM87" s="474"/>
      <c r="AN87" s="474"/>
      <c r="AO87" s="474"/>
      <c r="AP87" s="474"/>
      <c r="AQ87" s="474"/>
      <c r="AR87" s="474"/>
      <c r="AS87" s="474"/>
      <c r="AT87" s="474"/>
      <c r="AU87" s="474"/>
      <c r="AV87" s="474"/>
      <c r="AW87" s="474"/>
    </row>
    <row r="88" spans="2:49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76"/>
      <c r="P88" s="476"/>
      <c r="Q88" s="476"/>
      <c r="R88" s="476"/>
      <c r="S88" s="476"/>
      <c r="T88" s="476"/>
      <c r="U88" s="476"/>
      <c r="V88" s="476"/>
      <c r="W88" s="476"/>
      <c r="X88" s="476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</sheetData>
  <sheetProtection/>
  <mergeCells count="4">
    <mergeCell ref="B14:B18"/>
    <mergeCell ref="B31:B38"/>
    <mergeCell ref="B75:C75"/>
    <mergeCell ref="B78:C78"/>
  </mergeCells>
  <printOptions/>
  <pageMargins left="0.7" right="0.7" top="0.75" bottom="0.75" header="0.3" footer="0.3"/>
  <pageSetup fitToHeight="1" fitToWidth="1" horizontalDpi="600" verticalDpi="600" orientation="landscape" paperSize="8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84"/>
  <sheetViews>
    <sheetView view="pageBreakPreview" zoomScale="90" zoomScaleNormal="60" zoomScaleSheetLayoutView="90" zoomScalePageLayoutView="0" workbookViewId="0" topLeftCell="A1">
      <pane xSplit="3" ySplit="3" topLeftCell="AE40" activePane="bottomRight" state="frozen"/>
      <selection pane="topLeft" activeCell="AM93" sqref="AM93"/>
      <selection pane="topRight" activeCell="AM93" sqref="AM93"/>
      <selection pane="bottomLeft" activeCell="AM93" sqref="AM93"/>
      <selection pane="bottomRight" activeCell="AT1" sqref="AT1"/>
    </sheetView>
  </sheetViews>
  <sheetFormatPr defaultColWidth="9.00390625" defaultRowHeight="13.5"/>
  <cols>
    <col min="1" max="1" width="2.75390625" style="0" customWidth="1"/>
    <col min="3" max="3" width="12.25390625" style="0" bestFit="1" customWidth="1"/>
    <col min="49" max="49" width="2.25390625" style="0" customWidth="1"/>
  </cols>
  <sheetData>
    <row r="1" spans="2:49" ht="18">
      <c r="B1" s="450" t="s">
        <v>149</v>
      </c>
      <c r="C1" s="449"/>
      <c r="D1" s="1"/>
      <c r="E1" s="1"/>
      <c r="F1" s="1"/>
      <c r="G1" s="1"/>
      <c r="H1" s="1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5" thickBot="1">
      <c r="B2" s="452"/>
      <c r="C2" s="452"/>
      <c r="D2" s="453"/>
      <c r="E2" s="453"/>
      <c r="F2" s="453"/>
      <c r="G2" s="453"/>
      <c r="H2" s="453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2:49" ht="15" thickBot="1">
      <c r="B3" s="454"/>
      <c r="C3" s="455"/>
      <c r="D3" s="142" t="s">
        <v>125</v>
      </c>
      <c r="E3" s="94" t="s">
        <v>172</v>
      </c>
      <c r="F3" s="143" t="s">
        <v>126</v>
      </c>
      <c r="G3" s="143" t="s">
        <v>127</v>
      </c>
      <c r="H3" s="456" t="s">
        <v>128</v>
      </c>
      <c r="I3" s="457" t="s">
        <v>129</v>
      </c>
      <c r="J3" s="457" t="s">
        <v>130</v>
      </c>
      <c r="K3" s="457" t="s">
        <v>131</v>
      </c>
      <c r="L3" s="457" t="s">
        <v>132</v>
      </c>
      <c r="M3" s="457" t="s">
        <v>133</v>
      </c>
      <c r="N3" s="457" t="s">
        <v>134</v>
      </c>
      <c r="O3" s="456" t="s">
        <v>135</v>
      </c>
      <c r="P3" s="457" t="s">
        <v>136</v>
      </c>
      <c r="Q3" s="457" t="s">
        <v>137</v>
      </c>
      <c r="R3" s="457" t="s">
        <v>138</v>
      </c>
      <c r="S3" s="457" t="s">
        <v>115</v>
      </c>
      <c r="T3" s="93" t="s">
        <v>116</v>
      </c>
      <c r="U3" s="93" t="s">
        <v>117</v>
      </c>
      <c r="V3" s="93" t="s">
        <v>171</v>
      </c>
      <c r="W3" s="93" t="s">
        <v>165</v>
      </c>
      <c r="X3" s="94" t="s">
        <v>10</v>
      </c>
      <c r="Y3" s="94" t="s">
        <v>11</v>
      </c>
      <c r="Z3" s="95" t="s">
        <v>12</v>
      </c>
      <c r="AA3" s="93" t="s">
        <v>13</v>
      </c>
      <c r="AB3" s="93" t="s">
        <v>14</v>
      </c>
      <c r="AC3" s="94" t="s">
        <v>15</v>
      </c>
      <c r="AD3" s="93" t="s">
        <v>141</v>
      </c>
      <c r="AE3" s="363" t="s">
        <v>79</v>
      </c>
      <c r="AF3" s="364" t="s">
        <v>80</v>
      </c>
      <c r="AG3" s="365" t="s">
        <v>81</v>
      </c>
      <c r="AH3" s="365" t="s">
        <v>82</v>
      </c>
      <c r="AI3" s="363" t="s">
        <v>83</v>
      </c>
      <c r="AJ3" s="365" t="s">
        <v>84</v>
      </c>
      <c r="AK3" s="363" t="s">
        <v>85</v>
      </c>
      <c r="AL3" s="363" t="s">
        <v>86</v>
      </c>
      <c r="AM3" s="363" t="s">
        <v>87</v>
      </c>
      <c r="AN3" s="363" t="s">
        <v>88</v>
      </c>
      <c r="AO3" s="365" t="s">
        <v>89</v>
      </c>
      <c r="AP3" s="363" t="s">
        <v>90</v>
      </c>
      <c r="AQ3" s="365" t="s">
        <v>177</v>
      </c>
      <c r="AR3" s="365" t="s">
        <v>178</v>
      </c>
      <c r="AS3" s="363" t="s">
        <v>135</v>
      </c>
      <c r="AT3" s="363" t="s">
        <v>181</v>
      </c>
      <c r="AU3" s="363" t="s">
        <v>137</v>
      </c>
      <c r="AV3" s="991" t="s">
        <v>183</v>
      </c>
      <c r="AW3" s="524"/>
    </row>
    <row r="4" spans="2:49" ht="13.5">
      <c r="B4" s="2">
        <v>1</v>
      </c>
      <c r="C4" s="3" t="s">
        <v>16</v>
      </c>
      <c r="D4" s="901" t="s">
        <v>21</v>
      </c>
      <c r="E4" s="525" t="s">
        <v>21</v>
      </c>
      <c r="F4" s="525" t="s">
        <v>21</v>
      </c>
      <c r="G4" s="525" t="s">
        <v>21</v>
      </c>
      <c r="H4" s="525" t="s">
        <v>21</v>
      </c>
      <c r="I4" s="525" t="s">
        <v>21</v>
      </c>
      <c r="J4" s="525" t="s">
        <v>21</v>
      </c>
      <c r="K4" s="525" t="s">
        <v>21</v>
      </c>
      <c r="L4" s="525" t="s">
        <v>21</v>
      </c>
      <c r="M4" s="525" t="s">
        <v>21</v>
      </c>
      <c r="N4" s="525" t="s">
        <v>21</v>
      </c>
      <c r="O4" s="458" t="s">
        <v>21</v>
      </c>
      <c r="P4" s="458" t="s">
        <v>21</v>
      </c>
      <c r="Q4" s="458" t="s">
        <v>21</v>
      </c>
      <c r="R4" s="458" t="s">
        <v>21</v>
      </c>
      <c r="S4" s="458" t="s">
        <v>21</v>
      </c>
      <c r="T4" s="458" t="s">
        <v>21</v>
      </c>
      <c r="U4" s="458" t="s">
        <v>21</v>
      </c>
      <c r="V4" s="458" t="s">
        <v>21</v>
      </c>
      <c r="W4" s="458" t="s">
        <v>21</v>
      </c>
      <c r="X4" s="458" t="s">
        <v>21</v>
      </c>
      <c r="Y4" s="458" t="s">
        <v>21</v>
      </c>
      <c r="Z4" s="458" t="s">
        <v>21</v>
      </c>
      <c r="AA4" s="458" t="s">
        <v>21</v>
      </c>
      <c r="AB4" s="458" t="s">
        <v>21</v>
      </c>
      <c r="AC4" s="458" t="s">
        <v>21</v>
      </c>
      <c r="AD4" s="459">
        <v>0.567</v>
      </c>
      <c r="AE4" s="460">
        <v>0.584</v>
      </c>
      <c r="AF4" s="461">
        <v>0.599</v>
      </c>
      <c r="AG4" s="459">
        <v>0.599</v>
      </c>
      <c r="AH4" s="459">
        <v>0.573</v>
      </c>
      <c r="AI4" s="460">
        <v>0.528</v>
      </c>
      <c r="AJ4" s="459">
        <v>0.53</v>
      </c>
      <c r="AK4" s="460">
        <v>0.533</v>
      </c>
      <c r="AL4" s="460">
        <v>0.539</v>
      </c>
      <c r="AM4" s="460">
        <v>0.541</v>
      </c>
      <c r="AN4" s="460">
        <v>0.549</v>
      </c>
      <c r="AO4" s="459">
        <v>0.552</v>
      </c>
      <c r="AP4" s="460">
        <v>0.546</v>
      </c>
      <c r="AQ4" s="459">
        <v>0.555</v>
      </c>
      <c r="AR4" s="459">
        <v>0.546</v>
      </c>
      <c r="AS4" s="460">
        <v>0.558</v>
      </c>
      <c r="AT4" s="460">
        <v>0.525</v>
      </c>
      <c r="AU4" s="460">
        <v>0.551</v>
      </c>
      <c r="AV4" s="1018">
        <v>0.559</v>
      </c>
      <c r="AW4" s="526"/>
    </row>
    <row r="5" spans="2:49" ht="13.5">
      <c r="B5" s="14"/>
      <c r="C5" s="15" t="s">
        <v>16</v>
      </c>
      <c r="D5" s="496">
        <v>0.757</v>
      </c>
      <c r="E5" s="477"/>
      <c r="F5" s="477">
        <v>0.7809999999999999</v>
      </c>
      <c r="G5" s="477">
        <v>0.7809999999999999</v>
      </c>
      <c r="H5" s="477">
        <v>0.7989999999999999</v>
      </c>
      <c r="I5" s="477">
        <v>0.814</v>
      </c>
      <c r="J5" s="477">
        <v>0.7639999999999999</v>
      </c>
      <c r="K5" s="477">
        <v>0.781</v>
      </c>
      <c r="L5" s="477">
        <v>0.7789999999999999</v>
      </c>
      <c r="M5" s="477">
        <v>0.75</v>
      </c>
      <c r="N5" s="477">
        <v>0.696</v>
      </c>
      <c r="O5" s="371">
        <v>0.67</v>
      </c>
      <c r="P5" s="371">
        <v>0.6669999999999999</v>
      </c>
      <c r="Q5" s="371">
        <v>0.6859999999999999</v>
      </c>
      <c r="R5" s="371">
        <v>0.699</v>
      </c>
      <c r="S5" s="371">
        <v>0.716</v>
      </c>
      <c r="T5" s="371">
        <v>0.709</v>
      </c>
      <c r="U5" s="371">
        <v>0.703</v>
      </c>
      <c r="V5" s="371">
        <v>0.72</v>
      </c>
      <c r="W5" s="371">
        <v>0.684</v>
      </c>
      <c r="X5" s="371">
        <v>0.639</v>
      </c>
      <c r="Y5" s="371">
        <v>0.624</v>
      </c>
      <c r="Z5" s="371">
        <v>0.636</v>
      </c>
      <c r="AA5" s="371">
        <v>0.616</v>
      </c>
      <c r="AB5" s="371">
        <v>0.612</v>
      </c>
      <c r="AC5" s="371">
        <v>0.62</v>
      </c>
      <c r="AD5" s="372" t="s">
        <v>21</v>
      </c>
      <c r="AE5" s="373" t="s">
        <v>21</v>
      </c>
      <c r="AF5" s="374" t="s">
        <v>21</v>
      </c>
      <c r="AG5" s="372" t="s">
        <v>21</v>
      </c>
      <c r="AH5" s="372" t="s">
        <v>21</v>
      </c>
      <c r="AI5" s="373" t="s">
        <v>21</v>
      </c>
      <c r="AJ5" s="372" t="s">
        <v>21</v>
      </c>
      <c r="AK5" s="373" t="s">
        <v>21</v>
      </c>
      <c r="AL5" s="373" t="s">
        <v>21</v>
      </c>
      <c r="AM5" s="373" t="s">
        <v>21</v>
      </c>
      <c r="AN5" s="373" t="s">
        <v>21</v>
      </c>
      <c r="AO5" s="372" t="s">
        <v>21</v>
      </c>
      <c r="AP5" s="373" t="s">
        <v>21</v>
      </c>
      <c r="AQ5" s="372" t="s">
        <v>21</v>
      </c>
      <c r="AR5" s="372" t="s">
        <v>21</v>
      </c>
      <c r="AS5" s="373" t="s">
        <v>21</v>
      </c>
      <c r="AT5" s="373" t="s">
        <v>21</v>
      </c>
      <c r="AU5" s="373" t="s">
        <v>21</v>
      </c>
      <c r="AV5" s="1019" t="s">
        <v>21</v>
      </c>
      <c r="AW5" s="512"/>
    </row>
    <row r="6" spans="2:49" ht="13.5">
      <c r="B6" s="5"/>
      <c r="C6" s="19" t="s">
        <v>57</v>
      </c>
      <c r="D6" s="482">
        <v>0.26599999999999996</v>
      </c>
      <c r="E6" s="478"/>
      <c r="F6" s="478">
        <v>0.282</v>
      </c>
      <c r="G6" s="478">
        <v>0.306</v>
      </c>
      <c r="H6" s="478">
        <v>0.32199999999999995</v>
      </c>
      <c r="I6" s="478">
        <v>0.32799999999999996</v>
      </c>
      <c r="J6" s="478">
        <v>0.31699999999999995</v>
      </c>
      <c r="K6" s="478">
        <v>0.329</v>
      </c>
      <c r="L6" s="478">
        <v>0.31699999999999995</v>
      </c>
      <c r="M6" s="478">
        <v>0.309</v>
      </c>
      <c r="N6" s="478">
        <v>0.294</v>
      </c>
      <c r="O6" s="375">
        <v>0.286</v>
      </c>
      <c r="P6" s="375">
        <v>0.27599999999999997</v>
      </c>
      <c r="Q6" s="375">
        <v>0.275</v>
      </c>
      <c r="R6" s="375">
        <v>0.309</v>
      </c>
      <c r="S6" s="375">
        <v>0.31899999999999995</v>
      </c>
      <c r="T6" s="375">
        <v>0.32399999999999995</v>
      </c>
      <c r="U6" s="375">
        <v>0.32299999999999995</v>
      </c>
      <c r="V6" s="375">
        <v>0.31899999999999995</v>
      </c>
      <c r="W6" s="375">
        <v>0.336</v>
      </c>
      <c r="X6" s="375">
        <v>0.316</v>
      </c>
      <c r="Y6" s="375">
        <v>0.31</v>
      </c>
      <c r="Z6" s="375">
        <v>0.342</v>
      </c>
      <c r="AA6" s="375">
        <v>0.348</v>
      </c>
      <c r="AB6" s="375">
        <v>0.391</v>
      </c>
      <c r="AC6" s="375">
        <v>0.404</v>
      </c>
      <c r="AD6" s="376" t="s">
        <v>21</v>
      </c>
      <c r="AE6" s="377" t="s">
        <v>21</v>
      </c>
      <c r="AF6" s="378" t="s">
        <v>21</v>
      </c>
      <c r="AG6" s="376" t="s">
        <v>21</v>
      </c>
      <c r="AH6" s="376" t="s">
        <v>21</v>
      </c>
      <c r="AI6" s="377" t="s">
        <v>21</v>
      </c>
      <c r="AJ6" s="376" t="s">
        <v>21</v>
      </c>
      <c r="AK6" s="377" t="s">
        <v>21</v>
      </c>
      <c r="AL6" s="377" t="s">
        <v>21</v>
      </c>
      <c r="AM6" s="377" t="s">
        <v>21</v>
      </c>
      <c r="AN6" s="377" t="s">
        <v>21</v>
      </c>
      <c r="AO6" s="376" t="s">
        <v>21</v>
      </c>
      <c r="AP6" s="377" t="s">
        <v>21</v>
      </c>
      <c r="AQ6" s="376" t="s">
        <v>21</v>
      </c>
      <c r="AR6" s="376" t="s">
        <v>21</v>
      </c>
      <c r="AS6" s="377" t="s">
        <v>21</v>
      </c>
      <c r="AT6" s="377" t="s">
        <v>21</v>
      </c>
      <c r="AU6" s="377" t="s">
        <v>21</v>
      </c>
      <c r="AV6" s="1020" t="s">
        <v>21</v>
      </c>
      <c r="AW6" s="513"/>
    </row>
    <row r="7" spans="2:49" ht="13.5">
      <c r="B7" s="5"/>
      <c r="C7" s="19" t="s">
        <v>58</v>
      </c>
      <c r="D7" s="482">
        <v>0.26199999999999996</v>
      </c>
      <c r="E7" s="478"/>
      <c r="F7" s="478">
        <v>0.27099999999999996</v>
      </c>
      <c r="G7" s="478">
        <v>0.27599999999999997</v>
      </c>
      <c r="H7" s="478">
        <v>0.292</v>
      </c>
      <c r="I7" s="478">
        <v>0.293</v>
      </c>
      <c r="J7" s="478">
        <v>0.284</v>
      </c>
      <c r="K7" s="478">
        <v>0.294</v>
      </c>
      <c r="L7" s="478">
        <v>0.28099999999999997</v>
      </c>
      <c r="M7" s="478">
        <v>0.27099999999999996</v>
      </c>
      <c r="N7" s="478">
        <v>0.251</v>
      </c>
      <c r="O7" s="375">
        <v>0.238</v>
      </c>
      <c r="P7" s="375">
        <v>0.23399999999999999</v>
      </c>
      <c r="Q7" s="375">
        <v>0.22399999999999998</v>
      </c>
      <c r="R7" s="375">
        <v>0.23</v>
      </c>
      <c r="S7" s="375">
        <v>0.239</v>
      </c>
      <c r="T7" s="375">
        <v>0.23299999999999998</v>
      </c>
      <c r="U7" s="375">
        <v>0.244</v>
      </c>
      <c r="V7" s="375">
        <v>0.238</v>
      </c>
      <c r="W7" s="375">
        <v>0.24</v>
      </c>
      <c r="X7" s="375">
        <v>0.224</v>
      </c>
      <c r="Y7" s="375">
        <v>0.223</v>
      </c>
      <c r="Z7" s="375">
        <v>0.24</v>
      </c>
      <c r="AA7" s="375">
        <v>0.252</v>
      </c>
      <c r="AB7" s="375">
        <v>0.24</v>
      </c>
      <c r="AC7" s="375">
        <v>0.261</v>
      </c>
      <c r="AD7" s="376" t="s">
        <v>21</v>
      </c>
      <c r="AE7" s="377" t="s">
        <v>21</v>
      </c>
      <c r="AF7" s="378" t="s">
        <v>21</v>
      </c>
      <c r="AG7" s="376" t="s">
        <v>21</v>
      </c>
      <c r="AH7" s="376" t="s">
        <v>21</v>
      </c>
      <c r="AI7" s="377" t="s">
        <v>21</v>
      </c>
      <c r="AJ7" s="376" t="s">
        <v>21</v>
      </c>
      <c r="AK7" s="377" t="s">
        <v>21</v>
      </c>
      <c r="AL7" s="377" t="s">
        <v>21</v>
      </c>
      <c r="AM7" s="377" t="s">
        <v>21</v>
      </c>
      <c r="AN7" s="377" t="s">
        <v>21</v>
      </c>
      <c r="AO7" s="376" t="s">
        <v>21</v>
      </c>
      <c r="AP7" s="377" t="s">
        <v>21</v>
      </c>
      <c r="AQ7" s="376" t="s">
        <v>21</v>
      </c>
      <c r="AR7" s="376" t="s">
        <v>21</v>
      </c>
      <c r="AS7" s="377" t="s">
        <v>21</v>
      </c>
      <c r="AT7" s="377" t="s">
        <v>21</v>
      </c>
      <c r="AU7" s="377" t="s">
        <v>21</v>
      </c>
      <c r="AV7" s="1020" t="s">
        <v>21</v>
      </c>
      <c r="AW7" s="513"/>
    </row>
    <row r="8" spans="2:49" ht="13.5">
      <c r="B8" s="5"/>
      <c r="C8" s="19" t="s">
        <v>59</v>
      </c>
      <c r="D8" s="482">
        <v>0.371</v>
      </c>
      <c r="E8" s="478"/>
      <c r="F8" s="478">
        <v>0.38899999999999996</v>
      </c>
      <c r="G8" s="478">
        <v>0.41</v>
      </c>
      <c r="H8" s="478">
        <v>0.428</v>
      </c>
      <c r="I8" s="478">
        <v>0.431</v>
      </c>
      <c r="J8" s="478">
        <v>0.419</v>
      </c>
      <c r="K8" s="478">
        <v>0.432</v>
      </c>
      <c r="L8" s="478">
        <v>0.432</v>
      </c>
      <c r="M8" s="478">
        <v>0.407</v>
      </c>
      <c r="N8" s="478">
        <v>0.354</v>
      </c>
      <c r="O8" s="375">
        <v>0.345</v>
      </c>
      <c r="P8" s="375">
        <v>0.34299999999999997</v>
      </c>
      <c r="Q8" s="375">
        <v>0.367</v>
      </c>
      <c r="R8" s="375">
        <v>0.371</v>
      </c>
      <c r="S8" s="375">
        <v>0.385</v>
      </c>
      <c r="T8" s="375">
        <v>0.39699999999999996</v>
      </c>
      <c r="U8" s="375">
        <v>0.411</v>
      </c>
      <c r="V8" s="375">
        <v>0.40299999999999997</v>
      </c>
      <c r="W8" s="375">
        <v>0.405</v>
      </c>
      <c r="X8" s="375">
        <v>0.378</v>
      </c>
      <c r="Y8" s="375">
        <v>0.375</v>
      </c>
      <c r="Z8" s="375">
        <v>0.39</v>
      </c>
      <c r="AA8" s="375">
        <v>0.375</v>
      </c>
      <c r="AB8" s="375">
        <v>0.371</v>
      </c>
      <c r="AC8" s="375">
        <v>0.382</v>
      </c>
      <c r="AD8" s="376" t="s">
        <v>21</v>
      </c>
      <c r="AE8" s="377" t="s">
        <v>21</v>
      </c>
      <c r="AF8" s="378" t="s">
        <v>21</v>
      </c>
      <c r="AG8" s="376" t="s">
        <v>21</v>
      </c>
      <c r="AH8" s="376" t="s">
        <v>21</v>
      </c>
      <c r="AI8" s="377" t="s">
        <v>21</v>
      </c>
      <c r="AJ8" s="376" t="s">
        <v>21</v>
      </c>
      <c r="AK8" s="377" t="s">
        <v>21</v>
      </c>
      <c r="AL8" s="377" t="s">
        <v>21</v>
      </c>
      <c r="AM8" s="377" t="s">
        <v>21</v>
      </c>
      <c r="AN8" s="377" t="s">
        <v>21</v>
      </c>
      <c r="AO8" s="376" t="s">
        <v>21</v>
      </c>
      <c r="AP8" s="377" t="s">
        <v>21</v>
      </c>
      <c r="AQ8" s="376" t="s">
        <v>21</v>
      </c>
      <c r="AR8" s="376" t="s">
        <v>21</v>
      </c>
      <c r="AS8" s="377" t="s">
        <v>21</v>
      </c>
      <c r="AT8" s="377" t="s">
        <v>21</v>
      </c>
      <c r="AU8" s="377" t="s">
        <v>21</v>
      </c>
      <c r="AV8" s="1020" t="s">
        <v>21</v>
      </c>
      <c r="AW8" s="513"/>
    </row>
    <row r="9" spans="2:49" ht="13.5">
      <c r="B9" s="2"/>
      <c r="C9" s="23" t="s">
        <v>60</v>
      </c>
      <c r="D9" s="484">
        <v>0.293</v>
      </c>
      <c r="E9" s="479"/>
      <c r="F9" s="479">
        <v>0.284</v>
      </c>
      <c r="G9" s="479">
        <v>0.299</v>
      </c>
      <c r="H9" s="479">
        <v>0.316</v>
      </c>
      <c r="I9" s="479">
        <v>0.315</v>
      </c>
      <c r="J9" s="479">
        <v>0.3</v>
      </c>
      <c r="K9" s="479">
        <v>0.294</v>
      </c>
      <c r="L9" s="479">
        <v>0.299</v>
      </c>
      <c r="M9" s="479">
        <v>0.283</v>
      </c>
      <c r="N9" s="479">
        <v>0.249</v>
      </c>
      <c r="O9" s="379">
        <v>0.23199999999999998</v>
      </c>
      <c r="P9" s="379">
        <v>0.23099999999999998</v>
      </c>
      <c r="Q9" s="379">
        <v>0.237</v>
      </c>
      <c r="R9" s="379">
        <v>0.241</v>
      </c>
      <c r="S9" s="379">
        <v>0.251</v>
      </c>
      <c r="T9" s="379">
        <v>0.252</v>
      </c>
      <c r="U9" s="379">
        <v>0.25699999999999995</v>
      </c>
      <c r="V9" s="379">
        <v>0.25799999999999995</v>
      </c>
      <c r="W9" s="379">
        <v>0.26</v>
      </c>
      <c r="X9" s="379">
        <v>0.247</v>
      </c>
      <c r="Y9" s="379">
        <v>0.245</v>
      </c>
      <c r="Z9" s="379">
        <v>0.266</v>
      </c>
      <c r="AA9" s="379">
        <v>0.265</v>
      </c>
      <c r="AB9" s="379">
        <v>0.271</v>
      </c>
      <c r="AC9" s="379">
        <v>0.286</v>
      </c>
      <c r="AD9" s="380" t="s">
        <v>21</v>
      </c>
      <c r="AE9" s="381" t="s">
        <v>21</v>
      </c>
      <c r="AF9" s="382" t="s">
        <v>21</v>
      </c>
      <c r="AG9" s="380" t="s">
        <v>21</v>
      </c>
      <c r="AH9" s="380" t="s">
        <v>21</v>
      </c>
      <c r="AI9" s="381" t="s">
        <v>21</v>
      </c>
      <c r="AJ9" s="380" t="s">
        <v>21</v>
      </c>
      <c r="AK9" s="381" t="s">
        <v>21</v>
      </c>
      <c r="AL9" s="381" t="s">
        <v>21</v>
      </c>
      <c r="AM9" s="381" t="s">
        <v>21</v>
      </c>
      <c r="AN9" s="381" t="s">
        <v>21</v>
      </c>
      <c r="AO9" s="380" t="s">
        <v>21</v>
      </c>
      <c r="AP9" s="381" t="s">
        <v>21</v>
      </c>
      <c r="AQ9" s="380" t="s">
        <v>21</v>
      </c>
      <c r="AR9" s="380" t="s">
        <v>21</v>
      </c>
      <c r="AS9" s="381" t="s">
        <v>21</v>
      </c>
      <c r="AT9" s="381" t="s">
        <v>21</v>
      </c>
      <c r="AU9" s="381" t="s">
        <v>21</v>
      </c>
      <c r="AV9" s="1021" t="s">
        <v>21</v>
      </c>
      <c r="AW9" s="513"/>
    </row>
    <row r="10" spans="2:49" ht="13.5">
      <c r="B10" s="2">
        <v>2</v>
      </c>
      <c r="C10" s="3" t="s">
        <v>17</v>
      </c>
      <c r="D10" s="531" t="s">
        <v>21</v>
      </c>
      <c r="E10" s="527" t="s">
        <v>21</v>
      </c>
      <c r="F10" s="527" t="s">
        <v>21</v>
      </c>
      <c r="G10" s="527" t="s">
        <v>21</v>
      </c>
      <c r="H10" s="527" t="s">
        <v>21</v>
      </c>
      <c r="I10" s="527" t="s">
        <v>21</v>
      </c>
      <c r="J10" s="527" t="s">
        <v>21</v>
      </c>
      <c r="K10" s="527" t="s">
        <v>21</v>
      </c>
      <c r="L10" s="527" t="s">
        <v>21</v>
      </c>
      <c r="M10" s="527" t="s">
        <v>21</v>
      </c>
      <c r="N10" s="527" t="s">
        <v>21</v>
      </c>
      <c r="O10" s="462" t="s">
        <v>21</v>
      </c>
      <c r="P10" s="462" t="s">
        <v>21</v>
      </c>
      <c r="Q10" s="462" t="s">
        <v>21</v>
      </c>
      <c r="R10" s="462" t="s">
        <v>21</v>
      </c>
      <c r="S10" s="462" t="s">
        <v>21</v>
      </c>
      <c r="T10" s="462" t="s">
        <v>21</v>
      </c>
      <c r="U10" s="462" t="s">
        <v>21</v>
      </c>
      <c r="V10" s="462" t="s">
        <v>21</v>
      </c>
      <c r="W10" s="462" t="s">
        <v>21</v>
      </c>
      <c r="X10" s="462" t="s">
        <v>21</v>
      </c>
      <c r="Y10" s="462" t="s">
        <v>21</v>
      </c>
      <c r="Z10" s="462" t="s">
        <v>21</v>
      </c>
      <c r="AA10" s="462" t="s">
        <v>21</v>
      </c>
      <c r="AB10" s="462" t="s">
        <v>21</v>
      </c>
      <c r="AC10" s="462" t="s">
        <v>21</v>
      </c>
      <c r="AD10" s="463">
        <v>0.745</v>
      </c>
      <c r="AE10" s="464">
        <v>0.755</v>
      </c>
      <c r="AF10" s="465">
        <v>0.77</v>
      </c>
      <c r="AG10" s="463">
        <v>0.762</v>
      </c>
      <c r="AH10" s="463">
        <v>0.726</v>
      </c>
      <c r="AI10" s="464">
        <v>0.682</v>
      </c>
      <c r="AJ10" s="463">
        <v>0.689</v>
      </c>
      <c r="AK10" s="464">
        <v>0.683</v>
      </c>
      <c r="AL10" s="464">
        <v>0.719</v>
      </c>
      <c r="AM10" s="464">
        <v>0.7</v>
      </c>
      <c r="AN10" s="464">
        <v>0.708</v>
      </c>
      <c r="AO10" s="463">
        <v>0.717</v>
      </c>
      <c r="AP10" s="464">
        <v>0.727</v>
      </c>
      <c r="AQ10" s="463">
        <v>0.736</v>
      </c>
      <c r="AR10" s="463">
        <v>0.729</v>
      </c>
      <c r="AS10" s="464">
        <v>0.73</v>
      </c>
      <c r="AT10" s="464">
        <v>0.691</v>
      </c>
      <c r="AU10" s="464">
        <v>0.705</v>
      </c>
      <c r="AV10" s="1022">
        <v>0.702</v>
      </c>
      <c r="AW10" s="526"/>
    </row>
    <row r="11" spans="2:49" ht="13.5">
      <c r="B11" s="29"/>
      <c r="C11" s="15" t="s">
        <v>17</v>
      </c>
      <c r="D11" s="496">
        <v>0.853</v>
      </c>
      <c r="E11" s="477"/>
      <c r="F11" s="477">
        <v>0.9079999999999999</v>
      </c>
      <c r="G11" s="477">
        <v>0.9069999999999999</v>
      </c>
      <c r="H11" s="477">
        <v>0.978</v>
      </c>
      <c r="I11" s="477">
        <v>0.996</v>
      </c>
      <c r="J11" s="477">
        <v>0.978</v>
      </c>
      <c r="K11" s="477">
        <v>0.956</v>
      </c>
      <c r="L11" s="477">
        <v>0.939</v>
      </c>
      <c r="M11" s="477">
        <v>0.9139999999999999</v>
      </c>
      <c r="N11" s="477">
        <v>0.85</v>
      </c>
      <c r="O11" s="371">
        <v>0.853</v>
      </c>
      <c r="P11" s="371">
        <v>0.8039999999999999</v>
      </c>
      <c r="Q11" s="371">
        <v>0.813</v>
      </c>
      <c r="R11" s="371">
        <v>0.8069999999999999</v>
      </c>
      <c r="S11" s="371">
        <v>0.832</v>
      </c>
      <c r="T11" s="371">
        <v>0.83</v>
      </c>
      <c r="U11" s="371">
        <v>0.818</v>
      </c>
      <c r="V11" s="371">
        <v>0.81</v>
      </c>
      <c r="W11" s="371">
        <v>0.789</v>
      </c>
      <c r="X11" s="371">
        <v>0.733</v>
      </c>
      <c r="Y11" s="371">
        <v>0.708</v>
      </c>
      <c r="Z11" s="371">
        <v>0.738</v>
      </c>
      <c r="AA11" s="371">
        <v>0.751</v>
      </c>
      <c r="AB11" s="371">
        <v>0.746</v>
      </c>
      <c r="AC11" s="371">
        <v>0.742</v>
      </c>
      <c r="AD11" s="372" t="s">
        <v>21</v>
      </c>
      <c r="AE11" s="373" t="s">
        <v>21</v>
      </c>
      <c r="AF11" s="374" t="s">
        <v>21</v>
      </c>
      <c r="AG11" s="372" t="s">
        <v>21</v>
      </c>
      <c r="AH11" s="372" t="s">
        <v>21</v>
      </c>
      <c r="AI11" s="373" t="s">
        <v>21</v>
      </c>
      <c r="AJ11" s="372" t="s">
        <v>21</v>
      </c>
      <c r="AK11" s="373" t="s">
        <v>21</v>
      </c>
      <c r="AL11" s="373" t="s">
        <v>21</v>
      </c>
      <c r="AM11" s="373" t="s">
        <v>21</v>
      </c>
      <c r="AN11" s="373" t="s">
        <v>21</v>
      </c>
      <c r="AO11" s="372" t="s">
        <v>21</v>
      </c>
      <c r="AP11" s="373" t="s">
        <v>21</v>
      </c>
      <c r="AQ11" s="372" t="s">
        <v>21</v>
      </c>
      <c r="AR11" s="372" t="s">
        <v>21</v>
      </c>
      <c r="AS11" s="373" t="s">
        <v>21</v>
      </c>
      <c r="AT11" s="373" t="s">
        <v>21</v>
      </c>
      <c r="AU11" s="373" t="s">
        <v>21</v>
      </c>
      <c r="AV11" s="1019" t="s">
        <v>21</v>
      </c>
      <c r="AW11" s="512"/>
    </row>
    <row r="12" spans="2:49" ht="13.5">
      <c r="B12" s="30"/>
      <c r="C12" s="23" t="s">
        <v>55</v>
      </c>
      <c r="D12" s="484">
        <v>0.316</v>
      </c>
      <c r="E12" s="479"/>
      <c r="F12" s="479">
        <v>0.32</v>
      </c>
      <c r="G12" s="479">
        <v>0.31899999999999995</v>
      </c>
      <c r="H12" s="479">
        <v>0.32</v>
      </c>
      <c r="I12" s="479">
        <v>0.32099999999999995</v>
      </c>
      <c r="J12" s="479">
        <v>0.32599999999999996</v>
      </c>
      <c r="K12" s="479">
        <v>0.364</v>
      </c>
      <c r="L12" s="479">
        <v>0.354</v>
      </c>
      <c r="M12" s="479">
        <v>0.38899999999999996</v>
      </c>
      <c r="N12" s="479">
        <v>0.45699999999999996</v>
      </c>
      <c r="O12" s="379">
        <v>0.235</v>
      </c>
      <c r="P12" s="379">
        <v>0.32199999999999995</v>
      </c>
      <c r="Q12" s="379">
        <v>0.31799999999999995</v>
      </c>
      <c r="R12" s="379">
        <v>0.368</v>
      </c>
      <c r="S12" s="379">
        <v>0.299</v>
      </c>
      <c r="T12" s="379">
        <v>0.306</v>
      </c>
      <c r="U12" s="379">
        <v>0.355</v>
      </c>
      <c r="V12" s="379">
        <v>0.438</v>
      </c>
      <c r="W12" s="379">
        <v>0.366</v>
      </c>
      <c r="X12" s="379">
        <v>0.35</v>
      </c>
      <c r="Y12" s="379">
        <v>0.339</v>
      </c>
      <c r="Z12" s="379">
        <v>0.358</v>
      </c>
      <c r="AA12" s="379">
        <v>0.404</v>
      </c>
      <c r="AB12" s="379">
        <v>0.381</v>
      </c>
      <c r="AC12" s="379">
        <v>0.434</v>
      </c>
      <c r="AD12" s="380" t="s">
        <v>21</v>
      </c>
      <c r="AE12" s="381" t="s">
        <v>21</v>
      </c>
      <c r="AF12" s="382" t="s">
        <v>21</v>
      </c>
      <c r="AG12" s="380" t="s">
        <v>21</v>
      </c>
      <c r="AH12" s="380" t="s">
        <v>21</v>
      </c>
      <c r="AI12" s="381" t="s">
        <v>21</v>
      </c>
      <c r="AJ12" s="380" t="s">
        <v>21</v>
      </c>
      <c r="AK12" s="381" t="s">
        <v>21</v>
      </c>
      <c r="AL12" s="381" t="s">
        <v>21</v>
      </c>
      <c r="AM12" s="381" t="s">
        <v>21</v>
      </c>
      <c r="AN12" s="381" t="s">
        <v>21</v>
      </c>
      <c r="AO12" s="380" t="s">
        <v>21</v>
      </c>
      <c r="AP12" s="381" t="s">
        <v>21</v>
      </c>
      <c r="AQ12" s="380" t="s">
        <v>21</v>
      </c>
      <c r="AR12" s="380" t="s">
        <v>21</v>
      </c>
      <c r="AS12" s="381" t="s">
        <v>21</v>
      </c>
      <c r="AT12" s="381" t="s">
        <v>21</v>
      </c>
      <c r="AU12" s="381" t="s">
        <v>21</v>
      </c>
      <c r="AV12" s="1021" t="s">
        <v>21</v>
      </c>
      <c r="AW12" s="513"/>
    </row>
    <row r="13" spans="2:49" ht="13.5">
      <c r="B13" s="2">
        <v>3</v>
      </c>
      <c r="C13" s="3" t="s">
        <v>122</v>
      </c>
      <c r="D13" s="952" t="s">
        <v>21</v>
      </c>
      <c r="E13" s="953" t="s">
        <v>21</v>
      </c>
      <c r="F13" s="953" t="s">
        <v>21</v>
      </c>
      <c r="G13" s="953" t="s">
        <v>21</v>
      </c>
      <c r="H13" s="953" t="s">
        <v>21</v>
      </c>
      <c r="I13" s="953" t="s">
        <v>21</v>
      </c>
      <c r="J13" s="953" t="s">
        <v>21</v>
      </c>
      <c r="K13" s="953" t="s">
        <v>21</v>
      </c>
      <c r="L13" s="953" t="s">
        <v>21</v>
      </c>
      <c r="M13" s="953" t="s">
        <v>21</v>
      </c>
      <c r="N13" s="953" t="s">
        <v>21</v>
      </c>
      <c r="O13" s="384" t="s">
        <v>21</v>
      </c>
      <c r="P13" s="384" t="s">
        <v>21</v>
      </c>
      <c r="Q13" s="384" t="s">
        <v>21</v>
      </c>
      <c r="R13" s="384" t="s">
        <v>21</v>
      </c>
      <c r="S13" s="384" t="s">
        <v>21</v>
      </c>
      <c r="T13" s="384" t="s">
        <v>21</v>
      </c>
      <c r="U13" s="384" t="s">
        <v>21</v>
      </c>
      <c r="V13" s="384" t="s">
        <v>21</v>
      </c>
      <c r="W13" s="384" t="s">
        <v>21</v>
      </c>
      <c r="X13" s="384" t="s">
        <v>21</v>
      </c>
      <c r="Y13" s="384" t="s">
        <v>21</v>
      </c>
      <c r="Z13" s="384" t="s">
        <v>21</v>
      </c>
      <c r="AA13" s="384" t="s">
        <v>21</v>
      </c>
      <c r="AB13" s="384" t="s">
        <v>21</v>
      </c>
      <c r="AC13" s="384" t="s">
        <v>21</v>
      </c>
      <c r="AD13" s="385" t="s">
        <v>21</v>
      </c>
      <c r="AE13" s="383">
        <v>0.74</v>
      </c>
      <c r="AF13" s="386">
        <v>0.749</v>
      </c>
      <c r="AG13" s="387">
        <v>0.738</v>
      </c>
      <c r="AH13" s="387">
        <v>0.713</v>
      </c>
      <c r="AI13" s="383">
        <v>0.648</v>
      </c>
      <c r="AJ13" s="387">
        <v>0.66</v>
      </c>
      <c r="AK13" s="383">
        <v>0.652</v>
      </c>
      <c r="AL13" s="383">
        <v>0.656</v>
      </c>
      <c r="AM13" s="383">
        <v>0.655</v>
      </c>
      <c r="AN13" s="383">
        <v>0.653</v>
      </c>
      <c r="AO13" s="387">
        <v>0.643</v>
      </c>
      <c r="AP13" s="383">
        <v>0.648</v>
      </c>
      <c r="AQ13" s="387">
        <v>0.644</v>
      </c>
      <c r="AR13" s="387">
        <v>0.638</v>
      </c>
      <c r="AS13" s="383">
        <v>0.646</v>
      </c>
      <c r="AT13" s="383">
        <v>0.607</v>
      </c>
      <c r="AU13" s="383">
        <v>0.619</v>
      </c>
      <c r="AV13" s="1023">
        <v>0.618</v>
      </c>
      <c r="AW13" s="514"/>
    </row>
    <row r="14" spans="2:49" ht="13.5">
      <c r="B14" s="1179"/>
      <c r="C14" s="15" t="s">
        <v>18</v>
      </c>
      <c r="D14" s="902">
        <v>0.727</v>
      </c>
      <c r="E14" s="481"/>
      <c r="F14" s="481">
        <v>0.756</v>
      </c>
      <c r="G14" s="481">
        <v>0.8089999999999999</v>
      </c>
      <c r="H14" s="481">
        <v>0.814</v>
      </c>
      <c r="I14" s="481">
        <v>0.852</v>
      </c>
      <c r="J14" s="481">
        <v>0.838</v>
      </c>
      <c r="K14" s="481">
        <v>0.827</v>
      </c>
      <c r="L14" s="481">
        <v>0.829</v>
      </c>
      <c r="M14" s="481">
        <v>0.8089999999999999</v>
      </c>
      <c r="N14" s="481">
        <v>0.7969999999999999</v>
      </c>
      <c r="O14" s="388">
        <v>0.756</v>
      </c>
      <c r="P14" s="388">
        <v>0.738</v>
      </c>
      <c r="Q14" s="388">
        <v>0.718</v>
      </c>
      <c r="R14" s="388">
        <v>0.736</v>
      </c>
      <c r="S14" s="388">
        <v>0.756</v>
      </c>
      <c r="T14" s="388">
        <v>0.7809999999999999</v>
      </c>
      <c r="U14" s="388">
        <v>0.7869999999999999</v>
      </c>
      <c r="V14" s="388">
        <v>0.7609999999999999</v>
      </c>
      <c r="W14" s="388">
        <v>0.743</v>
      </c>
      <c r="X14" s="388">
        <v>0.692</v>
      </c>
      <c r="Y14" s="388">
        <v>0.699</v>
      </c>
      <c r="Z14" s="388">
        <v>0.719</v>
      </c>
      <c r="AA14" s="388">
        <v>0.719</v>
      </c>
      <c r="AB14" s="388">
        <v>0.722</v>
      </c>
      <c r="AC14" s="388">
        <v>0.744</v>
      </c>
      <c r="AD14" s="389">
        <v>0.744</v>
      </c>
      <c r="AE14" s="390" t="s">
        <v>21</v>
      </c>
      <c r="AF14" s="391" t="s">
        <v>21</v>
      </c>
      <c r="AG14" s="392" t="s">
        <v>21</v>
      </c>
      <c r="AH14" s="392" t="s">
        <v>21</v>
      </c>
      <c r="AI14" s="390" t="s">
        <v>21</v>
      </c>
      <c r="AJ14" s="392" t="s">
        <v>21</v>
      </c>
      <c r="AK14" s="390" t="s">
        <v>21</v>
      </c>
      <c r="AL14" s="390" t="s">
        <v>21</v>
      </c>
      <c r="AM14" s="390" t="s">
        <v>21</v>
      </c>
      <c r="AN14" s="390" t="s">
        <v>21</v>
      </c>
      <c r="AO14" s="392" t="s">
        <v>21</v>
      </c>
      <c r="AP14" s="390" t="s">
        <v>21</v>
      </c>
      <c r="AQ14" s="392" t="s">
        <v>21</v>
      </c>
      <c r="AR14" s="392" t="s">
        <v>21</v>
      </c>
      <c r="AS14" s="390" t="s">
        <v>21</v>
      </c>
      <c r="AT14" s="390" t="s">
        <v>21</v>
      </c>
      <c r="AU14" s="390" t="s">
        <v>21</v>
      </c>
      <c r="AV14" s="1024" t="s">
        <v>21</v>
      </c>
      <c r="AW14" s="513"/>
    </row>
    <row r="15" spans="2:49" ht="13.5">
      <c r="B15" s="1180"/>
      <c r="C15" s="19" t="s">
        <v>51</v>
      </c>
      <c r="D15" s="482">
        <v>0.236</v>
      </c>
      <c r="E15" s="478"/>
      <c r="F15" s="483">
        <v>0.247</v>
      </c>
      <c r="G15" s="483">
        <v>0.26199999999999996</v>
      </c>
      <c r="H15" s="483">
        <v>0.26099999999999995</v>
      </c>
      <c r="I15" s="483">
        <v>0.25699999999999995</v>
      </c>
      <c r="J15" s="483">
        <v>0.253</v>
      </c>
      <c r="K15" s="483">
        <v>0.254</v>
      </c>
      <c r="L15" s="483">
        <v>0.251</v>
      </c>
      <c r="M15" s="483">
        <v>0.22399999999999998</v>
      </c>
      <c r="N15" s="483">
        <v>0.205</v>
      </c>
      <c r="O15" s="394">
        <v>0.19099999999999998</v>
      </c>
      <c r="P15" s="394">
        <v>0.19099999999999998</v>
      </c>
      <c r="Q15" s="394">
        <v>0.19199999999999998</v>
      </c>
      <c r="R15" s="394">
        <v>0.19899999999999998</v>
      </c>
      <c r="S15" s="394">
        <v>0.204</v>
      </c>
      <c r="T15" s="394">
        <v>0.206</v>
      </c>
      <c r="U15" s="394">
        <v>0.208</v>
      </c>
      <c r="V15" s="394">
        <v>0.20199999999999999</v>
      </c>
      <c r="W15" s="394">
        <v>0.191</v>
      </c>
      <c r="X15" s="394">
        <v>0.181</v>
      </c>
      <c r="Y15" s="394">
        <v>0.187</v>
      </c>
      <c r="Z15" s="394">
        <v>0.201</v>
      </c>
      <c r="AA15" s="394">
        <v>0.208</v>
      </c>
      <c r="AB15" s="394">
        <v>0.213</v>
      </c>
      <c r="AC15" s="394">
        <v>0.23</v>
      </c>
      <c r="AD15" s="394">
        <v>0.234</v>
      </c>
      <c r="AE15" s="377" t="s">
        <v>21</v>
      </c>
      <c r="AF15" s="378" t="s">
        <v>21</v>
      </c>
      <c r="AG15" s="376" t="s">
        <v>21</v>
      </c>
      <c r="AH15" s="376" t="s">
        <v>21</v>
      </c>
      <c r="AI15" s="377" t="s">
        <v>21</v>
      </c>
      <c r="AJ15" s="376" t="s">
        <v>21</v>
      </c>
      <c r="AK15" s="377" t="s">
        <v>21</v>
      </c>
      <c r="AL15" s="377" t="s">
        <v>21</v>
      </c>
      <c r="AM15" s="377" t="s">
        <v>21</v>
      </c>
      <c r="AN15" s="377" t="s">
        <v>21</v>
      </c>
      <c r="AO15" s="376" t="s">
        <v>21</v>
      </c>
      <c r="AP15" s="377" t="s">
        <v>21</v>
      </c>
      <c r="AQ15" s="376" t="s">
        <v>21</v>
      </c>
      <c r="AR15" s="376" t="s">
        <v>21</v>
      </c>
      <c r="AS15" s="377" t="s">
        <v>21</v>
      </c>
      <c r="AT15" s="377" t="s">
        <v>21</v>
      </c>
      <c r="AU15" s="377" t="s">
        <v>21</v>
      </c>
      <c r="AV15" s="1020" t="s">
        <v>21</v>
      </c>
      <c r="AW15" s="513"/>
    </row>
    <row r="16" spans="2:49" ht="13.5">
      <c r="B16" s="1180"/>
      <c r="C16" s="19" t="s">
        <v>52</v>
      </c>
      <c r="D16" s="482">
        <v>0.287</v>
      </c>
      <c r="E16" s="478"/>
      <c r="F16" s="483">
        <v>0.28099999999999997</v>
      </c>
      <c r="G16" s="483">
        <v>0.312</v>
      </c>
      <c r="H16" s="483">
        <v>0.33</v>
      </c>
      <c r="I16" s="483">
        <v>0.32399999999999995</v>
      </c>
      <c r="J16" s="483">
        <v>0.308</v>
      </c>
      <c r="K16" s="483">
        <v>0.323</v>
      </c>
      <c r="L16" s="483">
        <v>0.31799999999999995</v>
      </c>
      <c r="M16" s="483">
        <v>0.299</v>
      </c>
      <c r="N16" s="483">
        <v>0.25599999999999995</v>
      </c>
      <c r="O16" s="394">
        <v>0.249</v>
      </c>
      <c r="P16" s="394">
        <v>0.247</v>
      </c>
      <c r="Q16" s="394">
        <v>0.25899999999999995</v>
      </c>
      <c r="R16" s="394">
        <v>0.25899999999999995</v>
      </c>
      <c r="S16" s="394">
        <v>0.27199999999999996</v>
      </c>
      <c r="T16" s="394">
        <v>0.287</v>
      </c>
      <c r="U16" s="394">
        <v>0.293</v>
      </c>
      <c r="V16" s="394">
        <v>0.275</v>
      </c>
      <c r="W16" s="394">
        <v>0.274</v>
      </c>
      <c r="X16" s="394">
        <v>0.267</v>
      </c>
      <c r="Y16" s="394">
        <v>0.267</v>
      </c>
      <c r="Z16" s="394">
        <v>0.286</v>
      </c>
      <c r="AA16" s="394">
        <v>0.271</v>
      </c>
      <c r="AB16" s="394">
        <v>0.275</v>
      </c>
      <c r="AC16" s="394">
        <v>0.285</v>
      </c>
      <c r="AD16" s="394">
        <v>0.292</v>
      </c>
      <c r="AE16" s="377" t="s">
        <v>21</v>
      </c>
      <c r="AF16" s="378" t="s">
        <v>21</v>
      </c>
      <c r="AG16" s="376" t="s">
        <v>21</v>
      </c>
      <c r="AH16" s="376" t="s">
        <v>21</v>
      </c>
      <c r="AI16" s="377" t="s">
        <v>21</v>
      </c>
      <c r="AJ16" s="376" t="s">
        <v>21</v>
      </c>
      <c r="AK16" s="377" t="s">
        <v>21</v>
      </c>
      <c r="AL16" s="377" t="s">
        <v>21</v>
      </c>
      <c r="AM16" s="377" t="s">
        <v>21</v>
      </c>
      <c r="AN16" s="377" t="s">
        <v>21</v>
      </c>
      <c r="AO16" s="376" t="s">
        <v>21</v>
      </c>
      <c r="AP16" s="377" t="s">
        <v>21</v>
      </c>
      <c r="AQ16" s="376" t="s">
        <v>21</v>
      </c>
      <c r="AR16" s="376" t="s">
        <v>21</v>
      </c>
      <c r="AS16" s="377" t="s">
        <v>21</v>
      </c>
      <c r="AT16" s="377" t="s">
        <v>21</v>
      </c>
      <c r="AU16" s="377" t="s">
        <v>21</v>
      </c>
      <c r="AV16" s="1020" t="s">
        <v>21</v>
      </c>
      <c r="AW16" s="513"/>
    </row>
    <row r="17" spans="2:49" ht="13.5">
      <c r="B17" s="1180"/>
      <c r="C17" s="19" t="s">
        <v>53</v>
      </c>
      <c r="D17" s="482">
        <v>0.89</v>
      </c>
      <c r="E17" s="478"/>
      <c r="F17" s="483">
        <v>0.829</v>
      </c>
      <c r="G17" s="483">
        <v>0.9259999999999999</v>
      </c>
      <c r="H17" s="483">
        <v>0.9369999999999999</v>
      </c>
      <c r="I17" s="483">
        <v>0.993</v>
      </c>
      <c r="J17" s="483">
        <v>1.029</v>
      </c>
      <c r="K17" s="483">
        <v>1.017</v>
      </c>
      <c r="L17" s="483">
        <v>1.0519999999999998</v>
      </c>
      <c r="M17" s="483">
        <v>1.037</v>
      </c>
      <c r="N17" s="483">
        <v>1.017</v>
      </c>
      <c r="O17" s="394">
        <v>0.8859999999999999</v>
      </c>
      <c r="P17" s="394">
        <v>0.876</v>
      </c>
      <c r="Q17" s="394">
        <v>0.827</v>
      </c>
      <c r="R17" s="394">
        <v>0.8909999999999999</v>
      </c>
      <c r="S17" s="394">
        <v>0.9359999999999999</v>
      </c>
      <c r="T17" s="394">
        <v>0.9069999999999999</v>
      </c>
      <c r="U17" s="394">
        <v>0.9339999999999999</v>
      </c>
      <c r="V17" s="394">
        <v>0.9129999999999999</v>
      </c>
      <c r="W17" s="394">
        <v>0.933</v>
      </c>
      <c r="X17" s="394">
        <v>0.893</v>
      </c>
      <c r="Y17" s="394">
        <v>0.885</v>
      </c>
      <c r="Z17" s="394">
        <v>0.94</v>
      </c>
      <c r="AA17" s="394">
        <v>0.927</v>
      </c>
      <c r="AB17" s="394">
        <v>0.987</v>
      </c>
      <c r="AC17" s="394">
        <v>1.023</v>
      </c>
      <c r="AD17" s="394">
        <v>1.052</v>
      </c>
      <c r="AE17" s="377" t="s">
        <v>21</v>
      </c>
      <c r="AF17" s="378" t="s">
        <v>21</v>
      </c>
      <c r="AG17" s="376" t="s">
        <v>21</v>
      </c>
      <c r="AH17" s="376" t="s">
        <v>21</v>
      </c>
      <c r="AI17" s="377" t="s">
        <v>21</v>
      </c>
      <c r="AJ17" s="376" t="s">
        <v>21</v>
      </c>
      <c r="AK17" s="377" t="s">
        <v>21</v>
      </c>
      <c r="AL17" s="377" t="s">
        <v>21</v>
      </c>
      <c r="AM17" s="377" t="s">
        <v>21</v>
      </c>
      <c r="AN17" s="377" t="s">
        <v>21</v>
      </c>
      <c r="AO17" s="376" t="s">
        <v>21</v>
      </c>
      <c r="AP17" s="377" t="s">
        <v>21</v>
      </c>
      <c r="AQ17" s="376" t="s">
        <v>21</v>
      </c>
      <c r="AR17" s="376" t="s">
        <v>21</v>
      </c>
      <c r="AS17" s="377" t="s">
        <v>21</v>
      </c>
      <c r="AT17" s="377" t="s">
        <v>21</v>
      </c>
      <c r="AU17" s="377" t="s">
        <v>21</v>
      </c>
      <c r="AV17" s="1020" t="s">
        <v>21</v>
      </c>
      <c r="AW17" s="513"/>
    </row>
    <row r="18" spans="2:49" ht="13.5">
      <c r="B18" s="1180"/>
      <c r="C18" s="19" t="s">
        <v>54</v>
      </c>
      <c r="D18" s="482">
        <v>0.5439999999999999</v>
      </c>
      <c r="E18" s="478"/>
      <c r="F18" s="483">
        <v>0.569</v>
      </c>
      <c r="G18" s="483">
        <v>0.5419999999999999</v>
      </c>
      <c r="H18" s="483">
        <v>0.587</v>
      </c>
      <c r="I18" s="483">
        <v>0.611</v>
      </c>
      <c r="J18" s="483">
        <v>0.59</v>
      </c>
      <c r="K18" s="483">
        <v>0.607</v>
      </c>
      <c r="L18" s="483">
        <v>0.599</v>
      </c>
      <c r="M18" s="483">
        <v>0.586</v>
      </c>
      <c r="N18" s="483">
        <v>0.445</v>
      </c>
      <c r="O18" s="394">
        <v>0.45399999999999996</v>
      </c>
      <c r="P18" s="394">
        <v>0.44</v>
      </c>
      <c r="Q18" s="394">
        <v>0.44599999999999995</v>
      </c>
      <c r="R18" s="394">
        <v>0.43</v>
      </c>
      <c r="S18" s="394">
        <v>0.45699999999999996</v>
      </c>
      <c r="T18" s="394">
        <v>0.44699999999999995</v>
      </c>
      <c r="U18" s="394">
        <v>0.45</v>
      </c>
      <c r="V18" s="394">
        <v>0.475</v>
      </c>
      <c r="W18" s="394">
        <v>0.484</v>
      </c>
      <c r="X18" s="394">
        <v>0.46</v>
      </c>
      <c r="Y18" s="394">
        <v>0.454</v>
      </c>
      <c r="Z18" s="394">
        <v>0.507</v>
      </c>
      <c r="AA18" s="394">
        <v>0.524</v>
      </c>
      <c r="AB18" s="394">
        <v>0.535</v>
      </c>
      <c r="AC18" s="394">
        <v>0.55</v>
      </c>
      <c r="AD18" s="394">
        <v>0.535</v>
      </c>
      <c r="AE18" s="377" t="s">
        <v>21</v>
      </c>
      <c r="AF18" s="378" t="s">
        <v>21</v>
      </c>
      <c r="AG18" s="376" t="s">
        <v>21</v>
      </c>
      <c r="AH18" s="376" t="s">
        <v>21</v>
      </c>
      <c r="AI18" s="377" t="s">
        <v>21</v>
      </c>
      <c r="AJ18" s="376" t="s">
        <v>21</v>
      </c>
      <c r="AK18" s="377" t="s">
        <v>21</v>
      </c>
      <c r="AL18" s="377" t="s">
        <v>21</v>
      </c>
      <c r="AM18" s="377" t="s">
        <v>21</v>
      </c>
      <c r="AN18" s="377" t="s">
        <v>21</v>
      </c>
      <c r="AO18" s="376" t="s">
        <v>21</v>
      </c>
      <c r="AP18" s="377" t="s">
        <v>21</v>
      </c>
      <c r="AQ18" s="376" t="s">
        <v>21</v>
      </c>
      <c r="AR18" s="376" t="s">
        <v>21</v>
      </c>
      <c r="AS18" s="377" t="s">
        <v>21</v>
      </c>
      <c r="AT18" s="377" t="s">
        <v>21</v>
      </c>
      <c r="AU18" s="377" t="s">
        <v>21</v>
      </c>
      <c r="AV18" s="1020" t="s">
        <v>21</v>
      </c>
      <c r="AW18" s="513"/>
    </row>
    <row r="19" spans="2:49" ht="13.5">
      <c r="B19" s="30"/>
      <c r="C19" s="23" t="s">
        <v>69</v>
      </c>
      <c r="D19" s="500">
        <v>0.27399999999999997</v>
      </c>
      <c r="E19" s="909"/>
      <c r="F19" s="501">
        <v>0.27699999999999997</v>
      </c>
      <c r="G19" s="501">
        <v>0.287</v>
      </c>
      <c r="H19" s="501">
        <v>0.293</v>
      </c>
      <c r="I19" s="501">
        <v>0.3</v>
      </c>
      <c r="J19" s="501">
        <v>0.284</v>
      </c>
      <c r="K19" s="501">
        <v>0.291</v>
      </c>
      <c r="L19" s="501">
        <v>0.28</v>
      </c>
      <c r="M19" s="501">
        <v>0.26899999999999996</v>
      </c>
      <c r="N19" s="501">
        <v>0.245</v>
      </c>
      <c r="O19" s="427">
        <v>0.22299999999999998</v>
      </c>
      <c r="P19" s="427">
        <v>0.22199999999999998</v>
      </c>
      <c r="Q19" s="427">
        <v>0.20099999999999998</v>
      </c>
      <c r="R19" s="427">
        <v>0.204</v>
      </c>
      <c r="S19" s="427">
        <v>0.22099999999999997</v>
      </c>
      <c r="T19" s="427">
        <v>0.22099999999999997</v>
      </c>
      <c r="U19" s="427">
        <v>0.23</v>
      </c>
      <c r="V19" s="427">
        <v>0.225</v>
      </c>
      <c r="W19" s="427">
        <v>0.222</v>
      </c>
      <c r="X19" s="427">
        <v>0.212</v>
      </c>
      <c r="Y19" s="427">
        <v>0.216</v>
      </c>
      <c r="Z19" s="427">
        <v>0.226</v>
      </c>
      <c r="AA19" s="427">
        <v>0.22</v>
      </c>
      <c r="AB19" s="427">
        <v>0.235</v>
      </c>
      <c r="AC19" s="427">
        <v>0.251</v>
      </c>
      <c r="AD19" s="427">
        <v>0.252</v>
      </c>
      <c r="AE19" s="441">
        <v>0.254</v>
      </c>
      <c r="AF19" s="426">
        <v>0.253</v>
      </c>
      <c r="AG19" s="427">
        <v>0.247</v>
      </c>
      <c r="AH19" s="427">
        <v>0.228</v>
      </c>
      <c r="AI19" s="377" t="s">
        <v>21</v>
      </c>
      <c r="AJ19" s="376" t="s">
        <v>21</v>
      </c>
      <c r="AK19" s="377" t="s">
        <v>21</v>
      </c>
      <c r="AL19" s="377" t="s">
        <v>21</v>
      </c>
      <c r="AM19" s="377" t="s">
        <v>21</v>
      </c>
      <c r="AN19" s="377" t="s">
        <v>21</v>
      </c>
      <c r="AO19" s="376" t="s">
        <v>21</v>
      </c>
      <c r="AP19" s="377" t="s">
        <v>21</v>
      </c>
      <c r="AQ19" s="376" t="s">
        <v>21</v>
      </c>
      <c r="AR19" s="376" t="s">
        <v>21</v>
      </c>
      <c r="AS19" s="377" t="s">
        <v>21</v>
      </c>
      <c r="AT19" s="377" t="s">
        <v>21</v>
      </c>
      <c r="AU19" s="377" t="s">
        <v>21</v>
      </c>
      <c r="AV19" s="1020" t="s">
        <v>21</v>
      </c>
      <c r="AW19" s="513"/>
    </row>
    <row r="20" spans="2:49" ht="13.5">
      <c r="B20" s="2">
        <v>4</v>
      </c>
      <c r="C20" s="3" t="s">
        <v>19</v>
      </c>
      <c r="D20" s="531" t="s">
        <v>21</v>
      </c>
      <c r="E20" s="527" t="s">
        <v>21</v>
      </c>
      <c r="F20" s="527" t="s">
        <v>21</v>
      </c>
      <c r="G20" s="527" t="s">
        <v>21</v>
      </c>
      <c r="H20" s="527" t="s">
        <v>21</v>
      </c>
      <c r="I20" s="527" t="s">
        <v>21</v>
      </c>
      <c r="J20" s="527" t="s">
        <v>21</v>
      </c>
      <c r="K20" s="527" t="s">
        <v>21</v>
      </c>
      <c r="L20" s="527" t="s">
        <v>21</v>
      </c>
      <c r="M20" s="527" t="s">
        <v>21</v>
      </c>
      <c r="N20" s="527" t="s">
        <v>21</v>
      </c>
      <c r="O20" s="462" t="s">
        <v>21</v>
      </c>
      <c r="P20" s="462" t="s">
        <v>21</v>
      </c>
      <c r="Q20" s="462" t="s">
        <v>21</v>
      </c>
      <c r="R20" s="462" t="s">
        <v>21</v>
      </c>
      <c r="S20" s="462" t="s">
        <v>21</v>
      </c>
      <c r="T20" s="462" t="s">
        <v>21</v>
      </c>
      <c r="U20" s="462" t="s">
        <v>21</v>
      </c>
      <c r="V20" s="462" t="s">
        <v>21</v>
      </c>
      <c r="W20" s="462" t="s">
        <v>21</v>
      </c>
      <c r="X20" s="462" t="s">
        <v>21</v>
      </c>
      <c r="Y20" s="462" t="s">
        <v>21</v>
      </c>
      <c r="Z20" s="462" t="s">
        <v>21</v>
      </c>
      <c r="AA20" s="462" t="s">
        <v>21</v>
      </c>
      <c r="AB20" s="462" t="s">
        <v>21</v>
      </c>
      <c r="AC20" s="462" t="s">
        <v>21</v>
      </c>
      <c r="AD20" s="463">
        <v>0.359</v>
      </c>
      <c r="AE20" s="464">
        <v>0.375</v>
      </c>
      <c r="AF20" s="465">
        <v>0.375</v>
      </c>
      <c r="AG20" s="463">
        <v>0.363</v>
      </c>
      <c r="AH20" s="466">
        <v>0.345</v>
      </c>
      <c r="AI20" s="396">
        <v>0.326</v>
      </c>
      <c r="AJ20" s="466">
        <v>0.327</v>
      </c>
      <c r="AK20" s="396">
        <v>0.324</v>
      </c>
      <c r="AL20" s="396">
        <v>0.32</v>
      </c>
      <c r="AM20" s="396">
        <v>0.317</v>
      </c>
      <c r="AN20" s="396">
        <v>0.322</v>
      </c>
      <c r="AO20" s="466">
        <v>0.32</v>
      </c>
      <c r="AP20" s="396">
        <v>0.316</v>
      </c>
      <c r="AQ20" s="466">
        <v>0.326</v>
      </c>
      <c r="AR20" s="466">
        <v>0.321</v>
      </c>
      <c r="AS20" s="396">
        <v>0.329</v>
      </c>
      <c r="AT20" s="396">
        <v>0.309</v>
      </c>
      <c r="AU20" s="396">
        <v>0.32</v>
      </c>
      <c r="AV20" s="1025">
        <v>0.318</v>
      </c>
      <c r="AW20" s="514"/>
    </row>
    <row r="21" spans="2:49" ht="13.5">
      <c r="B21" s="27"/>
      <c r="C21" s="15" t="s">
        <v>19</v>
      </c>
      <c r="D21" s="496">
        <v>0.53</v>
      </c>
      <c r="E21" s="477"/>
      <c r="F21" s="477">
        <v>0.5559999999999999</v>
      </c>
      <c r="G21" s="477">
        <v>0.555</v>
      </c>
      <c r="H21" s="477">
        <v>0.564</v>
      </c>
      <c r="I21" s="477">
        <v>0.57</v>
      </c>
      <c r="J21" s="477">
        <v>0.5369999999999999</v>
      </c>
      <c r="K21" s="477">
        <v>0.52</v>
      </c>
      <c r="L21" s="477">
        <v>0.5239999999999999</v>
      </c>
      <c r="M21" s="477">
        <v>0.493</v>
      </c>
      <c r="N21" s="477">
        <v>0.433</v>
      </c>
      <c r="O21" s="371">
        <v>0.417</v>
      </c>
      <c r="P21" s="371">
        <v>0.439</v>
      </c>
      <c r="Q21" s="371">
        <v>0.417</v>
      </c>
      <c r="R21" s="371">
        <v>0.46099999999999997</v>
      </c>
      <c r="S21" s="371">
        <v>0.481</v>
      </c>
      <c r="T21" s="371">
        <v>0.483</v>
      </c>
      <c r="U21" s="371">
        <v>0.487</v>
      </c>
      <c r="V21" s="371">
        <v>0.486</v>
      </c>
      <c r="W21" s="371">
        <v>0.485</v>
      </c>
      <c r="X21" s="371">
        <v>0.456</v>
      </c>
      <c r="Y21" s="371">
        <v>0.46</v>
      </c>
      <c r="Z21" s="371">
        <v>0.467</v>
      </c>
      <c r="AA21" s="371">
        <v>0.458</v>
      </c>
      <c r="AB21" s="371">
        <v>0.465</v>
      </c>
      <c r="AC21" s="371">
        <v>0.488</v>
      </c>
      <c r="AD21" s="376" t="s">
        <v>21</v>
      </c>
      <c r="AE21" s="377" t="s">
        <v>21</v>
      </c>
      <c r="AF21" s="378" t="s">
        <v>21</v>
      </c>
      <c r="AG21" s="376" t="s">
        <v>21</v>
      </c>
      <c r="AH21" s="376" t="s">
        <v>21</v>
      </c>
      <c r="AI21" s="377" t="s">
        <v>21</v>
      </c>
      <c r="AJ21" s="376" t="s">
        <v>21</v>
      </c>
      <c r="AK21" s="377" t="s">
        <v>21</v>
      </c>
      <c r="AL21" s="377" t="s">
        <v>21</v>
      </c>
      <c r="AM21" s="377" t="s">
        <v>21</v>
      </c>
      <c r="AN21" s="377" t="s">
        <v>21</v>
      </c>
      <c r="AO21" s="376" t="s">
        <v>21</v>
      </c>
      <c r="AP21" s="377" t="s">
        <v>21</v>
      </c>
      <c r="AQ21" s="376" t="s">
        <v>21</v>
      </c>
      <c r="AR21" s="376" t="s">
        <v>21</v>
      </c>
      <c r="AS21" s="377" t="s">
        <v>21</v>
      </c>
      <c r="AT21" s="377" t="s">
        <v>21</v>
      </c>
      <c r="AU21" s="377" t="s">
        <v>21</v>
      </c>
      <c r="AV21" s="1020" t="s">
        <v>21</v>
      </c>
      <c r="AW21" s="513"/>
    </row>
    <row r="22" spans="2:49" ht="13.5">
      <c r="B22" s="5"/>
      <c r="C22" s="19" t="s">
        <v>66</v>
      </c>
      <c r="D22" s="482">
        <v>0.177</v>
      </c>
      <c r="E22" s="478"/>
      <c r="F22" s="478">
        <v>0.195</v>
      </c>
      <c r="G22" s="478">
        <v>0.215</v>
      </c>
      <c r="H22" s="478">
        <v>0.188</v>
      </c>
      <c r="I22" s="478">
        <v>0.177</v>
      </c>
      <c r="J22" s="478">
        <v>0.175</v>
      </c>
      <c r="K22" s="478">
        <v>0.187</v>
      </c>
      <c r="L22" s="478">
        <v>0.19199999999999998</v>
      </c>
      <c r="M22" s="478">
        <v>0.16599999999999998</v>
      </c>
      <c r="N22" s="478">
        <v>0.19099999999999998</v>
      </c>
      <c r="O22" s="375">
        <v>0.22199999999999998</v>
      </c>
      <c r="P22" s="375">
        <v>0.16399999999999998</v>
      </c>
      <c r="Q22" s="375">
        <v>0.17099999999999999</v>
      </c>
      <c r="R22" s="375">
        <v>0.152</v>
      </c>
      <c r="S22" s="375">
        <v>0.16899999999999998</v>
      </c>
      <c r="T22" s="375">
        <v>0.16199999999999998</v>
      </c>
      <c r="U22" s="375">
        <v>0.16599999999999998</v>
      </c>
      <c r="V22" s="375">
        <v>0.16199999999999998</v>
      </c>
      <c r="W22" s="375">
        <v>0.178</v>
      </c>
      <c r="X22" s="375">
        <v>0.177</v>
      </c>
      <c r="Y22" s="375">
        <v>0.182</v>
      </c>
      <c r="Z22" s="375">
        <v>0.198</v>
      </c>
      <c r="AA22" s="375">
        <v>0.198</v>
      </c>
      <c r="AB22" s="375">
        <v>0.206</v>
      </c>
      <c r="AC22" s="375">
        <v>0.215</v>
      </c>
      <c r="AD22" s="376" t="s">
        <v>21</v>
      </c>
      <c r="AE22" s="377" t="s">
        <v>21</v>
      </c>
      <c r="AF22" s="378" t="s">
        <v>21</v>
      </c>
      <c r="AG22" s="376" t="s">
        <v>21</v>
      </c>
      <c r="AH22" s="376" t="s">
        <v>21</v>
      </c>
      <c r="AI22" s="377" t="s">
        <v>21</v>
      </c>
      <c r="AJ22" s="376" t="s">
        <v>21</v>
      </c>
      <c r="AK22" s="377" t="s">
        <v>21</v>
      </c>
      <c r="AL22" s="377" t="s">
        <v>21</v>
      </c>
      <c r="AM22" s="377" t="s">
        <v>21</v>
      </c>
      <c r="AN22" s="377" t="s">
        <v>21</v>
      </c>
      <c r="AO22" s="376" t="s">
        <v>21</v>
      </c>
      <c r="AP22" s="377" t="s">
        <v>21</v>
      </c>
      <c r="AQ22" s="376" t="s">
        <v>21</v>
      </c>
      <c r="AR22" s="376" t="s">
        <v>21</v>
      </c>
      <c r="AS22" s="377" t="s">
        <v>21</v>
      </c>
      <c r="AT22" s="377" t="s">
        <v>21</v>
      </c>
      <c r="AU22" s="377" t="s">
        <v>21</v>
      </c>
      <c r="AV22" s="1020" t="s">
        <v>21</v>
      </c>
      <c r="AW22" s="513"/>
    </row>
    <row r="23" spans="2:49" ht="13.5">
      <c r="B23" s="5"/>
      <c r="C23" s="19" t="s">
        <v>68</v>
      </c>
      <c r="D23" s="482">
        <v>0.22099999999999997</v>
      </c>
      <c r="E23" s="478"/>
      <c r="F23" s="478">
        <v>0.22099999999999997</v>
      </c>
      <c r="G23" s="478">
        <v>0.22</v>
      </c>
      <c r="H23" s="478">
        <v>0.23299999999999998</v>
      </c>
      <c r="I23" s="478">
        <v>0.237</v>
      </c>
      <c r="J23" s="478">
        <v>0.22299999999999998</v>
      </c>
      <c r="K23" s="478">
        <v>0.221</v>
      </c>
      <c r="L23" s="478">
        <v>0.216</v>
      </c>
      <c r="M23" s="478">
        <v>0.204</v>
      </c>
      <c r="N23" s="478">
        <v>0.17099999999999999</v>
      </c>
      <c r="O23" s="375">
        <v>0.17</v>
      </c>
      <c r="P23" s="375">
        <v>0.17099999999999999</v>
      </c>
      <c r="Q23" s="375">
        <v>0.15</v>
      </c>
      <c r="R23" s="375">
        <v>0.158</v>
      </c>
      <c r="S23" s="375">
        <v>0.16099999999999998</v>
      </c>
      <c r="T23" s="375">
        <v>0.16299999999999998</v>
      </c>
      <c r="U23" s="375">
        <v>0.16899999999999998</v>
      </c>
      <c r="V23" s="375">
        <v>0.185</v>
      </c>
      <c r="W23" s="375">
        <v>0.181</v>
      </c>
      <c r="X23" s="375">
        <v>0.174</v>
      </c>
      <c r="Y23" s="375">
        <v>0.172</v>
      </c>
      <c r="Z23" s="375">
        <v>0.177</v>
      </c>
      <c r="AA23" s="375">
        <v>0.179</v>
      </c>
      <c r="AB23" s="375">
        <v>0.194</v>
      </c>
      <c r="AC23" s="375">
        <v>0.199</v>
      </c>
      <c r="AD23" s="376" t="s">
        <v>21</v>
      </c>
      <c r="AE23" s="377" t="s">
        <v>21</v>
      </c>
      <c r="AF23" s="378" t="s">
        <v>21</v>
      </c>
      <c r="AG23" s="376" t="s">
        <v>21</v>
      </c>
      <c r="AH23" s="376" t="s">
        <v>21</v>
      </c>
      <c r="AI23" s="377" t="s">
        <v>21</v>
      </c>
      <c r="AJ23" s="376" t="s">
        <v>21</v>
      </c>
      <c r="AK23" s="377" t="s">
        <v>21</v>
      </c>
      <c r="AL23" s="377" t="s">
        <v>21</v>
      </c>
      <c r="AM23" s="377" t="s">
        <v>21</v>
      </c>
      <c r="AN23" s="377" t="s">
        <v>21</v>
      </c>
      <c r="AO23" s="376" t="s">
        <v>21</v>
      </c>
      <c r="AP23" s="377" t="s">
        <v>21</v>
      </c>
      <c r="AQ23" s="376" t="s">
        <v>21</v>
      </c>
      <c r="AR23" s="376" t="s">
        <v>21</v>
      </c>
      <c r="AS23" s="377" t="s">
        <v>21</v>
      </c>
      <c r="AT23" s="377" t="s">
        <v>21</v>
      </c>
      <c r="AU23" s="377" t="s">
        <v>21</v>
      </c>
      <c r="AV23" s="1020" t="s">
        <v>21</v>
      </c>
      <c r="AW23" s="513"/>
    </row>
    <row r="24" spans="2:49" ht="13.5">
      <c r="B24" s="5"/>
      <c r="C24" s="19" t="s">
        <v>70</v>
      </c>
      <c r="D24" s="482">
        <v>0.13799999999999998</v>
      </c>
      <c r="E24" s="478"/>
      <c r="F24" s="478">
        <v>0.13699999999999998</v>
      </c>
      <c r="G24" s="478">
        <v>0.13199999999999998</v>
      </c>
      <c r="H24" s="478">
        <v>0.14</v>
      </c>
      <c r="I24" s="478">
        <v>0.143</v>
      </c>
      <c r="J24" s="478">
        <v>0.145</v>
      </c>
      <c r="K24" s="478">
        <v>0.143</v>
      </c>
      <c r="L24" s="478">
        <v>0.145</v>
      </c>
      <c r="M24" s="478">
        <v>0.13299999999999998</v>
      </c>
      <c r="N24" s="478">
        <v>0.108</v>
      </c>
      <c r="O24" s="375">
        <v>0.108</v>
      </c>
      <c r="P24" s="375">
        <v>0.11299999999999999</v>
      </c>
      <c r="Q24" s="375">
        <v>0.118</v>
      </c>
      <c r="R24" s="375">
        <v>0.11699999999999999</v>
      </c>
      <c r="S24" s="375">
        <v>0.121</v>
      </c>
      <c r="T24" s="375">
        <v>0.118</v>
      </c>
      <c r="U24" s="375">
        <v>0.125</v>
      </c>
      <c r="V24" s="375">
        <v>0.126</v>
      </c>
      <c r="W24" s="375">
        <v>0.134</v>
      </c>
      <c r="X24" s="375">
        <v>0.129</v>
      </c>
      <c r="Y24" s="375">
        <v>0.128</v>
      </c>
      <c r="Z24" s="375">
        <v>0.128</v>
      </c>
      <c r="AA24" s="375">
        <v>0.129</v>
      </c>
      <c r="AB24" s="375">
        <v>0.141</v>
      </c>
      <c r="AC24" s="375">
        <v>0.15</v>
      </c>
      <c r="AD24" s="376" t="s">
        <v>21</v>
      </c>
      <c r="AE24" s="377" t="s">
        <v>21</v>
      </c>
      <c r="AF24" s="378" t="s">
        <v>21</v>
      </c>
      <c r="AG24" s="376" t="s">
        <v>21</v>
      </c>
      <c r="AH24" s="376" t="s">
        <v>21</v>
      </c>
      <c r="AI24" s="377" t="s">
        <v>21</v>
      </c>
      <c r="AJ24" s="376" t="s">
        <v>21</v>
      </c>
      <c r="AK24" s="377" t="s">
        <v>21</v>
      </c>
      <c r="AL24" s="377" t="s">
        <v>21</v>
      </c>
      <c r="AM24" s="377" t="s">
        <v>21</v>
      </c>
      <c r="AN24" s="377" t="s">
        <v>21</v>
      </c>
      <c r="AO24" s="376" t="s">
        <v>21</v>
      </c>
      <c r="AP24" s="377" t="s">
        <v>21</v>
      </c>
      <c r="AQ24" s="376" t="s">
        <v>21</v>
      </c>
      <c r="AR24" s="376" t="s">
        <v>21</v>
      </c>
      <c r="AS24" s="377" t="s">
        <v>21</v>
      </c>
      <c r="AT24" s="377" t="s">
        <v>21</v>
      </c>
      <c r="AU24" s="377" t="s">
        <v>21</v>
      </c>
      <c r="AV24" s="1020" t="s">
        <v>21</v>
      </c>
      <c r="AW24" s="513"/>
    </row>
    <row r="25" spans="2:49" ht="13.5">
      <c r="B25" s="5"/>
      <c r="C25" s="19" t="s">
        <v>71</v>
      </c>
      <c r="D25" s="482">
        <v>0.19099999999999998</v>
      </c>
      <c r="E25" s="478"/>
      <c r="F25" s="478">
        <v>0.19299999999999998</v>
      </c>
      <c r="G25" s="478">
        <v>0.204</v>
      </c>
      <c r="H25" s="478">
        <v>0.212</v>
      </c>
      <c r="I25" s="478">
        <v>0.218</v>
      </c>
      <c r="J25" s="478">
        <v>0.212</v>
      </c>
      <c r="K25" s="478">
        <v>0.219</v>
      </c>
      <c r="L25" s="478">
        <v>0.212</v>
      </c>
      <c r="M25" s="478">
        <v>0.183</v>
      </c>
      <c r="N25" s="478">
        <v>0.157</v>
      </c>
      <c r="O25" s="375">
        <v>0.155</v>
      </c>
      <c r="P25" s="375">
        <v>0.156</v>
      </c>
      <c r="Q25" s="375">
        <v>0.146</v>
      </c>
      <c r="R25" s="375">
        <v>0.146</v>
      </c>
      <c r="S25" s="375">
        <v>0.152</v>
      </c>
      <c r="T25" s="375">
        <v>0.152</v>
      </c>
      <c r="U25" s="375">
        <v>0.154</v>
      </c>
      <c r="V25" s="375">
        <v>0.15</v>
      </c>
      <c r="W25" s="375">
        <v>0.15</v>
      </c>
      <c r="X25" s="375">
        <v>0.138</v>
      </c>
      <c r="Y25" s="375">
        <v>0.135</v>
      </c>
      <c r="Z25" s="375">
        <v>0.141</v>
      </c>
      <c r="AA25" s="375">
        <v>0.139</v>
      </c>
      <c r="AB25" s="375">
        <v>0.144</v>
      </c>
      <c r="AC25" s="375">
        <v>0.15</v>
      </c>
      <c r="AD25" s="376" t="s">
        <v>21</v>
      </c>
      <c r="AE25" s="377" t="s">
        <v>21</v>
      </c>
      <c r="AF25" s="378" t="s">
        <v>21</v>
      </c>
      <c r="AG25" s="376" t="s">
        <v>21</v>
      </c>
      <c r="AH25" s="376" t="s">
        <v>21</v>
      </c>
      <c r="AI25" s="377" t="s">
        <v>21</v>
      </c>
      <c r="AJ25" s="376" t="s">
        <v>21</v>
      </c>
      <c r="AK25" s="377" t="s">
        <v>21</v>
      </c>
      <c r="AL25" s="377" t="s">
        <v>21</v>
      </c>
      <c r="AM25" s="377" t="s">
        <v>21</v>
      </c>
      <c r="AN25" s="377" t="s">
        <v>21</v>
      </c>
      <c r="AO25" s="376" t="s">
        <v>21</v>
      </c>
      <c r="AP25" s="377" t="s">
        <v>21</v>
      </c>
      <c r="AQ25" s="376" t="s">
        <v>21</v>
      </c>
      <c r="AR25" s="376" t="s">
        <v>21</v>
      </c>
      <c r="AS25" s="377" t="s">
        <v>21</v>
      </c>
      <c r="AT25" s="377" t="s">
        <v>21</v>
      </c>
      <c r="AU25" s="377" t="s">
        <v>21</v>
      </c>
      <c r="AV25" s="1020" t="s">
        <v>21</v>
      </c>
      <c r="AW25" s="513"/>
    </row>
    <row r="26" spans="2:49" ht="13.5">
      <c r="B26" s="5"/>
      <c r="C26" s="19" t="s">
        <v>72</v>
      </c>
      <c r="D26" s="482">
        <v>0.152</v>
      </c>
      <c r="E26" s="478"/>
      <c r="F26" s="478">
        <v>0.17</v>
      </c>
      <c r="G26" s="478">
        <v>0.17099999999999999</v>
      </c>
      <c r="H26" s="478">
        <v>0.178</v>
      </c>
      <c r="I26" s="478">
        <v>0.177</v>
      </c>
      <c r="J26" s="478">
        <v>0.17099999999999999</v>
      </c>
      <c r="K26" s="478">
        <v>0.172</v>
      </c>
      <c r="L26" s="478">
        <v>0.16699999999999998</v>
      </c>
      <c r="M26" s="478">
        <v>0.157</v>
      </c>
      <c r="N26" s="478">
        <v>0.13</v>
      </c>
      <c r="O26" s="375">
        <v>0.124</v>
      </c>
      <c r="P26" s="375">
        <v>0.12799999999999997</v>
      </c>
      <c r="Q26" s="375">
        <v>0.12899999999999998</v>
      </c>
      <c r="R26" s="375">
        <v>0.13</v>
      </c>
      <c r="S26" s="375">
        <v>0.13599999999999998</v>
      </c>
      <c r="T26" s="375">
        <v>0.135</v>
      </c>
      <c r="U26" s="375">
        <v>0.13599999999999998</v>
      </c>
      <c r="V26" s="375">
        <v>0.13399999999999998</v>
      </c>
      <c r="W26" s="375">
        <v>0.136</v>
      </c>
      <c r="X26" s="375">
        <v>0.123</v>
      </c>
      <c r="Y26" s="375">
        <v>0.123</v>
      </c>
      <c r="Z26" s="375">
        <v>0.137</v>
      </c>
      <c r="AA26" s="375">
        <v>0.133</v>
      </c>
      <c r="AB26" s="375">
        <v>0.142</v>
      </c>
      <c r="AC26" s="375">
        <v>0.142</v>
      </c>
      <c r="AD26" s="376" t="s">
        <v>21</v>
      </c>
      <c r="AE26" s="377" t="s">
        <v>21</v>
      </c>
      <c r="AF26" s="378" t="s">
        <v>21</v>
      </c>
      <c r="AG26" s="376" t="s">
        <v>21</v>
      </c>
      <c r="AH26" s="376" t="s">
        <v>21</v>
      </c>
      <c r="AI26" s="377" t="s">
        <v>21</v>
      </c>
      <c r="AJ26" s="376" t="s">
        <v>21</v>
      </c>
      <c r="AK26" s="377" t="s">
        <v>21</v>
      </c>
      <c r="AL26" s="377" t="s">
        <v>21</v>
      </c>
      <c r="AM26" s="377" t="s">
        <v>21</v>
      </c>
      <c r="AN26" s="377" t="s">
        <v>21</v>
      </c>
      <c r="AO26" s="376" t="s">
        <v>21</v>
      </c>
      <c r="AP26" s="377" t="s">
        <v>21</v>
      </c>
      <c r="AQ26" s="376" t="s">
        <v>21</v>
      </c>
      <c r="AR26" s="376" t="s">
        <v>21</v>
      </c>
      <c r="AS26" s="377" t="s">
        <v>21</v>
      </c>
      <c r="AT26" s="377" t="s">
        <v>21</v>
      </c>
      <c r="AU26" s="377" t="s">
        <v>21</v>
      </c>
      <c r="AV26" s="1020" t="s">
        <v>21</v>
      </c>
      <c r="AW26" s="513"/>
    </row>
    <row r="27" spans="2:49" ht="13.5">
      <c r="B27" s="2"/>
      <c r="C27" s="23" t="s">
        <v>73</v>
      </c>
      <c r="D27" s="484">
        <v>0.145</v>
      </c>
      <c r="E27" s="479"/>
      <c r="F27" s="479">
        <v>0.155</v>
      </c>
      <c r="G27" s="479">
        <v>0.154</v>
      </c>
      <c r="H27" s="479">
        <v>0.156</v>
      </c>
      <c r="I27" s="479">
        <v>0.155</v>
      </c>
      <c r="J27" s="479">
        <v>0.153</v>
      </c>
      <c r="K27" s="479">
        <v>0.164</v>
      </c>
      <c r="L27" s="479">
        <v>0.16</v>
      </c>
      <c r="M27" s="479">
        <v>0.16099999999999998</v>
      </c>
      <c r="N27" s="479">
        <v>0.147</v>
      </c>
      <c r="O27" s="379">
        <v>0.14</v>
      </c>
      <c r="P27" s="379">
        <v>0.13299999999999998</v>
      </c>
      <c r="Q27" s="379">
        <v>0.13899999999999998</v>
      </c>
      <c r="R27" s="379">
        <v>0.13899999999999998</v>
      </c>
      <c r="S27" s="379">
        <v>0.145</v>
      </c>
      <c r="T27" s="379">
        <v>0.13899999999999998</v>
      </c>
      <c r="U27" s="379">
        <v>0.154</v>
      </c>
      <c r="V27" s="379">
        <v>0.145</v>
      </c>
      <c r="W27" s="379">
        <v>0.149</v>
      </c>
      <c r="X27" s="379">
        <v>0.143</v>
      </c>
      <c r="Y27" s="379">
        <v>0.139</v>
      </c>
      <c r="Z27" s="379">
        <v>0.146</v>
      </c>
      <c r="AA27" s="379">
        <v>0.149</v>
      </c>
      <c r="AB27" s="379">
        <v>0.163</v>
      </c>
      <c r="AC27" s="379">
        <v>0.17</v>
      </c>
      <c r="AD27" s="376" t="s">
        <v>21</v>
      </c>
      <c r="AE27" s="377" t="s">
        <v>21</v>
      </c>
      <c r="AF27" s="378" t="s">
        <v>21</v>
      </c>
      <c r="AG27" s="376" t="s">
        <v>21</v>
      </c>
      <c r="AH27" s="376" t="s">
        <v>21</v>
      </c>
      <c r="AI27" s="377" t="s">
        <v>21</v>
      </c>
      <c r="AJ27" s="376" t="s">
        <v>21</v>
      </c>
      <c r="AK27" s="377" t="s">
        <v>21</v>
      </c>
      <c r="AL27" s="377" t="s">
        <v>21</v>
      </c>
      <c r="AM27" s="377" t="s">
        <v>21</v>
      </c>
      <c r="AN27" s="377" t="s">
        <v>21</v>
      </c>
      <c r="AO27" s="376" t="s">
        <v>21</v>
      </c>
      <c r="AP27" s="377" t="s">
        <v>21</v>
      </c>
      <c r="AQ27" s="376" t="s">
        <v>21</v>
      </c>
      <c r="AR27" s="376" t="s">
        <v>21</v>
      </c>
      <c r="AS27" s="377" t="s">
        <v>21</v>
      </c>
      <c r="AT27" s="377" t="s">
        <v>21</v>
      </c>
      <c r="AU27" s="377" t="s">
        <v>21</v>
      </c>
      <c r="AV27" s="1020" t="s">
        <v>21</v>
      </c>
      <c r="AW27" s="513"/>
    </row>
    <row r="28" spans="2:49" ht="13.5">
      <c r="B28" s="2">
        <v>5</v>
      </c>
      <c r="C28" s="6" t="s">
        <v>22</v>
      </c>
      <c r="D28" s="903">
        <v>0.752</v>
      </c>
      <c r="E28" s="486"/>
      <c r="F28" s="486">
        <v>0.7619999999999999</v>
      </c>
      <c r="G28" s="486">
        <v>0.848</v>
      </c>
      <c r="H28" s="486">
        <v>0.947</v>
      </c>
      <c r="I28" s="486">
        <v>0.977</v>
      </c>
      <c r="J28" s="486">
        <v>0.946</v>
      </c>
      <c r="K28" s="486">
        <v>0.922</v>
      </c>
      <c r="L28" s="486">
        <v>0.88</v>
      </c>
      <c r="M28" s="486">
        <v>0.869</v>
      </c>
      <c r="N28" s="486">
        <v>0.7909999999999999</v>
      </c>
      <c r="O28" s="396">
        <v>0.7739999999999999</v>
      </c>
      <c r="P28" s="396">
        <v>0.77</v>
      </c>
      <c r="Q28" s="396">
        <v>0.7819999999999999</v>
      </c>
      <c r="R28" s="396">
        <v>0.844</v>
      </c>
      <c r="S28" s="396">
        <v>0.848</v>
      </c>
      <c r="T28" s="396">
        <v>0.8069999999999999</v>
      </c>
      <c r="U28" s="396">
        <v>0.825</v>
      </c>
      <c r="V28" s="396">
        <v>0.795</v>
      </c>
      <c r="W28" s="396">
        <v>0.789</v>
      </c>
      <c r="X28" s="396">
        <v>0.723</v>
      </c>
      <c r="Y28" s="396">
        <v>0.729</v>
      </c>
      <c r="Z28" s="396">
        <v>0.764</v>
      </c>
      <c r="AA28" s="396">
        <v>0.749</v>
      </c>
      <c r="AB28" s="396">
        <v>0.772</v>
      </c>
      <c r="AC28" s="396">
        <v>0.79</v>
      </c>
      <c r="AD28" s="397">
        <v>0.807</v>
      </c>
      <c r="AE28" s="398">
        <v>0.848</v>
      </c>
      <c r="AF28" s="399">
        <v>0.904</v>
      </c>
      <c r="AG28" s="397">
        <v>0.912</v>
      </c>
      <c r="AH28" s="397">
        <v>0.881</v>
      </c>
      <c r="AI28" s="398">
        <v>0.809</v>
      </c>
      <c r="AJ28" s="397">
        <v>0.809</v>
      </c>
      <c r="AK28" s="398">
        <v>0.787</v>
      </c>
      <c r="AL28" s="398">
        <v>0.798</v>
      </c>
      <c r="AM28" s="398">
        <v>0.811</v>
      </c>
      <c r="AN28" s="398">
        <v>0.818</v>
      </c>
      <c r="AO28" s="397">
        <v>0.824</v>
      </c>
      <c r="AP28" s="398">
        <v>0.835</v>
      </c>
      <c r="AQ28" s="397">
        <v>0.821</v>
      </c>
      <c r="AR28" s="397">
        <v>0.816</v>
      </c>
      <c r="AS28" s="398">
        <v>0.82</v>
      </c>
      <c r="AT28" s="398">
        <v>0.763</v>
      </c>
      <c r="AU28" s="398">
        <v>0.736</v>
      </c>
      <c r="AV28" s="1026">
        <v>0.753</v>
      </c>
      <c r="AW28" s="515"/>
    </row>
    <row r="29" spans="2:49" ht="13.5">
      <c r="B29" s="2">
        <v>6</v>
      </c>
      <c r="C29" s="6" t="s">
        <v>23</v>
      </c>
      <c r="D29" s="904">
        <v>0.895</v>
      </c>
      <c r="E29" s="487"/>
      <c r="F29" s="487">
        <v>1.198</v>
      </c>
      <c r="G29" s="487">
        <v>0.9089999999999999</v>
      </c>
      <c r="H29" s="487">
        <v>1.053</v>
      </c>
      <c r="I29" s="487">
        <v>1.05</v>
      </c>
      <c r="J29" s="487">
        <v>0.999</v>
      </c>
      <c r="K29" s="487">
        <v>0.973</v>
      </c>
      <c r="L29" s="487">
        <v>0.9039999999999999</v>
      </c>
      <c r="M29" s="487">
        <v>0.9109999999999999</v>
      </c>
      <c r="N29" s="487">
        <v>0.9279999999999999</v>
      </c>
      <c r="O29" s="400">
        <v>0.9189999999999999</v>
      </c>
      <c r="P29" s="400">
        <v>0.832</v>
      </c>
      <c r="Q29" s="400">
        <v>0.7709999999999999</v>
      </c>
      <c r="R29" s="400">
        <v>0.844</v>
      </c>
      <c r="S29" s="400">
        <v>0.852</v>
      </c>
      <c r="T29" s="400">
        <v>0.8889999999999999</v>
      </c>
      <c r="U29" s="400">
        <v>0.8929999999999999</v>
      </c>
      <c r="V29" s="400">
        <v>0.859</v>
      </c>
      <c r="W29" s="400">
        <v>0.856</v>
      </c>
      <c r="X29" s="400">
        <v>0.794</v>
      </c>
      <c r="Y29" s="400">
        <v>0.776</v>
      </c>
      <c r="Z29" s="400">
        <v>0.819</v>
      </c>
      <c r="AA29" s="400">
        <v>0.841</v>
      </c>
      <c r="AB29" s="400">
        <v>0.849</v>
      </c>
      <c r="AC29" s="400">
        <v>0.897</v>
      </c>
      <c r="AD29" s="401">
        <v>0.879</v>
      </c>
      <c r="AE29" s="402">
        <v>0.939</v>
      </c>
      <c r="AF29" s="403">
        <v>0.925</v>
      </c>
      <c r="AG29" s="401">
        <v>0.954</v>
      </c>
      <c r="AH29" s="401">
        <v>0.929</v>
      </c>
      <c r="AI29" s="402">
        <v>0.867</v>
      </c>
      <c r="AJ29" s="401">
        <v>0.849</v>
      </c>
      <c r="AK29" s="402">
        <v>0.869</v>
      </c>
      <c r="AL29" s="402">
        <v>0.868</v>
      </c>
      <c r="AM29" s="402">
        <v>0.872</v>
      </c>
      <c r="AN29" s="402">
        <v>0.884</v>
      </c>
      <c r="AO29" s="401">
        <v>0.888</v>
      </c>
      <c r="AP29" s="402">
        <v>0.881</v>
      </c>
      <c r="AQ29" s="401">
        <v>0.906</v>
      </c>
      <c r="AR29" s="401">
        <v>0.884</v>
      </c>
      <c r="AS29" s="402">
        <v>0.895</v>
      </c>
      <c r="AT29" s="402">
        <v>0.832</v>
      </c>
      <c r="AU29" s="402">
        <v>0.832</v>
      </c>
      <c r="AV29" s="1027">
        <v>0.842</v>
      </c>
      <c r="AW29" s="516"/>
    </row>
    <row r="30" spans="2:49" ht="13.5">
      <c r="B30" s="2">
        <v>7</v>
      </c>
      <c r="C30" s="6" t="s">
        <v>123</v>
      </c>
      <c r="D30" s="954" t="s">
        <v>21</v>
      </c>
      <c r="E30" s="955" t="s">
        <v>21</v>
      </c>
      <c r="F30" s="955" t="s">
        <v>21</v>
      </c>
      <c r="G30" s="955" t="s">
        <v>21</v>
      </c>
      <c r="H30" s="955" t="s">
        <v>21</v>
      </c>
      <c r="I30" s="955" t="s">
        <v>21</v>
      </c>
      <c r="J30" s="955" t="s">
        <v>21</v>
      </c>
      <c r="K30" s="955" t="s">
        <v>21</v>
      </c>
      <c r="L30" s="955" t="s">
        <v>21</v>
      </c>
      <c r="M30" s="955" t="s">
        <v>21</v>
      </c>
      <c r="N30" s="955" t="s">
        <v>21</v>
      </c>
      <c r="O30" s="404" t="s">
        <v>21</v>
      </c>
      <c r="P30" s="404" t="s">
        <v>21</v>
      </c>
      <c r="Q30" s="404" t="s">
        <v>21</v>
      </c>
      <c r="R30" s="404" t="s">
        <v>21</v>
      </c>
      <c r="S30" s="404" t="s">
        <v>21</v>
      </c>
      <c r="T30" s="404" t="s">
        <v>21</v>
      </c>
      <c r="U30" s="404" t="s">
        <v>21</v>
      </c>
      <c r="V30" s="404" t="s">
        <v>21</v>
      </c>
      <c r="W30" s="404" t="s">
        <v>21</v>
      </c>
      <c r="X30" s="404" t="s">
        <v>21</v>
      </c>
      <c r="Y30" s="404" t="s">
        <v>21</v>
      </c>
      <c r="Z30" s="404" t="s">
        <v>21</v>
      </c>
      <c r="AA30" s="404" t="s">
        <v>21</v>
      </c>
      <c r="AB30" s="404" t="s">
        <v>21</v>
      </c>
      <c r="AC30" s="404" t="s">
        <v>21</v>
      </c>
      <c r="AD30" s="405" t="s">
        <v>21</v>
      </c>
      <c r="AE30" s="402">
        <v>0.655</v>
      </c>
      <c r="AF30" s="403">
        <v>0.664</v>
      </c>
      <c r="AG30" s="401">
        <v>0.649</v>
      </c>
      <c r="AH30" s="401">
        <v>0.633</v>
      </c>
      <c r="AI30" s="402">
        <v>0.595</v>
      </c>
      <c r="AJ30" s="401">
        <v>0.606</v>
      </c>
      <c r="AK30" s="402">
        <v>0.595</v>
      </c>
      <c r="AL30" s="402">
        <v>0.604</v>
      </c>
      <c r="AM30" s="402">
        <v>0.588</v>
      </c>
      <c r="AN30" s="402">
        <v>0.585</v>
      </c>
      <c r="AO30" s="401">
        <v>0.575</v>
      </c>
      <c r="AP30" s="402">
        <v>0.579</v>
      </c>
      <c r="AQ30" s="401">
        <v>0.58</v>
      </c>
      <c r="AR30" s="401">
        <v>0.57</v>
      </c>
      <c r="AS30" s="402">
        <v>0.577</v>
      </c>
      <c r="AT30" s="402">
        <v>0.537</v>
      </c>
      <c r="AU30" s="402">
        <v>0.546</v>
      </c>
      <c r="AV30" s="1027">
        <v>0.542</v>
      </c>
      <c r="AW30" s="516"/>
    </row>
    <row r="31" spans="2:49" ht="13.5">
      <c r="B31" s="1179"/>
      <c r="C31" s="15" t="s">
        <v>24</v>
      </c>
      <c r="D31" s="496">
        <v>0.829</v>
      </c>
      <c r="E31" s="477"/>
      <c r="F31" s="477">
        <v>0.863</v>
      </c>
      <c r="G31" s="477">
        <v>0.9069999999999999</v>
      </c>
      <c r="H31" s="477">
        <v>0.947</v>
      </c>
      <c r="I31" s="477">
        <v>0.969</v>
      </c>
      <c r="J31" s="477">
        <v>0.957</v>
      </c>
      <c r="K31" s="477">
        <v>0.98</v>
      </c>
      <c r="L31" s="477">
        <v>0.948</v>
      </c>
      <c r="M31" s="477">
        <v>0.975</v>
      </c>
      <c r="N31" s="477">
        <v>0.869</v>
      </c>
      <c r="O31" s="371">
        <v>0.876</v>
      </c>
      <c r="P31" s="371">
        <v>0.87</v>
      </c>
      <c r="Q31" s="371">
        <v>0.847</v>
      </c>
      <c r="R31" s="371">
        <v>0.856</v>
      </c>
      <c r="S31" s="371">
        <v>0.877</v>
      </c>
      <c r="T31" s="371">
        <v>0.874</v>
      </c>
      <c r="U31" s="371">
        <v>0.878</v>
      </c>
      <c r="V31" s="371">
        <v>0.862</v>
      </c>
      <c r="W31" s="371">
        <v>0.837</v>
      </c>
      <c r="X31" s="371">
        <v>0.79</v>
      </c>
      <c r="Y31" s="371">
        <v>0.76</v>
      </c>
      <c r="Z31" s="371">
        <v>0.799</v>
      </c>
      <c r="AA31" s="371">
        <v>0.791</v>
      </c>
      <c r="AB31" s="371">
        <v>0.767</v>
      </c>
      <c r="AC31" s="371">
        <v>0.797</v>
      </c>
      <c r="AD31" s="406">
        <v>0.796</v>
      </c>
      <c r="AE31" s="373" t="s">
        <v>21</v>
      </c>
      <c r="AF31" s="374" t="s">
        <v>21</v>
      </c>
      <c r="AG31" s="372" t="s">
        <v>21</v>
      </c>
      <c r="AH31" s="372" t="s">
        <v>21</v>
      </c>
      <c r="AI31" s="373" t="s">
        <v>21</v>
      </c>
      <c r="AJ31" s="372" t="s">
        <v>21</v>
      </c>
      <c r="AK31" s="373" t="s">
        <v>21</v>
      </c>
      <c r="AL31" s="373" t="s">
        <v>21</v>
      </c>
      <c r="AM31" s="373" t="s">
        <v>21</v>
      </c>
      <c r="AN31" s="373" t="s">
        <v>21</v>
      </c>
      <c r="AO31" s="372" t="s">
        <v>21</v>
      </c>
      <c r="AP31" s="373" t="s">
        <v>21</v>
      </c>
      <c r="AQ31" s="372" t="s">
        <v>21</v>
      </c>
      <c r="AR31" s="372" t="s">
        <v>21</v>
      </c>
      <c r="AS31" s="373" t="s">
        <v>21</v>
      </c>
      <c r="AT31" s="373" t="s">
        <v>21</v>
      </c>
      <c r="AU31" s="373" t="s">
        <v>21</v>
      </c>
      <c r="AV31" s="1019" t="s">
        <v>21</v>
      </c>
      <c r="AW31" s="512"/>
    </row>
    <row r="32" spans="2:49" ht="13.5">
      <c r="B32" s="1180"/>
      <c r="C32" s="19" t="s">
        <v>37</v>
      </c>
      <c r="D32" s="488">
        <v>0.354</v>
      </c>
      <c r="E32" s="910"/>
      <c r="F32" s="489">
        <v>0.38599999999999995</v>
      </c>
      <c r="G32" s="489">
        <v>0.415</v>
      </c>
      <c r="H32" s="489">
        <v>0.436</v>
      </c>
      <c r="I32" s="489">
        <v>0.46799999999999997</v>
      </c>
      <c r="J32" s="489">
        <v>0.475</v>
      </c>
      <c r="K32" s="489">
        <v>0.48</v>
      </c>
      <c r="L32" s="489">
        <v>0.46199999999999997</v>
      </c>
      <c r="M32" s="489">
        <v>0.45199999999999996</v>
      </c>
      <c r="N32" s="489">
        <v>0.39399999999999996</v>
      </c>
      <c r="O32" s="407">
        <v>0.38299999999999995</v>
      </c>
      <c r="P32" s="407">
        <v>0.376</v>
      </c>
      <c r="Q32" s="407">
        <v>0.37</v>
      </c>
      <c r="R32" s="407">
        <v>0.363</v>
      </c>
      <c r="S32" s="407">
        <v>0.413</v>
      </c>
      <c r="T32" s="407">
        <v>0.409</v>
      </c>
      <c r="U32" s="407">
        <v>0.38599999999999995</v>
      </c>
      <c r="V32" s="407">
        <v>0.373</v>
      </c>
      <c r="W32" s="407">
        <v>0.369</v>
      </c>
      <c r="X32" s="407">
        <v>0.35</v>
      </c>
      <c r="Y32" s="407">
        <v>0.359</v>
      </c>
      <c r="Z32" s="407">
        <v>0.463</v>
      </c>
      <c r="AA32" s="407">
        <v>0.452</v>
      </c>
      <c r="AB32" s="407">
        <v>0.443</v>
      </c>
      <c r="AC32" s="407">
        <v>0.471</v>
      </c>
      <c r="AD32" s="407">
        <v>0.421</v>
      </c>
      <c r="AE32" s="408" t="s">
        <v>21</v>
      </c>
      <c r="AF32" s="409" t="s">
        <v>21</v>
      </c>
      <c r="AG32" s="410" t="s">
        <v>21</v>
      </c>
      <c r="AH32" s="410" t="s">
        <v>21</v>
      </c>
      <c r="AI32" s="408" t="s">
        <v>21</v>
      </c>
      <c r="AJ32" s="410" t="s">
        <v>21</v>
      </c>
      <c r="AK32" s="408" t="s">
        <v>21</v>
      </c>
      <c r="AL32" s="408" t="s">
        <v>21</v>
      </c>
      <c r="AM32" s="408" t="s">
        <v>21</v>
      </c>
      <c r="AN32" s="408" t="s">
        <v>21</v>
      </c>
      <c r="AO32" s="410" t="s">
        <v>21</v>
      </c>
      <c r="AP32" s="408" t="s">
        <v>21</v>
      </c>
      <c r="AQ32" s="410" t="s">
        <v>21</v>
      </c>
      <c r="AR32" s="410" t="s">
        <v>21</v>
      </c>
      <c r="AS32" s="408" t="s">
        <v>21</v>
      </c>
      <c r="AT32" s="408" t="s">
        <v>21</v>
      </c>
      <c r="AU32" s="408" t="s">
        <v>21</v>
      </c>
      <c r="AV32" s="1028" t="s">
        <v>21</v>
      </c>
      <c r="AW32" s="517"/>
    </row>
    <row r="33" spans="2:49" ht="13.5">
      <c r="B33" s="1180"/>
      <c r="C33" s="19" t="s">
        <v>38</v>
      </c>
      <c r="D33" s="482">
        <v>0.33299999999999996</v>
      </c>
      <c r="E33" s="478"/>
      <c r="F33" s="483">
        <v>0.373</v>
      </c>
      <c r="G33" s="483">
        <v>0.375</v>
      </c>
      <c r="H33" s="483">
        <v>0.39299999999999996</v>
      </c>
      <c r="I33" s="483">
        <v>0.395</v>
      </c>
      <c r="J33" s="483">
        <v>0.38799999999999996</v>
      </c>
      <c r="K33" s="483">
        <v>0.398</v>
      </c>
      <c r="L33" s="483">
        <v>0.39199999999999996</v>
      </c>
      <c r="M33" s="483">
        <v>0.39199999999999996</v>
      </c>
      <c r="N33" s="483">
        <v>0.33699999999999997</v>
      </c>
      <c r="O33" s="394">
        <v>0.34</v>
      </c>
      <c r="P33" s="394">
        <v>0.33299999999999996</v>
      </c>
      <c r="Q33" s="394">
        <v>0.32699999999999996</v>
      </c>
      <c r="R33" s="394">
        <v>0.34299999999999997</v>
      </c>
      <c r="S33" s="394">
        <v>0.40199999999999997</v>
      </c>
      <c r="T33" s="394">
        <v>0.39599999999999996</v>
      </c>
      <c r="U33" s="394">
        <v>0.40199999999999997</v>
      </c>
      <c r="V33" s="394">
        <v>0.39899999999999997</v>
      </c>
      <c r="W33" s="394">
        <v>0.405</v>
      </c>
      <c r="X33" s="394">
        <v>0.374</v>
      </c>
      <c r="Y33" s="394">
        <v>0.39</v>
      </c>
      <c r="Z33" s="394">
        <v>0.406</v>
      </c>
      <c r="AA33" s="394">
        <v>0.421</v>
      </c>
      <c r="AB33" s="394">
        <v>0.438</v>
      </c>
      <c r="AC33" s="394">
        <v>0.474</v>
      </c>
      <c r="AD33" s="394">
        <v>0.477</v>
      </c>
      <c r="AE33" s="377" t="s">
        <v>21</v>
      </c>
      <c r="AF33" s="378" t="s">
        <v>21</v>
      </c>
      <c r="AG33" s="376" t="s">
        <v>21</v>
      </c>
      <c r="AH33" s="376" t="s">
        <v>21</v>
      </c>
      <c r="AI33" s="377" t="s">
        <v>21</v>
      </c>
      <c r="AJ33" s="376" t="s">
        <v>21</v>
      </c>
      <c r="AK33" s="377" t="s">
        <v>21</v>
      </c>
      <c r="AL33" s="377" t="s">
        <v>21</v>
      </c>
      <c r="AM33" s="377" t="s">
        <v>21</v>
      </c>
      <c r="AN33" s="377" t="s">
        <v>21</v>
      </c>
      <c r="AO33" s="376" t="s">
        <v>21</v>
      </c>
      <c r="AP33" s="377" t="s">
        <v>21</v>
      </c>
      <c r="AQ33" s="376" t="s">
        <v>21</v>
      </c>
      <c r="AR33" s="376" t="s">
        <v>21</v>
      </c>
      <c r="AS33" s="377" t="s">
        <v>21</v>
      </c>
      <c r="AT33" s="377" t="s">
        <v>21</v>
      </c>
      <c r="AU33" s="377" t="s">
        <v>21</v>
      </c>
      <c r="AV33" s="1020" t="s">
        <v>21</v>
      </c>
      <c r="AW33" s="513"/>
    </row>
    <row r="34" spans="2:49" ht="13.5">
      <c r="B34" s="1180"/>
      <c r="C34" s="19" t="s">
        <v>39</v>
      </c>
      <c r="D34" s="482">
        <v>0.09699999999999999</v>
      </c>
      <c r="E34" s="478"/>
      <c r="F34" s="483">
        <v>0.106</v>
      </c>
      <c r="G34" s="483">
        <v>0.11299999999999999</v>
      </c>
      <c r="H34" s="483">
        <v>0.119</v>
      </c>
      <c r="I34" s="483">
        <v>0.12</v>
      </c>
      <c r="J34" s="483">
        <v>0.11599999999999999</v>
      </c>
      <c r="K34" s="483">
        <v>0.119</v>
      </c>
      <c r="L34" s="483">
        <v>0.11599999999999999</v>
      </c>
      <c r="M34" s="483">
        <v>0.11</v>
      </c>
      <c r="N34" s="483">
        <v>0.102</v>
      </c>
      <c r="O34" s="394">
        <v>0.089</v>
      </c>
      <c r="P34" s="394">
        <v>0.08399999999999999</v>
      </c>
      <c r="Q34" s="394">
        <v>0.085</v>
      </c>
      <c r="R34" s="394">
        <v>0.074</v>
      </c>
      <c r="S34" s="394">
        <v>0.087</v>
      </c>
      <c r="T34" s="394">
        <v>0.08199999999999999</v>
      </c>
      <c r="U34" s="394">
        <v>0.08</v>
      </c>
      <c r="V34" s="394">
        <v>0.093</v>
      </c>
      <c r="W34" s="394">
        <v>0.096</v>
      </c>
      <c r="X34" s="394">
        <v>0.083</v>
      </c>
      <c r="Y34" s="394">
        <v>0.093</v>
      </c>
      <c r="Z34" s="394">
        <v>0.107</v>
      </c>
      <c r="AA34" s="394">
        <v>0.092</v>
      </c>
      <c r="AB34" s="394">
        <v>0.093</v>
      </c>
      <c r="AC34" s="394">
        <v>0.1</v>
      </c>
      <c r="AD34" s="394">
        <v>0.104</v>
      </c>
      <c r="AE34" s="377" t="s">
        <v>21</v>
      </c>
      <c r="AF34" s="378" t="s">
        <v>21</v>
      </c>
      <c r="AG34" s="376" t="s">
        <v>21</v>
      </c>
      <c r="AH34" s="376" t="s">
        <v>21</v>
      </c>
      <c r="AI34" s="377" t="s">
        <v>21</v>
      </c>
      <c r="AJ34" s="376" t="s">
        <v>21</v>
      </c>
      <c r="AK34" s="377" t="s">
        <v>21</v>
      </c>
      <c r="AL34" s="377" t="s">
        <v>21</v>
      </c>
      <c r="AM34" s="377" t="s">
        <v>21</v>
      </c>
      <c r="AN34" s="377" t="s">
        <v>21</v>
      </c>
      <c r="AO34" s="376" t="s">
        <v>21</v>
      </c>
      <c r="AP34" s="377" t="s">
        <v>21</v>
      </c>
      <c r="AQ34" s="376" t="s">
        <v>21</v>
      </c>
      <c r="AR34" s="376" t="s">
        <v>21</v>
      </c>
      <c r="AS34" s="377" t="s">
        <v>21</v>
      </c>
      <c r="AT34" s="377" t="s">
        <v>21</v>
      </c>
      <c r="AU34" s="377" t="s">
        <v>21</v>
      </c>
      <c r="AV34" s="1020" t="s">
        <v>21</v>
      </c>
      <c r="AW34" s="513"/>
    </row>
    <row r="35" spans="2:49" ht="13.5">
      <c r="B35" s="1180"/>
      <c r="C35" s="19" t="s">
        <v>40</v>
      </c>
      <c r="D35" s="482">
        <v>0.282</v>
      </c>
      <c r="E35" s="478"/>
      <c r="F35" s="483">
        <v>0.28</v>
      </c>
      <c r="G35" s="483">
        <v>0.292</v>
      </c>
      <c r="H35" s="483">
        <v>0.31</v>
      </c>
      <c r="I35" s="483">
        <v>0.31699999999999995</v>
      </c>
      <c r="J35" s="483">
        <v>0.312</v>
      </c>
      <c r="K35" s="483">
        <v>0.32</v>
      </c>
      <c r="L35" s="483">
        <v>0.33</v>
      </c>
      <c r="M35" s="483">
        <v>0.304</v>
      </c>
      <c r="N35" s="483">
        <v>0.286</v>
      </c>
      <c r="O35" s="394">
        <v>0.282</v>
      </c>
      <c r="P35" s="394">
        <v>0.291</v>
      </c>
      <c r="Q35" s="394">
        <v>0.283</v>
      </c>
      <c r="R35" s="394">
        <v>0.294</v>
      </c>
      <c r="S35" s="394">
        <v>0.302</v>
      </c>
      <c r="T35" s="394">
        <v>0.303</v>
      </c>
      <c r="U35" s="394">
        <v>0.307</v>
      </c>
      <c r="V35" s="394">
        <v>0.306</v>
      </c>
      <c r="W35" s="394">
        <v>0.302</v>
      </c>
      <c r="X35" s="394">
        <v>0.287</v>
      </c>
      <c r="Y35" s="394">
        <v>0.294</v>
      </c>
      <c r="Z35" s="394">
        <v>0.305</v>
      </c>
      <c r="AA35" s="394">
        <v>0.316</v>
      </c>
      <c r="AB35" s="394">
        <v>0.328</v>
      </c>
      <c r="AC35" s="394">
        <v>0.347</v>
      </c>
      <c r="AD35" s="394">
        <v>0.351</v>
      </c>
      <c r="AE35" s="377" t="s">
        <v>21</v>
      </c>
      <c r="AF35" s="378" t="s">
        <v>21</v>
      </c>
      <c r="AG35" s="376" t="s">
        <v>21</v>
      </c>
      <c r="AH35" s="376" t="s">
        <v>21</v>
      </c>
      <c r="AI35" s="377" t="s">
        <v>21</v>
      </c>
      <c r="AJ35" s="376" t="s">
        <v>21</v>
      </c>
      <c r="AK35" s="377" t="s">
        <v>21</v>
      </c>
      <c r="AL35" s="377" t="s">
        <v>21</v>
      </c>
      <c r="AM35" s="377" t="s">
        <v>21</v>
      </c>
      <c r="AN35" s="377" t="s">
        <v>21</v>
      </c>
      <c r="AO35" s="376" t="s">
        <v>21</v>
      </c>
      <c r="AP35" s="377" t="s">
        <v>21</v>
      </c>
      <c r="AQ35" s="376" t="s">
        <v>21</v>
      </c>
      <c r="AR35" s="376" t="s">
        <v>21</v>
      </c>
      <c r="AS35" s="377" t="s">
        <v>21</v>
      </c>
      <c r="AT35" s="377" t="s">
        <v>21</v>
      </c>
      <c r="AU35" s="377" t="s">
        <v>21</v>
      </c>
      <c r="AV35" s="1020" t="s">
        <v>21</v>
      </c>
      <c r="AW35" s="513"/>
    </row>
    <row r="36" spans="2:49" ht="13.5">
      <c r="B36" s="1180"/>
      <c r="C36" s="19" t="s">
        <v>41</v>
      </c>
      <c r="D36" s="482">
        <v>0.158</v>
      </c>
      <c r="E36" s="478"/>
      <c r="F36" s="483">
        <v>0.20299999999999999</v>
      </c>
      <c r="G36" s="483">
        <v>0.22299999999999998</v>
      </c>
      <c r="H36" s="483">
        <v>0.206</v>
      </c>
      <c r="I36" s="483">
        <v>0.186</v>
      </c>
      <c r="J36" s="483">
        <v>0.172</v>
      </c>
      <c r="K36" s="483">
        <v>0.184</v>
      </c>
      <c r="L36" s="483">
        <v>0.178</v>
      </c>
      <c r="M36" s="483">
        <v>0.15899999999999997</v>
      </c>
      <c r="N36" s="483">
        <v>0.144</v>
      </c>
      <c r="O36" s="394">
        <v>0.13799999999999998</v>
      </c>
      <c r="P36" s="394">
        <v>0.147</v>
      </c>
      <c r="Q36" s="394">
        <v>0.13</v>
      </c>
      <c r="R36" s="394">
        <v>0.13899999999999998</v>
      </c>
      <c r="S36" s="394">
        <v>0.147</v>
      </c>
      <c r="T36" s="394">
        <v>0.148</v>
      </c>
      <c r="U36" s="394">
        <v>0.151</v>
      </c>
      <c r="V36" s="394">
        <v>0.156</v>
      </c>
      <c r="W36" s="394">
        <v>0.153</v>
      </c>
      <c r="X36" s="394">
        <v>0.141</v>
      </c>
      <c r="Y36" s="394">
        <v>0.144</v>
      </c>
      <c r="Z36" s="394">
        <v>0.157</v>
      </c>
      <c r="AA36" s="394">
        <v>0.162</v>
      </c>
      <c r="AB36" s="394">
        <v>0.157</v>
      </c>
      <c r="AC36" s="394">
        <v>0.169</v>
      </c>
      <c r="AD36" s="394">
        <v>0.169</v>
      </c>
      <c r="AE36" s="377" t="s">
        <v>21</v>
      </c>
      <c r="AF36" s="378" t="s">
        <v>21</v>
      </c>
      <c r="AG36" s="376" t="s">
        <v>21</v>
      </c>
      <c r="AH36" s="376" t="s">
        <v>21</v>
      </c>
      <c r="AI36" s="377" t="s">
        <v>21</v>
      </c>
      <c r="AJ36" s="376" t="s">
        <v>21</v>
      </c>
      <c r="AK36" s="377" t="s">
        <v>21</v>
      </c>
      <c r="AL36" s="377" t="s">
        <v>21</v>
      </c>
      <c r="AM36" s="377" t="s">
        <v>21</v>
      </c>
      <c r="AN36" s="377" t="s">
        <v>21</v>
      </c>
      <c r="AO36" s="376" t="s">
        <v>21</v>
      </c>
      <c r="AP36" s="377" t="s">
        <v>21</v>
      </c>
      <c r="AQ36" s="376" t="s">
        <v>21</v>
      </c>
      <c r="AR36" s="376" t="s">
        <v>21</v>
      </c>
      <c r="AS36" s="377" t="s">
        <v>21</v>
      </c>
      <c r="AT36" s="377" t="s">
        <v>21</v>
      </c>
      <c r="AU36" s="377" t="s">
        <v>21</v>
      </c>
      <c r="AV36" s="1020" t="s">
        <v>21</v>
      </c>
      <c r="AW36" s="513"/>
    </row>
    <row r="37" spans="2:49" ht="13.5">
      <c r="B37" s="1180"/>
      <c r="C37" s="19" t="s">
        <v>43</v>
      </c>
      <c r="D37" s="482">
        <v>0.153</v>
      </c>
      <c r="E37" s="478"/>
      <c r="F37" s="483">
        <v>0.16</v>
      </c>
      <c r="G37" s="483">
        <v>0.152</v>
      </c>
      <c r="H37" s="483">
        <v>0.15899999999999997</v>
      </c>
      <c r="I37" s="483">
        <v>0.165</v>
      </c>
      <c r="J37" s="483">
        <v>0.16199999999999998</v>
      </c>
      <c r="K37" s="483">
        <v>0.161</v>
      </c>
      <c r="L37" s="483">
        <v>0.15899999999999997</v>
      </c>
      <c r="M37" s="483">
        <v>0.155</v>
      </c>
      <c r="N37" s="483">
        <v>0.12699999999999997</v>
      </c>
      <c r="O37" s="394">
        <v>0.122</v>
      </c>
      <c r="P37" s="394">
        <v>0.121</v>
      </c>
      <c r="Q37" s="394">
        <v>0.107</v>
      </c>
      <c r="R37" s="394">
        <v>0.11</v>
      </c>
      <c r="S37" s="394">
        <v>0.118</v>
      </c>
      <c r="T37" s="394">
        <v>0.121</v>
      </c>
      <c r="U37" s="394">
        <v>0.123</v>
      </c>
      <c r="V37" s="394">
        <v>0.119</v>
      </c>
      <c r="W37" s="394">
        <v>0.113</v>
      </c>
      <c r="X37" s="394">
        <v>0.103</v>
      </c>
      <c r="Y37" s="394">
        <v>0.108</v>
      </c>
      <c r="Z37" s="394">
        <v>0.117</v>
      </c>
      <c r="AA37" s="394">
        <v>0.121</v>
      </c>
      <c r="AB37" s="394">
        <v>0.119</v>
      </c>
      <c r="AC37" s="394">
        <v>0.132</v>
      </c>
      <c r="AD37" s="394">
        <v>0.132</v>
      </c>
      <c r="AE37" s="377" t="s">
        <v>21</v>
      </c>
      <c r="AF37" s="378" t="s">
        <v>21</v>
      </c>
      <c r="AG37" s="376" t="s">
        <v>21</v>
      </c>
      <c r="AH37" s="376" t="s">
        <v>21</v>
      </c>
      <c r="AI37" s="377" t="s">
        <v>21</v>
      </c>
      <c r="AJ37" s="376" t="s">
        <v>21</v>
      </c>
      <c r="AK37" s="377" t="s">
        <v>21</v>
      </c>
      <c r="AL37" s="377" t="s">
        <v>21</v>
      </c>
      <c r="AM37" s="377" t="s">
        <v>21</v>
      </c>
      <c r="AN37" s="377" t="s">
        <v>21</v>
      </c>
      <c r="AO37" s="376" t="s">
        <v>21</v>
      </c>
      <c r="AP37" s="377" t="s">
        <v>21</v>
      </c>
      <c r="AQ37" s="376" t="s">
        <v>21</v>
      </c>
      <c r="AR37" s="376" t="s">
        <v>21</v>
      </c>
      <c r="AS37" s="377" t="s">
        <v>21</v>
      </c>
      <c r="AT37" s="377" t="s">
        <v>21</v>
      </c>
      <c r="AU37" s="377" t="s">
        <v>21</v>
      </c>
      <c r="AV37" s="1020" t="s">
        <v>21</v>
      </c>
      <c r="AW37" s="513"/>
    </row>
    <row r="38" spans="2:49" ht="13.5">
      <c r="B38" s="1181"/>
      <c r="C38" s="23" t="s">
        <v>44</v>
      </c>
      <c r="D38" s="484">
        <v>0.183</v>
      </c>
      <c r="E38" s="479"/>
      <c r="F38" s="485">
        <v>0.212</v>
      </c>
      <c r="G38" s="485">
        <v>0.216</v>
      </c>
      <c r="H38" s="485">
        <v>0.209</v>
      </c>
      <c r="I38" s="485">
        <v>0.214</v>
      </c>
      <c r="J38" s="485">
        <v>0.206</v>
      </c>
      <c r="K38" s="485">
        <v>0.216</v>
      </c>
      <c r="L38" s="485">
        <v>0.216</v>
      </c>
      <c r="M38" s="485">
        <v>0.206</v>
      </c>
      <c r="N38" s="485">
        <v>0.19</v>
      </c>
      <c r="O38" s="395">
        <v>0.189</v>
      </c>
      <c r="P38" s="395">
        <v>0.179</v>
      </c>
      <c r="Q38" s="395">
        <v>0.183</v>
      </c>
      <c r="R38" s="395">
        <v>0.175</v>
      </c>
      <c r="S38" s="395">
        <v>0.185</v>
      </c>
      <c r="T38" s="395">
        <v>0.183</v>
      </c>
      <c r="U38" s="395">
        <v>0.184</v>
      </c>
      <c r="V38" s="395">
        <v>0.19199999999999998</v>
      </c>
      <c r="W38" s="395">
        <v>0.189</v>
      </c>
      <c r="X38" s="395">
        <v>0.179</v>
      </c>
      <c r="Y38" s="395">
        <v>0.179</v>
      </c>
      <c r="Z38" s="395">
        <v>0.195</v>
      </c>
      <c r="AA38" s="395">
        <v>0.203</v>
      </c>
      <c r="AB38" s="395">
        <v>0.215</v>
      </c>
      <c r="AC38" s="395">
        <v>0.223</v>
      </c>
      <c r="AD38" s="395">
        <v>0.217</v>
      </c>
      <c r="AE38" s="381" t="s">
        <v>21</v>
      </c>
      <c r="AF38" s="382" t="s">
        <v>21</v>
      </c>
      <c r="AG38" s="380" t="s">
        <v>21</v>
      </c>
      <c r="AH38" s="380" t="s">
        <v>21</v>
      </c>
      <c r="AI38" s="381" t="s">
        <v>21</v>
      </c>
      <c r="AJ38" s="380" t="s">
        <v>21</v>
      </c>
      <c r="AK38" s="381" t="s">
        <v>21</v>
      </c>
      <c r="AL38" s="381" t="s">
        <v>21</v>
      </c>
      <c r="AM38" s="381" t="s">
        <v>21</v>
      </c>
      <c r="AN38" s="381" t="s">
        <v>21</v>
      </c>
      <c r="AO38" s="380" t="s">
        <v>21</v>
      </c>
      <c r="AP38" s="381" t="s">
        <v>21</v>
      </c>
      <c r="AQ38" s="380" t="s">
        <v>21</v>
      </c>
      <c r="AR38" s="380" t="s">
        <v>21</v>
      </c>
      <c r="AS38" s="381" t="s">
        <v>21</v>
      </c>
      <c r="AT38" s="381" t="s">
        <v>21</v>
      </c>
      <c r="AU38" s="381" t="s">
        <v>21</v>
      </c>
      <c r="AV38" s="1021" t="s">
        <v>21</v>
      </c>
      <c r="AW38" s="513"/>
    </row>
    <row r="39" spans="2:49" ht="13.5">
      <c r="B39" s="2">
        <v>8</v>
      </c>
      <c r="C39" s="6" t="s">
        <v>26</v>
      </c>
      <c r="D39" s="531" t="s">
        <v>21</v>
      </c>
      <c r="E39" s="527" t="s">
        <v>21</v>
      </c>
      <c r="F39" s="527" t="s">
        <v>21</v>
      </c>
      <c r="G39" s="527" t="s">
        <v>21</v>
      </c>
      <c r="H39" s="527" t="s">
        <v>21</v>
      </c>
      <c r="I39" s="527" t="s">
        <v>21</v>
      </c>
      <c r="J39" s="527" t="s">
        <v>21</v>
      </c>
      <c r="K39" s="527" t="s">
        <v>21</v>
      </c>
      <c r="L39" s="527" t="s">
        <v>21</v>
      </c>
      <c r="M39" s="527" t="s">
        <v>21</v>
      </c>
      <c r="N39" s="527" t="s">
        <v>21</v>
      </c>
      <c r="O39" s="462" t="s">
        <v>21</v>
      </c>
      <c r="P39" s="462" t="s">
        <v>21</v>
      </c>
      <c r="Q39" s="462" t="s">
        <v>21</v>
      </c>
      <c r="R39" s="462" t="s">
        <v>21</v>
      </c>
      <c r="S39" s="462" t="s">
        <v>21</v>
      </c>
      <c r="T39" s="462" t="s">
        <v>21</v>
      </c>
      <c r="U39" s="462" t="s">
        <v>21</v>
      </c>
      <c r="V39" s="462" t="s">
        <v>21</v>
      </c>
      <c r="W39" s="462" t="s">
        <v>21</v>
      </c>
      <c r="X39" s="462" t="s">
        <v>21</v>
      </c>
      <c r="Y39" s="462" t="s">
        <v>21</v>
      </c>
      <c r="Z39" s="462" t="s">
        <v>21</v>
      </c>
      <c r="AA39" s="462" t="s">
        <v>21</v>
      </c>
      <c r="AB39" s="462" t="s">
        <v>21</v>
      </c>
      <c r="AC39" s="462" t="s">
        <v>21</v>
      </c>
      <c r="AD39" s="467">
        <v>0.871</v>
      </c>
      <c r="AE39" s="468">
        <v>0.913</v>
      </c>
      <c r="AF39" s="469">
        <v>1.014</v>
      </c>
      <c r="AG39" s="467">
        <v>0.959</v>
      </c>
      <c r="AH39" s="467">
        <v>0.804</v>
      </c>
      <c r="AI39" s="468">
        <v>0.7</v>
      </c>
      <c r="AJ39" s="467">
        <v>0.673</v>
      </c>
      <c r="AK39" s="468">
        <v>0.712</v>
      </c>
      <c r="AL39" s="468">
        <v>0.69</v>
      </c>
      <c r="AM39" s="468">
        <v>0.805</v>
      </c>
      <c r="AN39" s="468">
        <v>0.699</v>
      </c>
      <c r="AO39" s="467">
        <v>0.689</v>
      </c>
      <c r="AP39" s="468">
        <v>0.664</v>
      </c>
      <c r="AQ39" s="467">
        <v>0.689</v>
      </c>
      <c r="AR39" s="467">
        <v>0.679</v>
      </c>
      <c r="AS39" s="468">
        <v>0.665</v>
      </c>
      <c r="AT39" s="468">
        <v>0.595</v>
      </c>
      <c r="AU39" s="468">
        <v>0.601</v>
      </c>
      <c r="AV39" s="1029">
        <v>0.639</v>
      </c>
      <c r="AW39" s="528"/>
    </row>
    <row r="40" spans="2:49" ht="13.5">
      <c r="B40" s="29"/>
      <c r="C40" s="15" t="s">
        <v>26</v>
      </c>
      <c r="D40" s="902">
        <v>0.8019999999999999</v>
      </c>
      <c r="E40" s="481"/>
      <c r="F40" s="481">
        <v>1.0359999999999998</v>
      </c>
      <c r="G40" s="481">
        <v>0.992</v>
      </c>
      <c r="H40" s="481">
        <v>1</v>
      </c>
      <c r="I40" s="481">
        <v>0.962</v>
      </c>
      <c r="J40" s="481">
        <v>0.9319999999999999</v>
      </c>
      <c r="K40" s="481">
        <v>0.993</v>
      </c>
      <c r="L40" s="481">
        <v>0.945</v>
      </c>
      <c r="M40" s="481">
        <v>0.9289999999999999</v>
      </c>
      <c r="N40" s="481">
        <v>0.946</v>
      </c>
      <c r="O40" s="388">
        <v>0.866</v>
      </c>
      <c r="P40" s="388">
        <v>0.835</v>
      </c>
      <c r="Q40" s="388">
        <v>0.731</v>
      </c>
      <c r="R40" s="388">
        <v>0.7969999999999999</v>
      </c>
      <c r="S40" s="388">
        <v>0.7909999999999999</v>
      </c>
      <c r="T40" s="388">
        <v>0.818</v>
      </c>
      <c r="U40" s="388">
        <v>0.841</v>
      </c>
      <c r="V40" s="388">
        <v>0.821</v>
      </c>
      <c r="W40" s="388">
        <v>0.806</v>
      </c>
      <c r="X40" s="388">
        <v>0.823</v>
      </c>
      <c r="Y40" s="388">
        <v>0.771</v>
      </c>
      <c r="Z40" s="388">
        <v>0.834</v>
      </c>
      <c r="AA40" s="388">
        <v>0.915</v>
      </c>
      <c r="AB40" s="388">
        <v>0.953</v>
      </c>
      <c r="AC40" s="388">
        <v>0.884</v>
      </c>
      <c r="AD40" s="376" t="s">
        <v>21</v>
      </c>
      <c r="AE40" s="377" t="s">
        <v>21</v>
      </c>
      <c r="AF40" s="378" t="s">
        <v>21</v>
      </c>
      <c r="AG40" s="376" t="s">
        <v>21</v>
      </c>
      <c r="AH40" s="376" t="s">
        <v>21</v>
      </c>
      <c r="AI40" s="377" t="s">
        <v>21</v>
      </c>
      <c r="AJ40" s="376" t="s">
        <v>21</v>
      </c>
      <c r="AK40" s="377" t="s">
        <v>21</v>
      </c>
      <c r="AL40" s="377" t="s">
        <v>21</v>
      </c>
      <c r="AM40" s="377" t="s">
        <v>21</v>
      </c>
      <c r="AN40" s="377" t="s">
        <v>21</v>
      </c>
      <c r="AO40" s="376" t="s">
        <v>21</v>
      </c>
      <c r="AP40" s="377" t="s">
        <v>21</v>
      </c>
      <c r="AQ40" s="376" t="s">
        <v>21</v>
      </c>
      <c r="AR40" s="376" t="s">
        <v>21</v>
      </c>
      <c r="AS40" s="377" t="s">
        <v>21</v>
      </c>
      <c r="AT40" s="377" t="s">
        <v>21</v>
      </c>
      <c r="AU40" s="377" t="s">
        <v>21</v>
      </c>
      <c r="AV40" s="1020" t="s">
        <v>21</v>
      </c>
      <c r="AW40" s="513"/>
    </row>
    <row r="41" spans="2:49" ht="13.5">
      <c r="B41" s="30"/>
      <c r="C41" s="23" t="s">
        <v>46</v>
      </c>
      <c r="D41" s="484">
        <v>0.25</v>
      </c>
      <c r="E41" s="479"/>
      <c r="F41" s="479">
        <v>0.244</v>
      </c>
      <c r="G41" s="479">
        <v>0.26</v>
      </c>
      <c r="H41" s="479">
        <v>0.28</v>
      </c>
      <c r="I41" s="479">
        <v>0.292</v>
      </c>
      <c r="J41" s="479">
        <v>0.28099999999999997</v>
      </c>
      <c r="K41" s="479">
        <v>0.293</v>
      </c>
      <c r="L41" s="479">
        <v>0.295</v>
      </c>
      <c r="M41" s="479">
        <v>0.27899999999999997</v>
      </c>
      <c r="N41" s="479">
        <v>0.244</v>
      </c>
      <c r="O41" s="379">
        <v>0.242</v>
      </c>
      <c r="P41" s="379">
        <v>0.23199999999999998</v>
      </c>
      <c r="Q41" s="379">
        <v>0.219</v>
      </c>
      <c r="R41" s="379">
        <v>0.23299999999999998</v>
      </c>
      <c r="S41" s="379">
        <v>0.241</v>
      </c>
      <c r="T41" s="379">
        <v>0.25</v>
      </c>
      <c r="U41" s="379">
        <v>0.244</v>
      </c>
      <c r="V41" s="379">
        <v>0.23099999999999998</v>
      </c>
      <c r="W41" s="379">
        <v>0.222</v>
      </c>
      <c r="X41" s="379">
        <v>0.218</v>
      </c>
      <c r="Y41" s="379">
        <v>0.223</v>
      </c>
      <c r="Z41" s="379">
        <v>0.239</v>
      </c>
      <c r="AA41" s="379">
        <v>0.242</v>
      </c>
      <c r="AB41" s="379">
        <v>0.246</v>
      </c>
      <c r="AC41" s="379">
        <v>0.256</v>
      </c>
      <c r="AD41" s="376" t="s">
        <v>21</v>
      </c>
      <c r="AE41" s="377" t="s">
        <v>21</v>
      </c>
      <c r="AF41" s="378" t="s">
        <v>21</v>
      </c>
      <c r="AG41" s="376" t="s">
        <v>21</v>
      </c>
      <c r="AH41" s="376" t="s">
        <v>21</v>
      </c>
      <c r="AI41" s="377" t="s">
        <v>21</v>
      </c>
      <c r="AJ41" s="376" t="s">
        <v>21</v>
      </c>
      <c r="AK41" s="377" t="s">
        <v>21</v>
      </c>
      <c r="AL41" s="377" t="s">
        <v>21</v>
      </c>
      <c r="AM41" s="377" t="s">
        <v>21</v>
      </c>
      <c r="AN41" s="377" t="s">
        <v>21</v>
      </c>
      <c r="AO41" s="376" t="s">
        <v>21</v>
      </c>
      <c r="AP41" s="377" t="s">
        <v>21</v>
      </c>
      <c r="AQ41" s="376" t="s">
        <v>21</v>
      </c>
      <c r="AR41" s="376" t="s">
        <v>21</v>
      </c>
      <c r="AS41" s="377" t="s">
        <v>21</v>
      </c>
      <c r="AT41" s="377" t="s">
        <v>21</v>
      </c>
      <c r="AU41" s="377" t="s">
        <v>21</v>
      </c>
      <c r="AV41" s="1020" t="s">
        <v>21</v>
      </c>
      <c r="AW41" s="513"/>
    </row>
    <row r="42" spans="2:49" ht="13.5">
      <c r="B42" s="2">
        <v>9</v>
      </c>
      <c r="C42" s="3" t="s">
        <v>27</v>
      </c>
      <c r="D42" s="531" t="s">
        <v>21</v>
      </c>
      <c r="E42" s="527" t="s">
        <v>21</v>
      </c>
      <c r="F42" s="527" t="s">
        <v>21</v>
      </c>
      <c r="G42" s="527" t="s">
        <v>21</v>
      </c>
      <c r="H42" s="527" t="s">
        <v>21</v>
      </c>
      <c r="I42" s="527" t="s">
        <v>21</v>
      </c>
      <c r="J42" s="527" t="s">
        <v>21</v>
      </c>
      <c r="K42" s="527" t="s">
        <v>21</v>
      </c>
      <c r="L42" s="527" t="s">
        <v>21</v>
      </c>
      <c r="M42" s="527" t="s">
        <v>21</v>
      </c>
      <c r="N42" s="527" t="s">
        <v>21</v>
      </c>
      <c r="O42" s="462" t="s">
        <v>21</v>
      </c>
      <c r="P42" s="462" t="s">
        <v>21</v>
      </c>
      <c r="Q42" s="462" t="s">
        <v>21</v>
      </c>
      <c r="R42" s="462" t="s">
        <v>21</v>
      </c>
      <c r="S42" s="462" t="s">
        <v>21</v>
      </c>
      <c r="T42" s="462" t="s">
        <v>21</v>
      </c>
      <c r="U42" s="462" t="s">
        <v>21</v>
      </c>
      <c r="V42" s="462" t="s">
        <v>21</v>
      </c>
      <c r="W42" s="462" t="s">
        <v>21</v>
      </c>
      <c r="X42" s="462" t="s">
        <v>21</v>
      </c>
      <c r="Y42" s="462" t="s">
        <v>21</v>
      </c>
      <c r="Z42" s="462" t="s">
        <v>21</v>
      </c>
      <c r="AA42" s="462" t="s">
        <v>21</v>
      </c>
      <c r="AB42" s="462" t="s">
        <v>21</v>
      </c>
      <c r="AC42" s="462" t="s">
        <v>21</v>
      </c>
      <c r="AD42" s="463">
        <v>0.382</v>
      </c>
      <c r="AE42" s="464">
        <v>0.395</v>
      </c>
      <c r="AF42" s="465">
        <v>0.403</v>
      </c>
      <c r="AG42" s="463">
        <v>0.398</v>
      </c>
      <c r="AH42" s="463">
        <v>0.377</v>
      </c>
      <c r="AI42" s="464">
        <v>0.354</v>
      </c>
      <c r="AJ42" s="463">
        <v>0.344</v>
      </c>
      <c r="AK42" s="464">
        <v>0.343</v>
      </c>
      <c r="AL42" s="464">
        <v>0.334</v>
      </c>
      <c r="AM42" s="464">
        <v>0.336</v>
      </c>
      <c r="AN42" s="464">
        <v>0.331</v>
      </c>
      <c r="AO42" s="463">
        <v>0.326</v>
      </c>
      <c r="AP42" s="464">
        <v>0.334</v>
      </c>
      <c r="AQ42" s="463">
        <v>0.356</v>
      </c>
      <c r="AR42" s="463">
        <v>0.338</v>
      </c>
      <c r="AS42" s="464">
        <v>0.335</v>
      </c>
      <c r="AT42" s="464">
        <v>0.308</v>
      </c>
      <c r="AU42" s="464">
        <v>0.318</v>
      </c>
      <c r="AV42" s="1022">
        <v>0.317</v>
      </c>
      <c r="AW42" s="526"/>
    </row>
    <row r="43" spans="2:49" ht="13.5">
      <c r="B43" s="29"/>
      <c r="C43" s="15" t="s">
        <v>27</v>
      </c>
      <c r="D43" s="902">
        <v>0.5219999999999999</v>
      </c>
      <c r="E43" s="481"/>
      <c r="F43" s="481">
        <v>0.5389999999999999</v>
      </c>
      <c r="G43" s="481">
        <v>0.5419999999999999</v>
      </c>
      <c r="H43" s="481">
        <v>0.5589999999999999</v>
      </c>
      <c r="I43" s="481">
        <v>0.5569999999999999</v>
      </c>
      <c r="J43" s="481">
        <v>0.5409999999999999</v>
      </c>
      <c r="K43" s="481">
        <v>0.534</v>
      </c>
      <c r="L43" s="481">
        <v>0.5239999999999999</v>
      </c>
      <c r="M43" s="481">
        <v>0.496</v>
      </c>
      <c r="N43" s="481">
        <v>0.419</v>
      </c>
      <c r="O43" s="388">
        <v>0.412</v>
      </c>
      <c r="P43" s="388">
        <v>0.432</v>
      </c>
      <c r="Q43" s="388">
        <v>0.431</v>
      </c>
      <c r="R43" s="388">
        <v>0.44599999999999995</v>
      </c>
      <c r="S43" s="388">
        <v>0.475</v>
      </c>
      <c r="T43" s="388">
        <v>0.479</v>
      </c>
      <c r="U43" s="388">
        <v>0.484</v>
      </c>
      <c r="V43" s="388">
        <v>0.49</v>
      </c>
      <c r="W43" s="388">
        <v>0.486</v>
      </c>
      <c r="X43" s="388">
        <v>0.465</v>
      </c>
      <c r="Y43" s="388">
        <v>0.449</v>
      </c>
      <c r="Z43" s="388">
        <v>0.482</v>
      </c>
      <c r="AA43" s="388">
        <v>0.469</v>
      </c>
      <c r="AB43" s="388">
        <v>0.473</v>
      </c>
      <c r="AC43" s="388">
        <v>0.484</v>
      </c>
      <c r="AD43" s="376" t="s">
        <v>21</v>
      </c>
      <c r="AE43" s="377" t="s">
        <v>21</v>
      </c>
      <c r="AF43" s="378" t="s">
        <v>21</v>
      </c>
      <c r="AG43" s="376" t="s">
        <v>21</v>
      </c>
      <c r="AH43" s="376" t="s">
        <v>21</v>
      </c>
      <c r="AI43" s="377" t="s">
        <v>21</v>
      </c>
      <c r="AJ43" s="376" t="s">
        <v>21</v>
      </c>
      <c r="AK43" s="377" t="s">
        <v>21</v>
      </c>
      <c r="AL43" s="377" t="s">
        <v>21</v>
      </c>
      <c r="AM43" s="377" t="s">
        <v>21</v>
      </c>
      <c r="AN43" s="377" t="s">
        <v>21</v>
      </c>
      <c r="AO43" s="376" t="s">
        <v>21</v>
      </c>
      <c r="AP43" s="377" t="s">
        <v>21</v>
      </c>
      <c r="AQ43" s="376" t="s">
        <v>21</v>
      </c>
      <c r="AR43" s="376" t="s">
        <v>21</v>
      </c>
      <c r="AS43" s="377" t="s">
        <v>21</v>
      </c>
      <c r="AT43" s="377" t="s">
        <v>21</v>
      </c>
      <c r="AU43" s="377" t="s">
        <v>21</v>
      </c>
      <c r="AV43" s="1020" t="s">
        <v>21</v>
      </c>
      <c r="AW43" s="513"/>
    </row>
    <row r="44" spans="2:49" ht="13.5">
      <c r="B44" s="31"/>
      <c r="C44" s="19" t="s">
        <v>63</v>
      </c>
      <c r="D44" s="482">
        <v>0.26099999999999995</v>
      </c>
      <c r="E44" s="478"/>
      <c r="F44" s="478">
        <v>0.299</v>
      </c>
      <c r="G44" s="478">
        <v>0.285</v>
      </c>
      <c r="H44" s="478">
        <v>0.314</v>
      </c>
      <c r="I44" s="478">
        <v>0.316</v>
      </c>
      <c r="J44" s="478">
        <v>0.296</v>
      </c>
      <c r="K44" s="478">
        <v>0.3</v>
      </c>
      <c r="L44" s="478">
        <v>0.307</v>
      </c>
      <c r="M44" s="478">
        <v>0.27899999999999997</v>
      </c>
      <c r="N44" s="478">
        <v>0.245</v>
      </c>
      <c r="O44" s="375">
        <v>0.236</v>
      </c>
      <c r="P44" s="375">
        <v>0.22</v>
      </c>
      <c r="Q44" s="375">
        <v>0.23</v>
      </c>
      <c r="R44" s="375">
        <v>0.237</v>
      </c>
      <c r="S44" s="375">
        <v>0.252</v>
      </c>
      <c r="T44" s="375">
        <v>0.25399999999999995</v>
      </c>
      <c r="U44" s="375">
        <v>0.23399999999999999</v>
      </c>
      <c r="V44" s="375">
        <v>0.237</v>
      </c>
      <c r="W44" s="375">
        <v>0.235</v>
      </c>
      <c r="X44" s="375">
        <v>0.224</v>
      </c>
      <c r="Y44" s="375">
        <v>0.222</v>
      </c>
      <c r="Z44" s="375">
        <v>0.238</v>
      </c>
      <c r="AA44" s="375">
        <v>0.243</v>
      </c>
      <c r="AB44" s="375">
        <v>0.253</v>
      </c>
      <c r="AC44" s="375">
        <v>0.27</v>
      </c>
      <c r="AD44" s="376" t="s">
        <v>21</v>
      </c>
      <c r="AE44" s="377" t="s">
        <v>21</v>
      </c>
      <c r="AF44" s="378" t="s">
        <v>21</v>
      </c>
      <c r="AG44" s="376" t="s">
        <v>21</v>
      </c>
      <c r="AH44" s="376" t="s">
        <v>21</v>
      </c>
      <c r="AI44" s="377" t="s">
        <v>21</v>
      </c>
      <c r="AJ44" s="376" t="s">
        <v>21</v>
      </c>
      <c r="AK44" s="377" t="s">
        <v>21</v>
      </c>
      <c r="AL44" s="377" t="s">
        <v>21</v>
      </c>
      <c r="AM44" s="377" t="s">
        <v>21</v>
      </c>
      <c r="AN44" s="377" t="s">
        <v>21</v>
      </c>
      <c r="AO44" s="376" t="s">
        <v>21</v>
      </c>
      <c r="AP44" s="377" t="s">
        <v>21</v>
      </c>
      <c r="AQ44" s="376" t="s">
        <v>21</v>
      </c>
      <c r="AR44" s="376" t="s">
        <v>21</v>
      </c>
      <c r="AS44" s="377" t="s">
        <v>21</v>
      </c>
      <c r="AT44" s="377" t="s">
        <v>21</v>
      </c>
      <c r="AU44" s="377" t="s">
        <v>21</v>
      </c>
      <c r="AV44" s="1020" t="s">
        <v>21</v>
      </c>
      <c r="AW44" s="513"/>
    </row>
    <row r="45" spans="2:49" ht="13.5">
      <c r="B45" s="31"/>
      <c r="C45" s="19" t="s">
        <v>64</v>
      </c>
      <c r="D45" s="482">
        <v>0.239</v>
      </c>
      <c r="E45" s="478"/>
      <c r="F45" s="478">
        <v>0.239</v>
      </c>
      <c r="G45" s="478">
        <v>0.24</v>
      </c>
      <c r="H45" s="478">
        <v>0.25</v>
      </c>
      <c r="I45" s="478">
        <v>0.252</v>
      </c>
      <c r="J45" s="478">
        <v>0.249</v>
      </c>
      <c r="K45" s="478">
        <v>0.247</v>
      </c>
      <c r="L45" s="478">
        <v>0.242</v>
      </c>
      <c r="M45" s="478">
        <v>0.22799999999999998</v>
      </c>
      <c r="N45" s="478">
        <v>0.185</v>
      </c>
      <c r="O45" s="375">
        <v>0.179</v>
      </c>
      <c r="P45" s="375">
        <v>0.175</v>
      </c>
      <c r="Q45" s="375">
        <v>0.19799999999999998</v>
      </c>
      <c r="R45" s="375">
        <v>0.216</v>
      </c>
      <c r="S45" s="375">
        <v>0.216</v>
      </c>
      <c r="T45" s="375">
        <v>0.211</v>
      </c>
      <c r="U45" s="375">
        <v>0.209</v>
      </c>
      <c r="V45" s="375">
        <v>0.19</v>
      </c>
      <c r="W45" s="375">
        <v>0.202</v>
      </c>
      <c r="X45" s="375">
        <v>0.199</v>
      </c>
      <c r="Y45" s="375">
        <v>0.205</v>
      </c>
      <c r="Z45" s="375">
        <v>0.222</v>
      </c>
      <c r="AA45" s="375">
        <v>0.218</v>
      </c>
      <c r="AB45" s="375">
        <v>0.228</v>
      </c>
      <c r="AC45" s="375">
        <v>0.243</v>
      </c>
      <c r="AD45" s="376" t="s">
        <v>21</v>
      </c>
      <c r="AE45" s="377" t="s">
        <v>21</v>
      </c>
      <c r="AF45" s="378" t="s">
        <v>21</v>
      </c>
      <c r="AG45" s="376" t="s">
        <v>21</v>
      </c>
      <c r="AH45" s="376" t="s">
        <v>21</v>
      </c>
      <c r="AI45" s="377" t="s">
        <v>21</v>
      </c>
      <c r="AJ45" s="376" t="s">
        <v>21</v>
      </c>
      <c r="AK45" s="377" t="s">
        <v>21</v>
      </c>
      <c r="AL45" s="377" t="s">
        <v>21</v>
      </c>
      <c r="AM45" s="377" t="s">
        <v>21</v>
      </c>
      <c r="AN45" s="377" t="s">
        <v>21</v>
      </c>
      <c r="AO45" s="376" t="s">
        <v>21</v>
      </c>
      <c r="AP45" s="377" t="s">
        <v>21</v>
      </c>
      <c r="AQ45" s="376" t="s">
        <v>21</v>
      </c>
      <c r="AR45" s="376" t="s">
        <v>21</v>
      </c>
      <c r="AS45" s="377" t="s">
        <v>21</v>
      </c>
      <c r="AT45" s="377" t="s">
        <v>21</v>
      </c>
      <c r="AU45" s="377" t="s">
        <v>21</v>
      </c>
      <c r="AV45" s="1020" t="s">
        <v>21</v>
      </c>
      <c r="AW45" s="513"/>
    </row>
    <row r="46" spans="2:49" ht="13.5">
      <c r="B46" s="30"/>
      <c r="C46" s="23" t="s">
        <v>65</v>
      </c>
      <c r="D46" s="484">
        <v>0.23</v>
      </c>
      <c r="E46" s="479"/>
      <c r="F46" s="479">
        <v>0.23399999999999999</v>
      </c>
      <c r="G46" s="479">
        <v>0.23299999999999998</v>
      </c>
      <c r="H46" s="479">
        <v>0.25699999999999995</v>
      </c>
      <c r="I46" s="479">
        <v>0.253</v>
      </c>
      <c r="J46" s="479">
        <v>0.239</v>
      </c>
      <c r="K46" s="479">
        <v>0.248</v>
      </c>
      <c r="L46" s="479">
        <v>0.23399999999999999</v>
      </c>
      <c r="M46" s="479">
        <v>0.217</v>
      </c>
      <c r="N46" s="479">
        <v>0.173</v>
      </c>
      <c r="O46" s="379">
        <v>0.16799999999999998</v>
      </c>
      <c r="P46" s="379">
        <v>0.16899999999999998</v>
      </c>
      <c r="Q46" s="379">
        <v>0.179</v>
      </c>
      <c r="R46" s="379">
        <v>0.188</v>
      </c>
      <c r="S46" s="379">
        <v>0.208</v>
      </c>
      <c r="T46" s="379">
        <v>0.20299999999999999</v>
      </c>
      <c r="U46" s="379">
        <v>0.208</v>
      </c>
      <c r="V46" s="379">
        <v>0.22899999999999998</v>
      </c>
      <c r="W46" s="379">
        <v>0.222</v>
      </c>
      <c r="X46" s="379">
        <v>0.212</v>
      </c>
      <c r="Y46" s="379">
        <v>0.203</v>
      </c>
      <c r="Z46" s="379">
        <v>0.21</v>
      </c>
      <c r="AA46" s="379">
        <v>0.203</v>
      </c>
      <c r="AB46" s="379">
        <v>0.214</v>
      </c>
      <c r="AC46" s="379">
        <v>0.225</v>
      </c>
      <c r="AD46" s="376" t="s">
        <v>21</v>
      </c>
      <c r="AE46" s="377" t="s">
        <v>21</v>
      </c>
      <c r="AF46" s="378" t="s">
        <v>21</v>
      </c>
      <c r="AG46" s="376" t="s">
        <v>21</v>
      </c>
      <c r="AH46" s="376" t="s">
        <v>21</v>
      </c>
      <c r="AI46" s="377" t="s">
        <v>21</v>
      </c>
      <c r="AJ46" s="376" t="s">
        <v>21</v>
      </c>
      <c r="AK46" s="377" t="s">
        <v>21</v>
      </c>
      <c r="AL46" s="377" t="s">
        <v>21</v>
      </c>
      <c r="AM46" s="377" t="s">
        <v>21</v>
      </c>
      <c r="AN46" s="377" t="s">
        <v>21</v>
      </c>
      <c r="AO46" s="376" t="s">
        <v>21</v>
      </c>
      <c r="AP46" s="377" t="s">
        <v>21</v>
      </c>
      <c r="AQ46" s="376" t="s">
        <v>21</v>
      </c>
      <c r="AR46" s="376" t="s">
        <v>21</v>
      </c>
      <c r="AS46" s="377" t="s">
        <v>21</v>
      </c>
      <c r="AT46" s="377" t="s">
        <v>21</v>
      </c>
      <c r="AU46" s="377" t="s">
        <v>21</v>
      </c>
      <c r="AV46" s="1020" t="s">
        <v>21</v>
      </c>
      <c r="AW46" s="513"/>
    </row>
    <row r="47" spans="2:49" ht="13.5">
      <c r="B47" s="2">
        <v>10</v>
      </c>
      <c r="C47" s="3" t="s">
        <v>28</v>
      </c>
      <c r="D47" s="531" t="s">
        <v>21</v>
      </c>
      <c r="E47" s="527" t="s">
        <v>21</v>
      </c>
      <c r="F47" s="527" t="s">
        <v>21</v>
      </c>
      <c r="G47" s="527" t="s">
        <v>21</v>
      </c>
      <c r="H47" s="527" t="s">
        <v>21</v>
      </c>
      <c r="I47" s="527" t="s">
        <v>21</v>
      </c>
      <c r="J47" s="527" t="s">
        <v>21</v>
      </c>
      <c r="K47" s="527" t="s">
        <v>21</v>
      </c>
      <c r="L47" s="527" t="s">
        <v>21</v>
      </c>
      <c r="M47" s="527" t="s">
        <v>21</v>
      </c>
      <c r="N47" s="527" t="s">
        <v>21</v>
      </c>
      <c r="O47" s="462" t="s">
        <v>21</v>
      </c>
      <c r="P47" s="462" t="s">
        <v>21</v>
      </c>
      <c r="Q47" s="462" t="s">
        <v>21</v>
      </c>
      <c r="R47" s="462" t="s">
        <v>21</v>
      </c>
      <c r="S47" s="462" t="s">
        <v>21</v>
      </c>
      <c r="T47" s="462" t="s">
        <v>21</v>
      </c>
      <c r="U47" s="462" t="s">
        <v>21</v>
      </c>
      <c r="V47" s="462" t="s">
        <v>21</v>
      </c>
      <c r="W47" s="462" t="s">
        <v>21</v>
      </c>
      <c r="X47" s="462" t="s">
        <v>21</v>
      </c>
      <c r="Y47" s="462" t="s">
        <v>21</v>
      </c>
      <c r="Z47" s="462" t="s">
        <v>21</v>
      </c>
      <c r="AA47" s="462" t="s">
        <v>21</v>
      </c>
      <c r="AB47" s="462" t="s">
        <v>21</v>
      </c>
      <c r="AC47" s="462" t="s">
        <v>21</v>
      </c>
      <c r="AD47" s="463">
        <v>0.597</v>
      </c>
      <c r="AE47" s="464">
        <v>0.61</v>
      </c>
      <c r="AF47" s="465">
        <v>0.607</v>
      </c>
      <c r="AG47" s="463">
        <v>0.582</v>
      </c>
      <c r="AH47" s="463">
        <v>0.553</v>
      </c>
      <c r="AI47" s="464">
        <v>0.519</v>
      </c>
      <c r="AJ47" s="463">
        <v>0.523</v>
      </c>
      <c r="AK47" s="464">
        <v>0.51</v>
      </c>
      <c r="AL47" s="464">
        <v>0.519</v>
      </c>
      <c r="AM47" s="464">
        <v>0.524</v>
      </c>
      <c r="AN47" s="464">
        <v>0.528</v>
      </c>
      <c r="AO47" s="463">
        <v>0.529</v>
      </c>
      <c r="AP47" s="464">
        <v>0.529</v>
      </c>
      <c r="AQ47" s="463">
        <v>0.529</v>
      </c>
      <c r="AR47" s="463">
        <v>0.522</v>
      </c>
      <c r="AS47" s="464">
        <v>0.521</v>
      </c>
      <c r="AT47" s="464">
        <v>0.496</v>
      </c>
      <c r="AU47" s="464">
        <v>0.503</v>
      </c>
      <c r="AV47" s="1022">
        <v>0.486</v>
      </c>
      <c r="AW47" s="526"/>
    </row>
    <row r="48" spans="2:49" ht="13.5">
      <c r="B48" s="29"/>
      <c r="C48" s="15" t="s">
        <v>28</v>
      </c>
      <c r="D48" s="902">
        <v>0.505</v>
      </c>
      <c r="E48" s="481"/>
      <c r="F48" s="481">
        <v>0.505</v>
      </c>
      <c r="G48" s="481">
        <v>0.5289999999999999</v>
      </c>
      <c r="H48" s="481">
        <v>0.5589999999999999</v>
      </c>
      <c r="I48" s="481">
        <v>0.566</v>
      </c>
      <c r="J48" s="481">
        <v>0.5459999999999999</v>
      </c>
      <c r="K48" s="481">
        <v>0.574</v>
      </c>
      <c r="L48" s="481">
        <v>0.563</v>
      </c>
      <c r="M48" s="481">
        <v>0.56</v>
      </c>
      <c r="N48" s="481">
        <v>0.484</v>
      </c>
      <c r="O48" s="388">
        <v>0.492</v>
      </c>
      <c r="P48" s="388">
        <v>0.716</v>
      </c>
      <c r="Q48" s="388">
        <v>0.6789999999999999</v>
      </c>
      <c r="R48" s="388">
        <v>0.738</v>
      </c>
      <c r="S48" s="388">
        <v>0.735</v>
      </c>
      <c r="T48" s="388">
        <v>0.7959999999999999</v>
      </c>
      <c r="U48" s="388">
        <v>0.748</v>
      </c>
      <c r="V48" s="388">
        <v>0.827</v>
      </c>
      <c r="W48" s="388">
        <v>0.762</v>
      </c>
      <c r="X48" s="388">
        <v>0.693</v>
      </c>
      <c r="Y48" s="388">
        <v>0.665</v>
      </c>
      <c r="Z48" s="388">
        <v>0.694</v>
      </c>
      <c r="AA48" s="388">
        <v>0.658</v>
      </c>
      <c r="AB48" s="388">
        <v>0.647</v>
      </c>
      <c r="AC48" s="388">
        <v>0.665</v>
      </c>
      <c r="AD48" s="376" t="s">
        <v>21</v>
      </c>
      <c r="AE48" s="377" t="s">
        <v>21</v>
      </c>
      <c r="AF48" s="378" t="s">
        <v>21</v>
      </c>
      <c r="AG48" s="376" t="s">
        <v>21</v>
      </c>
      <c r="AH48" s="376" t="s">
        <v>21</v>
      </c>
      <c r="AI48" s="377" t="s">
        <v>21</v>
      </c>
      <c r="AJ48" s="376" t="s">
        <v>21</v>
      </c>
      <c r="AK48" s="377" t="s">
        <v>21</v>
      </c>
      <c r="AL48" s="390" t="s">
        <v>21</v>
      </c>
      <c r="AM48" s="533" t="s">
        <v>21</v>
      </c>
      <c r="AN48" s="377" t="s">
        <v>21</v>
      </c>
      <c r="AO48" s="376" t="s">
        <v>21</v>
      </c>
      <c r="AP48" s="377" t="s">
        <v>21</v>
      </c>
      <c r="AQ48" s="376" t="s">
        <v>21</v>
      </c>
      <c r="AR48" s="376" t="s">
        <v>21</v>
      </c>
      <c r="AS48" s="377" t="s">
        <v>21</v>
      </c>
      <c r="AT48" s="377" t="s">
        <v>21</v>
      </c>
      <c r="AU48" s="377" t="s">
        <v>21</v>
      </c>
      <c r="AV48" s="1020" t="s">
        <v>21</v>
      </c>
      <c r="AW48" s="513"/>
    </row>
    <row r="49" spans="2:49" ht="13.5">
      <c r="B49" s="30"/>
      <c r="C49" s="23" t="s">
        <v>42</v>
      </c>
      <c r="D49" s="484">
        <v>0.242</v>
      </c>
      <c r="E49" s="479"/>
      <c r="F49" s="479">
        <v>0.23399999999999999</v>
      </c>
      <c r="G49" s="479">
        <v>0.253</v>
      </c>
      <c r="H49" s="479">
        <v>0.26299999999999996</v>
      </c>
      <c r="I49" s="479">
        <v>0.26599999999999996</v>
      </c>
      <c r="J49" s="479">
        <v>0.25799999999999995</v>
      </c>
      <c r="K49" s="479">
        <v>0.251</v>
      </c>
      <c r="L49" s="479">
        <v>0.238</v>
      </c>
      <c r="M49" s="479">
        <v>0.213</v>
      </c>
      <c r="N49" s="479">
        <v>0.181</v>
      </c>
      <c r="O49" s="379">
        <v>0.181</v>
      </c>
      <c r="P49" s="379">
        <v>0.175</v>
      </c>
      <c r="Q49" s="379">
        <v>0.172</v>
      </c>
      <c r="R49" s="379">
        <v>0.176</v>
      </c>
      <c r="S49" s="379">
        <v>0.182</v>
      </c>
      <c r="T49" s="379">
        <v>0.185</v>
      </c>
      <c r="U49" s="379">
        <v>0.183</v>
      </c>
      <c r="V49" s="379">
        <v>0.185</v>
      </c>
      <c r="W49" s="379">
        <v>0.186</v>
      </c>
      <c r="X49" s="379">
        <v>0.179</v>
      </c>
      <c r="Y49" s="379">
        <v>0.178</v>
      </c>
      <c r="Z49" s="379">
        <v>0.192</v>
      </c>
      <c r="AA49" s="379">
        <v>0.196</v>
      </c>
      <c r="AB49" s="379">
        <v>0.202</v>
      </c>
      <c r="AC49" s="490">
        <v>0.207</v>
      </c>
      <c r="AD49" s="411" t="s">
        <v>21</v>
      </c>
      <c r="AE49" s="412" t="s">
        <v>21</v>
      </c>
      <c r="AF49" s="413" t="s">
        <v>21</v>
      </c>
      <c r="AG49" s="411" t="s">
        <v>21</v>
      </c>
      <c r="AH49" s="411" t="s">
        <v>21</v>
      </c>
      <c r="AI49" s="412" t="s">
        <v>21</v>
      </c>
      <c r="AJ49" s="411" t="s">
        <v>21</v>
      </c>
      <c r="AK49" s="412" t="s">
        <v>21</v>
      </c>
      <c r="AL49" s="412" t="s">
        <v>21</v>
      </c>
      <c r="AM49" s="412" t="s">
        <v>21</v>
      </c>
      <c r="AN49" s="412" t="s">
        <v>21</v>
      </c>
      <c r="AO49" s="411" t="s">
        <v>21</v>
      </c>
      <c r="AP49" s="412" t="s">
        <v>21</v>
      </c>
      <c r="AQ49" s="411" t="s">
        <v>21</v>
      </c>
      <c r="AR49" s="411" t="s">
        <v>21</v>
      </c>
      <c r="AS49" s="412" t="s">
        <v>21</v>
      </c>
      <c r="AT49" s="412" t="s">
        <v>21</v>
      </c>
      <c r="AU49" s="412" t="s">
        <v>21</v>
      </c>
      <c r="AV49" s="1030" t="s">
        <v>21</v>
      </c>
      <c r="AW49" s="513"/>
    </row>
    <row r="50" spans="2:49" ht="13.5">
      <c r="B50" s="2">
        <v>11</v>
      </c>
      <c r="C50" s="3" t="s">
        <v>93</v>
      </c>
      <c r="D50" s="905" t="s">
        <v>21</v>
      </c>
      <c r="E50" s="529" t="s">
        <v>21</v>
      </c>
      <c r="F50" s="529" t="s">
        <v>21</v>
      </c>
      <c r="G50" s="529" t="s">
        <v>21</v>
      </c>
      <c r="H50" s="529" t="s">
        <v>21</v>
      </c>
      <c r="I50" s="529" t="s">
        <v>21</v>
      </c>
      <c r="J50" s="529" t="s">
        <v>21</v>
      </c>
      <c r="K50" s="529" t="s">
        <v>21</v>
      </c>
      <c r="L50" s="529" t="s">
        <v>21</v>
      </c>
      <c r="M50" s="529" t="s">
        <v>21</v>
      </c>
      <c r="N50" s="529" t="s">
        <v>21</v>
      </c>
      <c r="O50" s="529" t="s">
        <v>21</v>
      </c>
      <c r="P50" s="529" t="s">
        <v>21</v>
      </c>
      <c r="Q50" s="529" t="s">
        <v>21</v>
      </c>
      <c r="R50" s="529" t="s">
        <v>21</v>
      </c>
      <c r="S50" s="529" t="s">
        <v>21</v>
      </c>
      <c r="T50" s="529" t="s">
        <v>21</v>
      </c>
      <c r="U50" s="529" t="s">
        <v>21</v>
      </c>
      <c r="V50" s="529" t="s">
        <v>21</v>
      </c>
      <c r="W50" s="529" t="s">
        <v>21</v>
      </c>
      <c r="X50" s="529" t="s">
        <v>21</v>
      </c>
      <c r="Y50" s="529" t="s">
        <v>21</v>
      </c>
      <c r="Z50" s="529" t="s">
        <v>21</v>
      </c>
      <c r="AA50" s="529" t="s">
        <v>21</v>
      </c>
      <c r="AB50" s="529" t="s">
        <v>21</v>
      </c>
      <c r="AC50" s="527" t="s">
        <v>21</v>
      </c>
      <c r="AD50" s="530" t="s">
        <v>21</v>
      </c>
      <c r="AE50" s="527" t="s">
        <v>21</v>
      </c>
      <c r="AF50" s="531" t="s">
        <v>21</v>
      </c>
      <c r="AG50" s="397">
        <v>0.39</v>
      </c>
      <c r="AH50" s="397">
        <v>0.377</v>
      </c>
      <c r="AI50" s="398">
        <v>0.368</v>
      </c>
      <c r="AJ50" s="397">
        <v>0.374</v>
      </c>
      <c r="AK50" s="398">
        <v>0.366</v>
      </c>
      <c r="AL50" s="398">
        <v>0.368</v>
      </c>
      <c r="AM50" s="398">
        <v>0.385</v>
      </c>
      <c r="AN50" s="398">
        <v>0.381</v>
      </c>
      <c r="AO50" s="397">
        <v>0.389</v>
      </c>
      <c r="AP50" s="398">
        <v>0.367</v>
      </c>
      <c r="AQ50" s="397">
        <v>0.373</v>
      </c>
      <c r="AR50" s="397">
        <v>0.378</v>
      </c>
      <c r="AS50" s="398">
        <v>0.389</v>
      </c>
      <c r="AT50" s="398">
        <v>0.375</v>
      </c>
      <c r="AU50" s="398">
        <v>0.395</v>
      </c>
      <c r="AV50" s="1026">
        <v>0.402</v>
      </c>
      <c r="AW50" s="515"/>
    </row>
    <row r="51" spans="2:49" ht="13.5">
      <c r="B51" s="29"/>
      <c r="C51" s="28" t="s">
        <v>29</v>
      </c>
      <c r="D51" s="906">
        <v>0.5469999999999999</v>
      </c>
      <c r="E51" s="491"/>
      <c r="F51" s="491">
        <v>0.578</v>
      </c>
      <c r="G51" s="491">
        <v>0.5509999999999999</v>
      </c>
      <c r="H51" s="491">
        <v>0.588</v>
      </c>
      <c r="I51" s="491">
        <v>0.604</v>
      </c>
      <c r="J51" s="491">
        <v>0.563</v>
      </c>
      <c r="K51" s="491">
        <v>0.55</v>
      </c>
      <c r="L51" s="491">
        <v>0.53</v>
      </c>
      <c r="M51" s="491">
        <v>0.492</v>
      </c>
      <c r="N51" s="491">
        <v>0.45599999999999996</v>
      </c>
      <c r="O51" s="414">
        <v>0.46</v>
      </c>
      <c r="P51" s="414">
        <v>0.432</v>
      </c>
      <c r="Q51" s="414">
        <v>0.415</v>
      </c>
      <c r="R51" s="414">
        <v>0.38799999999999996</v>
      </c>
      <c r="S51" s="414">
        <v>0.412</v>
      </c>
      <c r="T51" s="414">
        <v>0.38599999999999995</v>
      </c>
      <c r="U51" s="414">
        <v>0.421</v>
      </c>
      <c r="V51" s="414">
        <v>0.41</v>
      </c>
      <c r="W51" s="414">
        <v>0.415</v>
      </c>
      <c r="X51" s="414">
        <v>0.408</v>
      </c>
      <c r="Y51" s="414">
        <v>0.4</v>
      </c>
      <c r="Z51" s="414">
        <v>0.401</v>
      </c>
      <c r="AA51" s="414">
        <v>0.393</v>
      </c>
      <c r="AB51" s="414">
        <v>0.407</v>
      </c>
      <c r="AC51" s="414">
        <v>0.406</v>
      </c>
      <c r="AD51" s="415">
        <v>0.427</v>
      </c>
      <c r="AE51" s="416">
        <v>0.433</v>
      </c>
      <c r="AF51" s="417">
        <v>0.445</v>
      </c>
      <c r="AG51" s="418" t="s">
        <v>21</v>
      </c>
      <c r="AH51" s="418" t="s">
        <v>21</v>
      </c>
      <c r="AI51" s="442" t="s">
        <v>21</v>
      </c>
      <c r="AJ51" s="418" t="s">
        <v>21</v>
      </c>
      <c r="AK51" s="442" t="s">
        <v>21</v>
      </c>
      <c r="AL51" s="442" t="s">
        <v>21</v>
      </c>
      <c r="AM51" s="442" t="s">
        <v>21</v>
      </c>
      <c r="AN51" s="442" t="s">
        <v>21</v>
      </c>
      <c r="AO51" s="418" t="s">
        <v>21</v>
      </c>
      <c r="AP51" s="442" t="s">
        <v>21</v>
      </c>
      <c r="AQ51" s="418" t="s">
        <v>21</v>
      </c>
      <c r="AR51" s="418" t="s">
        <v>21</v>
      </c>
      <c r="AS51" s="442" t="s">
        <v>21</v>
      </c>
      <c r="AT51" s="442" t="s">
        <v>21</v>
      </c>
      <c r="AU51" s="442" t="s">
        <v>21</v>
      </c>
      <c r="AV51" s="1031" t="s">
        <v>21</v>
      </c>
      <c r="AW51" s="513"/>
    </row>
    <row r="52" spans="2:49" ht="13.5">
      <c r="B52" s="31"/>
      <c r="C52" s="19" t="s">
        <v>61</v>
      </c>
      <c r="D52" s="492">
        <v>0.308</v>
      </c>
      <c r="E52" s="478"/>
      <c r="F52" s="483">
        <v>0.287</v>
      </c>
      <c r="G52" s="483">
        <v>0.292</v>
      </c>
      <c r="H52" s="483">
        <v>0.308</v>
      </c>
      <c r="I52" s="483">
        <v>0.304</v>
      </c>
      <c r="J52" s="483">
        <v>0.297</v>
      </c>
      <c r="K52" s="483">
        <v>0.293</v>
      </c>
      <c r="L52" s="483">
        <v>0.294</v>
      </c>
      <c r="M52" s="483">
        <v>0.27899999999999997</v>
      </c>
      <c r="N52" s="483">
        <v>0.25699999999999995</v>
      </c>
      <c r="O52" s="394">
        <v>0.236</v>
      </c>
      <c r="P52" s="394">
        <v>0.22199999999999998</v>
      </c>
      <c r="Q52" s="394">
        <v>0.22299999999999998</v>
      </c>
      <c r="R52" s="394">
        <v>0.208</v>
      </c>
      <c r="S52" s="394">
        <v>0.23299999999999998</v>
      </c>
      <c r="T52" s="394">
        <v>0.235</v>
      </c>
      <c r="U52" s="394">
        <v>0.242</v>
      </c>
      <c r="V52" s="394">
        <v>0.248</v>
      </c>
      <c r="W52" s="394">
        <v>0.236</v>
      </c>
      <c r="X52" s="394">
        <v>0.219</v>
      </c>
      <c r="Y52" s="394">
        <v>0.227</v>
      </c>
      <c r="Z52" s="394">
        <v>0.238</v>
      </c>
      <c r="AA52" s="394">
        <v>0.231</v>
      </c>
      <c r="AB52" s="394">
        <v>0.235</v>
      </c>
      <c r="AC52" s="394">
        <v>0.244</v>
      </c>
      <c r="AD52" s="394">
        <v>0.252</v>
      </c>
      <c r="AE52" s="375">
        <v>0.267</v>
      </c>
      <c r="AF52" s="393">
        <v>0.273</v>
      </c>
      <c r="AG52" s="376" t="s">
        <v>21</v>
      </c>
      <c r="AH52" s="376" t="s">
        <v>21</v>
      </c>
      <c r="AI52" s="377" t="s">
        <v>21</v>
      </c>
      <c r="AJ52" s="376" t="s">
        <v>21</v>
      </c>
      <c r="AK52" s="377" t="s">
        <v>21</v>
      </c>
      <c r="AL52" s="377" t="s">
        <v>21</v>
      </c>
      <c r="AM52" s="377" t="s">
        <v>21</v>
      </c>
      <c r="AN52" s="377" t="s">
        <v>21</v>
      </c>
      <c r="AO52" s="376" t="s">
        <v>21</v>
      </c>
      <c r="AP52" s="377" t="s">
        <v>21</v>
      </c>
      <c r="AQ52" s="376" t="s">
        <v>21</v>
      </c>
      <c r="AR52" s="376" t="s">
        <v>21</v>
      </c>
      <c r="AS52" s="377" t="s">
        <v>21</v>
      </c>
      <c r="AT52" s="377" t="s">
        <v>21</v>
      </c>
      <c r="AU52" s="377" t="s">
        <v>21</v>
      </c>
      <c r="AV52" s="1020" t="s">
        <v>21</v>
      </c>
      <c r="AW52" s="513"/>
    </row>
    <row r="53" spans="2:49" ht="13.5">
      <c r="B53" s="30"/>
      <c r="C53" s="3" t="s">
        <v>62</v>
      </c>
      <c r="D53" s="493">
        <v>0.31</v>
      </c>
      <c r="E53" s="480"/>
      <c r="F53" s="494">
        <v>0.361</v>
      </c>
      <c r="G53" s="494">
        <v>0.366</v>
      </c>
      <c r="H53" s="494">
        <v>0.37</v>
      </c>
      <c r="I53" s="494">
        <v>0.351</v>
      </c>
      <c r="J53" s="494">
        <v>0.325</v>
      </c>
      <c r="K53" s="494">
        <v>0.343</v>
      </c>
      <c r="L53" s="494">
        <v>0.346</v>
      </c>
      <c r="M53" s="494">
        <v>0.315</v>
      </c>
      <c r="N53" s="494">
        <v>0.286</v>
      </c>
      <c r="O53" s="387">
        <v>0.25699999999999995</v>
      </c>
      <c r="P53" s="387">
        <v>0.25</v>
      </c>
      <c r="Q53" s="387">
        <v>0.245</v>
      </c>
      <c r="R53" s="387">
        <v>0.243</v>
      </c>
      <c r="S53" s="387">
        <v>0.242</v>
      </c>
      <c r="T53" s="387">
        <v>0.23</v>
      </c>
      <c r="U53" s="387">
        <v>0.252</v>
      </c>
      <c r="V53" s="387">
        <v>0.25599999999999995</v>
      </c>
      <c r="W53" s="387">
        <v>0.255</v>
      </c>
      <c r="X53" s="387">
        <v>0.237</v>
      </c>
      <c r="Y53" s="387">
        <v>0.233</v>
      </c>
      <c r="Z53" s="387">
        <v>0.238</v>
      </c>
      <c r="AA53" s="387">
        <v>0.237</v>
      </c>
      <c r="AB53" s="387">
        <v>0.235</v>
      </c>
      <c r="AC53" s="387">
        <v>0.245</v>
      </c>
      <c r="AD53" s="387">
        <v>0.245</v>
      </c>
      <c r="AE53" s="383">
        <v>0.254</v>
      </c>
      <c r="AF53" s="386">
        <v>0.261</v>
      </c>
      <c r="AG53" s="385" t="s">
        <v>21</v>
      </c>
      <c r="AH53" s="385" t="s">
        <v>21</v>
      </c>
      <c r="AI53" s="384" t="s">
        <v>21</v>
      </c>
      <c r="AJ53" s="385" t="s">
        <v>21</v>
      </c>
      <c r="AK53" s="384" t="s">
        <v>21</v>
      </c>
      <c r="AL53" s="384" t="s">
        <v>21</v>
      </c>
      <c r="AM53" s="384" t="s">
        <v>21</v>
      </c>
      <c r="AN53" s="384" t="s">
        <v>21</v>
      </c>
      <c r="AO53" s="385" t="s">
        <v>21</v>
      </c>
      <c r="AP53" s="384" t="s">
        <v>21</v>
      </c>
      <c r="AQ53" s="385" t="s">
        <v>21</v>
      </c>
      <c r="AR53" s="385" t="s">
        <v>21</v>
      </c>
      <c r="AS53" s="384" t="s">
        <v>21</v>
      </c>
      <c r="AT53" s="384" t="s">
        <v>21</v>
      </c>
      <c r="AU53" s="384" t="s">
        <v>21</v>
      </c>
      <c r="AV53" s="1032" t="s">
        <v>21</v>
      </c>
      <c r="AW53" s="513"/>
    </row>
    <row r="54" spans="2:49" ht="13.5">
      <c r="B54" s="5">
        <v>12</v>
      </c>
      <c r="C54" s="6" t="s">
        <v>109</v>
      </c>
      <c r="D54" s="531" t="s">
        <v>21</v>
      </c>
      <c r="E54" s="527" t="s">
        <v>21</v>
      </c>
      <c r="F54" s="527" t="s">
        <v>21</v>
      </c>
      <c r="G54" s="527" t="s">
        <v>21</v>
      </c>
      <c r="H54" s="527" t="s">
        <v>21</v>
      </c>
      <c r="I54" s="527" t="s">
        <v>21</v>
      </c>
      <c r="J54" s="527" t="s">
        <v>21</v>
      </c>
      <c r="K54" s="527" t="s">
        <v>21</v>
      </c>
      <c r="L54" s="527" t="s">
        <v>21</v>
      </c>
      <c r="M54" s="527" t="s">
        <v>21</v>
      </c>
      <c r="N54" s="527" t="s">
        <v>21</v>
      </c>
      <c r="O54" s="462" t="s">
        <v>21</v>
      </c>
      <c r="P54" s="462" t="s">
        <v>21</v>
      </c>
      <c r="Q54" s="462" t="s">
        <v>21</v>
      </c>
      <c r="R54" s="462" t="s">
        <v>21</v>
      </c>
      <c r="S54" s="462" t="s">
        <v>21</v>
      </c>
      <c r="T54" s="462" t="s">
        <v>21</v>
      </c>
      <c r="U54" s="462" t="s">
        <v>21</v>
      </c>
      <c r="V54" s="462" t="s">
        <v>21</v>
      </c>
      <c r="W54" s="462" t="s">
        <v>21</v>
      </c>
      <c r="X54" s="462" t="s">
        <v>21</v>
      </c>
      <c r="Y54" s="462" t="s">
        <v>21</v>
      </c>
      <c r="Z54" s="462" t="s">
        <v>21</v>
      </c>
      <c r="AA54" s="462" t="s">
        <v>21</v>
      </c>
      <c r="AB54" s="462" t="s">
        <v>21</v>
      </c>
      <c r="AC54" s="464">
        <v>0.809</v>
      </c>
      <c r="AD54" s="467">
        <v>0.829</v>
      </c>
      <c r="AE54" s="468">
        <v>0.911</v>
      </c>
      <c r="AF54" s="469">
        <v>0.923</v>
      </c>
      <c r="AG54" s="467">
        <v>0.927</v>
      </c>
      <c r="AH54" s="467">
        <v>0.882</v>
      </c>
      <c r="AI54" s="468">
        <v>0.824</v>
      </c>
      <c r="AJ54" s="467">
        <v>0.811</v>
      </c>
      <c r="AK54" s="468">
        <v>0.817</v>
      </c>
      <c r="AL54" s="468">
        <v>0.817</v>
      </c>
      <c r="AM54" s="468">
        <v>0.811</v>
      </c>
      <c r="AN54" s="468">
        <v>0.793</v>
      </c>
      <c r="AO54" s="467">
        <v>0.776</v>
      </c>
      <c r="AP54" s="468">
        <v>0.801</v>
      </c>
      <c r="AQ54" s="467">
        <v>0.801</v>
      </c>
      <c r="AR54" s="467">
        <v>0.803</v>
      </c>
      <c r="AS54" s="468">
        <v>0.794</v>
      </c>
      <c r="AT54" s="468">
        <v>0.737</v>
      </c>
      <c r="AU54" s="468">
        <v>0.765</v>
      </c>
      <c r="AV54" s="1029">
        <v>0.792</v>
      </c>
      <c r="AW54" s="528"/>
    </row>
    <row r="55" spans="2:49" ht="13.5">
      <c r="B55" s="29"/>
      <c r="C55" s="15" t="s">
        <v>20</v>
      </c>
      <c r="D55" s="902">
        <v>1.06</v>
      </c>
      <c r="E55" s="481"/>
      <c r="F55" s="481">
        <v>1.06</v>
      </c>
      <c r="G55" s="481">
        <v>1.0419999999999998</v>
      </c>
      <c r="H55" s="481">
        <v>1.0659999999999998</v>
      </c>
      <c r="I55" s="481">
        <v>1.136</v>
      </c>
      <c r="J55" s="481">
        <v>1.099</v>
      </c>
      <c r="K55" s="481">
        <v>1.124</v>
      </c>
      <c r="L55" s="481">
        <v>1.1139999999999999</v>
      </c>
      <c r="M55" s="481">
        <v>1.1</v>
      </c>
      <c r="N55" s="481">
        <v>1.0359999999999998</v>
      </c>
      <c r="O55" s="388">
        <v>0.984</v>
      </c>
      <c r="P55" s="388">
        <v>0.967</v>
      </c>
      <c r="Q55" s="388">
        <v>0.856</v>
      </c>
      <c r="R55" s="388">
        <v>0.975</v>
      </c>
      <c r="S55" s="388">
        <v>0.948</v>
      </c>
      <c r="T55" s="388">
        <v>0.948</v>
      </c>
      <c r="U55" s="388">
        <v>0.9209999999999999</v>
      </c>
      <c r="V55" s="388">
        <v>0.9219999999999999</v>
      </c>
      <c r="W55" s="388">
        <v>0.889</v>
      </c>
      <c r="X55" s="388">
        <v>0.813</v>
      </c>
      <c r="Y55" s="388">
        <v>0.817</v>
      </c>
      <c r="Z55" s="388">
        <v>0.841</v>
      </c>
      <c r="AA55" s="388">
        <v>0.83</v>
      </c>
      <c r="AB55" s="388">
        <v>0.817</v>
      </c>
      <c r="AC55" s="390" t="s">
        <v>21</v>
      </c>
      <c r="AD55" s="376" t="s">
        <v>21</v>
      </c>
      <c r="AE55" s="377" t="s">
        <v>21</v>
      </c>
      <c r="AF55" s="378" t="s">
        <v>21</v>
      </c>
      <c r="AG55" s="376" t="s">
        <v>21</v>
      </c>
      <c r="AH55" s="376" t="s">
        <v>21</v>
      </c>
      <c r="AI55" s="377" t="s">
        <v>21</v>
      </c>
      <c r="AJ55" s="376" t="s">
        <v>21</v>
      </c>
      <c r="AK55" s="377" t="s">
        <v>21</v>
      </c>
      <c r="AL55" s="377" t="s">
        <v>21</v>
      </c>
      <c r="AM55" s="377" t="s">
        <v>21</v>
      </c>
      <c r="AN55" s="377" t="s">
        <v>21</v>
      </c>
      <c r="AO55" s="376" t="s">
        <v>21</v>
      </c>
      <c r="AP55" s="377" t="s">
        <v>21</v>
      </c>
      <c r="AQ55" s="376" t="s">
        <v>21</v>
      </c>
      <c r="AR55" s="376" t="s">
        <v>21</v>
      </c>
      <c r="AS55" s="377" t="s">
        <v>21</v>
      </c>
      <c r="AT55" s="377" t="s">
        <v>21</v>
      </c>
      <c r="AU55" s="377" t="s">
        <v>21</v>
      </c>
      <c r="AV55" s="1020" t="s">
        <v>21</v>
      </c>
      <c r="AW55" s="513"/>
    </row>
    <row r="56" spans="2:49" ht="13.5">
      <c r="B56" s="31"/>
      <c r="C56" s="19" t="s">
        <v>30</v>
      </c>
      <c r="D56" s="482">
        <v>1.06</v>
      </c>
      <c r="E56" s="478"/>
      <c r="F56" s="478">
        <v>1.11</v>
      </c>
      <c r="G56" s="478">
        <v>1.0719999999999998</v>
      </c>
      <c r="H56" s="478">
        <v>1.111</v>
      </c>
      <c r="I56" s="478">
        <v>1.075</v>
      </c>
      <c r="J56" s="478">
        <v>1.121</v>
      </c>
      <c r="K56" s="478">
        <v>1.179</v>
      </c>
      <c r="L56" s="478">
        <v>1.152</v>
      </c>
      <c r="M56" s="478">
        <v>1.0739999999999998</v>
      </c>
      <c r="N56" s="478">
        <v>1.077</v>
      </c>
      <c r="O56" s="375">
        <v>1.15</v>
      </c>
      <c r="P56" s="375">
        <v>0.994</v>
      </c>
      <c r="Q56" s="375">
        <v>0.974</v>
      </c>
      <c r="R56" s="375">
        <v>1.023</v>
      </c>
      <c r="S56" s="375">
        <v>0.997</v>
      </c>
      <c r="T56" s="375">
        <v>0.969</v>
      </c>
      <c r="U56" s="375">
        <v>0.942</v>
      </c>
      <c r="V56" s="375">
        <v>0.941</v>
      </c>
      <c r="W56" s="375">
        <v>0.935</v>
      </c>
      <c r="X56" s="375">
        <v>0.896</v>
      </c>
      <c r="Y56" s="375">
        <v>0.912</v>
      </c>
      <c r="Z56" s="375">
        <v>0.929</v>
      </c>
      <c r="AA56" s="375">
        <v>0.927</v>
      </c>
      <c r="AB56" s="375">
        <v>0.886</v>
      </c>
      <c r="AC56" s="377" t="s">
        <v>21</v>
      </c>
      <c r="AD56" s="376" t="s">
        <v>21</v>
      </c>
      <c r="AE56" s="377" t="s">
        <v>21</v>
      </c>
      <c r="AF56" s="378" t="s">
        <v>21</v>
      </c>
      <c r="AG56" s="376" t="s">
        <v>21</v>
      </c>
      <c r="AH56" s="376" t="s">
        <v>21</v>
      </c>
      <c r="AI56" s="377" t="s">
        <v>21</v>
      </c>
      <c r="AJ56" s="376" t="s">
        <v>21</v>
      </c>
      <c r="AK56" s="377" t="s">
        <v>21</v>
      </c>
      <c r="AL56" s="377" t="s">
        <v>21</v>
      </c>
      <c r="AM56" s="377" t="s">
        <v>21</v>
      </c>
      <c r="AN56" s="377" t="s">
        <v>21</v>
      </c>
      <c r="AO56" s="376" t="s">
        <v>21</v>
      </c>
      <c r="AP56" s="377" t="s">
        <v>21</v>
      </c>
      <c r="AQ56" s="376" t="s">
        <v>21</v>
      </c>
      <c r="AR56" s="376" t="s">
        <v>21</v>
      </c>
      <c r="AS56" s="377" t="s">
        <v>21</v>
      </c>
      <c r="AT56" s="377" t="s">
        <v>21</v>
      </c>
      <c r="AU56" s="377" t="s">
        <v>21</v>
      </c>
      <c r="AV56" s="1020" t="s">
        <v>21</v>
      </c>
      <c r="AW56" s="513"/>
    </row>
    <row r="57" spans="2:49" ht="13.5">
      <c r="B57" s="31"/>
      <c r="C57" s="19" t="s">
        <v>49</v>
      </c>
      <c r="D57" s="907">
        <v>0.395</v>
      </c>
      <c r="E57" s="495"/>
      <c r="F57" s="495">
        <v>0.40099999999999997</v>
      </c>
      <c r="G57" s="495">
        <v>0.416</v>
      </c>
      <c r="H57" s="495">
        <v>0.44399999999999995</v>
      </c>
      <c r="I57" s="495">
        <v>0.45</v>
      </c>
      <c r="J57" s="495">
        <v>0.45</v>
      </c>
      <c r="K57" s="495">
        <v>0.442</v>
      </c>
      <c r="L57" s="495">
        <v>0.44399999999999995</v>
      </c>
      <c r="M57" s="495">
        <v>0.421</v>
      </c>
      <c r="N57" s="495">
        <v>0.39899999999999997</v>
      </c>
      <c r="O57" s="419">
        <v>0.40599999999999997</v>
      </c>
      <c r="P57" s="419">
        <v>0.39</v>
      </c>
      <c r="Q57" s="419">
        <v>0.354</v>
      </c>
      <c r="R57" s="419">
        <v>0.385</v>
      </c>
      <c r="S57" s="419">
        <v>0.408</v>
      </c>
      <c r="T57" s="419">
        <v>0.39899999999999997</v>
      </c>
      <c r="U57" s="419">
        <v>0.39</v>
      </c>
      <c r="V57" s="419">
        <v>0.38399999999999995</v>
      </c>
      <c r="W57" s="419">
        <v>0.387</v>
      </c>
      <c r="X57" s="419">
        <v>0.367</v>
      </c>
      <c r="Y57" s="419">
        <v>0.368</v>
      </c>
      <c r="Z57" s="419">
        <v>0.383</v>
      </c>
      <c r="AA57" s="419">
        <v>0.39</v>
      </c>
      <c r="AB57" s="419">
        <v>0.402</v>
      </c>
      <c r="AC57" s="420" t="s">
        <v>21</v>
      </c>
      <c r="AD57" s="376" t="s">
        <v>21</v>
      </c>
      <c r="AE57" s="377" t="s">
        <v>21</v>
      </c>
      <c r="AF57" s="378" t="s">
        <v>21</v>
      </c>
      <c r="AG57" s="376" t="s">
        <v>21</v>
      </c>
      <c r="AH57" s="376" t="s">
        <v>21</v>
      </c>
      <c r="AI57" s="377" t="s">
        <v>21</v>
      </c>
      <c r="AJ57" s="376" t="s">
        <v>21</v>
      </c>
      <c r="AK57" s="377" t="s">
        <v>21</v>
      </c>
      <c r="AL57" s="377" t="s">
        <v>21</v>
      </c>
      <c r="AM57" s="377" t="s">
        <v>21</v>
      </c>
      <c r="AN57" s="377" t="s">
        <v>21</v>
      </c>
      <c r="AO57" s="376" t="s">
        <v>21</v>
      </c>
      <c r="AP57" s="377" t="s">
        <v>21</v>
      </c>
      <c r="AQ57" s="376" t="s">
        <v>21</v>
      </c>
      <c r="AR57" s="376" t="s">
        <v>21</v>
      </c>
      <c r="AS57" s="377" t="s">
        <v>21</v>
      </c>
      <c r="AT57" s="377" t="s">
        <v>21</v>
      </c>
      <c r="AU57" s="377" t="s">
        <v>21</v>
      </c>
      <c r="AV57" s="1020" t="s">
        <v>21</v>
      </c>
      <c r="AW57" s="513"/>
    </row>
    <row r="58" spans="2:49" ht="13.5">
      <c r="B58" s="30"/>
      <c r="C58" s="23" t="s">
        <v>50</v>
      </c>
      <c r="D58" s="484">
        <v>0.22899999999999998</v>
      </c>
      <c r="E58" s="479"/>
      <c r="F58" s="479">
        <v>0.296</v>
      </c>
      <c r="G58" s="479">
        <v>0.26899999999999996</v>
      </c>
      <c r="H58" s="479">
        <v>0.25799999999999995</v>
      </c>
      <c r="I58" s="479">
        <v>0.25</v>
      </c>
      <c r="J58" s="479">
        <v>0.245</v>
      </c>
      <c r="K58" s="479">
        <v>0.272</v>
      </c>
      <c r="L58" s="479">
        <v>0.25599999999999995</v>
      </c>
      <c r="M58" s="479">
        <v>0.24</v>
      </c>
      <c r="N58" s="479">
        <v>0.22399999999999998</v>
      </c>
      <c r="O58" s="379">
        <v>0.22</v>
      </c>
      <c r="P58" s="379">
        <v>0.215</v>
      </c>
      <c r="Q58" s="379">
        <v>0.20299999999999999</v>
      </c>
      <c r="R58" s="379">
        <v>0.20099999999999998</v>
      </c>
      <c r="S58" s="379">
        <v>0.213</v>
      </c>
      <c r="T58" s="379">
        <v>0.207</v>
      </c>
      <c r="U58" s="379">
        <v>0.212</v>
      </c>
      <c r="V58" s="379">
        <v>0.204</v>
      </c>
      <c r="W58" s="379">
        <v>0.196</v>
      </c>
      <c r="X58" s="379">
        <v>0.181</v>
      </c>
      <c r="Y58" s="379">
        <v>0.183</v>
      </c>
      <c r="Z58" s="379">
        <v>0.199</v>
      </c>
      <c r="AA58" s="379">
        <v>0.201</v>
      </c>
      <c r="AB58" s="379">
        <v>0.202</v>
      </c>
      <c r="AC58" s="381" t="s">
        <v>21</v>
      </c>
      <c r="AD58" s="376" t="s">
        <v>21</v>
      </c>
      <c r="AE58" s="377" t="s">
        <v>21</v>
      </c>
      <c r="AF58" s="378" t="s">
        <v>21</v>
      </c>
      <c r="AG58" s="376" t="s">
        <v>21</v>
      </c>
      <c r="AH58" s="376" t="s">
        <v>21</v>
      </c>
      <c r="AI58" s="377" t="s">
        <v>21</v>
      </c>
      <c r="AJ58" s="376" t="s">
        <v>21</v>
      </c>
      <c r="AK58" s="377" t="s">
        <v>21</v>
      </c>
      <c r="AL58" s="377" t="s">
        <v>21</v>
      </c>
      <c r="AM58" s="377" t="s">
        <v>21</v>
      </c>
      <c r="AN58" s="377" t="s">
        <v>21</v>
      </c>
      <c r="AO58" s="376" t="s">
        <v>21</v>
      </c>
      <c r="AP58" s="377" t="s">
        <v>21</v>
      </c>
      <c r="AQ58" s="376" t="s">
        <v>21</v>
      </c>
      <c r="AR58" s="376" t="s">
        <v>21</v>
      </c>
      <c r="AS58" s="377" t="s">
        <v>21</v>
      </c>
      <c r="AT58" s="377" t="s">
        <v>21</v>
      </c>
      <c r="AU58" s="377" t="s">
        <v>21</v>
      </c>
      <c r="AV58" s="1020" t="s">
        <v>21</v>
      </c>
      <c r="AW58" s="513"/>
    </row>
    <row r="59" spans="2:49" ht="13.5">
      <c r="B59" s="2">
        <v>13</v>
      </c>
      <c r="C59" s="3" t="s">
        <v>94</v>
      </c>
      <c r="D59" s="531" t="s">
        <v>21</v>
      </c>
      <c r="E59" s="527" t="s">
        <v>21</v>
      </c>
      <c r="F59" s="527" t="s">
        <v>21</v>
      </c>
      <c r="G59" s="527" t="s">
        <v>21</v>
      </c>
      <c r="H59" s="527" t="s">
        <v>21</v>
      </c>
      <c r="I59" s="527" t="s">
        <v>21</v>
      </c>
      <c r="J59" s="527" t="s">
        <v>21</v>
      </c>
      <c r="K59" s="527" t="s">
        <v>21</v>
      </c>
      <c r="L59" s="527" t="s">
        <v>21</v>
      </c>
      <c r="M59" s="527" t="s">
        <v>21</v>
      </c>
      <c r="N59" s="527" t="s">
        <v>21</v>
      </c>
      <c r="O59" s="462" t="s">
        <v>21</v>
      </c>
      <c r="P59" s="462" t="s">
        <v>21</v>
      </c>
      <c r="Q59" s="462" t="s">
        <v>21</v>
      </c>
      <c r="R59" s="462" t="s">
        <v>21</v>
      </c>
      <c r="S59" s="462" t="s">
        <v>21</v>
      </c>
      <c r="T59" s="462" t="s">
        <v>21</v>
      </c>
      <c r="U59" s="462" t="s">
        <v>21</v>
      </c>
      <c r="V59" s="462" t="s">
        <v>21</v>
      </c>
      <c r="W59" s="462" t="s">
        <v>21</v>
      </c>
      <c r="X59" s="462" t="s">
        <v>21</v>
      </c>
      <c r="Y59" s="462" t="s">
        <v>21</v>
      </c>
      <c r="Z59" s="462" t="s">
        <v>21</v>
      </c>
      <c r="AA59" s="462" t="s">
        <v>21</v>
      </c>
      <c r="AB59" s="462" t="s">
        <v>21</v>
      </c>
      <c r="AC59" s="462" t="s">
        <v>21</v>
      </c>
      <c r="AD59" s="463">
        <v>0.717</v>
      </c>
      <c r="AE59" s="464">
        <v>0.782</v>
      </c>
      <c r="AF59" s="465">
        <v>0.811</v>
      </c>
      <c r="AG59" s="463">
        <v>0.772</v>
      </c>
      <c r="AH59" s="463">
        <v>0.736</v>
      </c>
      <c r="AI59" s="464">
        <v>0.713</v>
      </c>
      <c r="AJ59" s="463">
        <v>0.682</v>
      </c>
      <c r="AK59" s="464">
        <v>0.694</v>
      </c>
      <c r="AL59" s="464">
        <v>0.684</v>
      </c>
      <c r="AM59" s="464">
        <v>0.682</v>
      </c>
      <c r="AN59" s="464">
        <v>0.675</v>
      </c>
      <c r="AO59" s="463">
        <v>0.622</v>
      </c>
      <c r="AP59" s="464">
        <v>0.614</v>
      </c>
      <c r="AQ59" s="463">
        <v>0.616</v>
      </c>
      <c r="AR59" s="463">
        <v>0.619</v>
      </c>
      <c r="AS59" s="464">
        <v>0.594</v>
      </c>
      <c r="AT59" s="464">
        <v>0.549</v>
      </c>
      <c r="AU59" s="464">
        <v>0.546</v>
      </c>
      <c r="AV59" s="1022">
        <v>0.538</v>
      </c>
      <c r="AW59" s="526"/>
    </row>
    <row r="60" spans="2:49" ht="13.5">
      <c r="B60" s="29"/>
      <c r="C60" s="15" t="s">
        <v>25</v>
      </c>
      <c r="D60" s="496">
        <v>0.879</v>
      </c>
      <c r="E60" s="477"/>
      <c r="F60" s="497">
        <v>0.8069999999999999</v>
      </c>
      <c r="G60" s="497">
        <v>0.941</v>
      </c>
      <c r="H60" s="497">
        <v>0.938</v>
      </c>
      <c r="I60" s="497">
        <v>1.008</v>
      </c>
      <c r="J60" s="497">
        <v>0.998</v>
      </c>
      <c r="K60" s="497">
        <v>0.907</v>
      </c>
      <c r="L60" s="497">
        <v>1.1179999999999999</v>
      </c>
      <c r="M60" s="497">
        <v>1.1569999999999998</v>
      </c>
      <c r="N60" s="497">
        <v>1.0879999999999999</v>
      </c>
      <c r="O60" s="421">
        <v>0.959</v>
      </c>
      <c r="P60" s="421">
        <v>0.9189999999999999</v>
      </c>
      <c r="Q60" s="421">
        <v>0.869</v>
      </c>
      <c r="R60" s="421">
        <v>0.847</v>
      </c>
      <c r="S60" s="421">
        <v>0.836</v>
      </c>
      <c r="T60" s="421">
        <v>0.813</v>
      </c>
      <c r="U60" s="421">
        <v>0.8059999999999999</v>
      </c>
      <c r="V60" s="421">
        <v>0.7739999999999999</v>
      </c>
      <c r="W60" s="421">
        <v>0.745</v>
      </c>
      <c r="X60" s="421">
        <v>0.717</v>
      </c>
      <c r="Y60" s="421">
        <v>0.673</v>
      </c>
      <c r="Z60" s="421">
        <v>0.711</v>
      </c>
      <c r="AA60" s="421">
        <v>0.711</v>
      </c>
      <c r="AB60" s="421">
        <v>0.681</v>
      </c>
      <c r="AC60" s="421">
        <v>0.681</v>
      </c>
      <c r="AD60" s="372" t="s">
        <v>21</v>
      </c>
      <c r="AE60" s="373" t="s">
        <v>21</v>
      </c>
      <c r="AF60" s="374" t="s">
        <v>21</v>
      </c>
      <c r="AG60" s="372" t="s">
        <v>21</v>
      </c>
      <c r="AH60" s="372" t="s">
        <v>21</v>
      </c>
      <c r="AI60" s="373" t="s">
        <v>21</v>
      </c>
      <c r="AJ60" s="372" t="s">
        <v>21</v>
      </c>
      <c r="AK60" s="373" t="s">
        <v>21</v>
      </c>
      <c r="AL60" s="373" t="s">
        <v>21</v>
      </c>
      <c r="AM60" s="373" t="s">
        <v>21</v>
      </c>
      <c r="AN60" s="373" t="s">
        <v>21</v>
      </c>
      <c r="AO60" s="372" t="s">
        <v>21</v>
      </c>
      <c r="AP60" s="373" t="s">
        <v>21</v>
      </c>
      <c r="AQ60" s="372" t="s">
        <v>21</v>
      </c>
      <c r="AR60" s="372" t="s">
        <v>21</v>
      </c>
      <c r="AS60" s="373" t="s">
        <v>21</v>
      </c>
      <c r="AT60" s="373" t="s">
        <v>21</v>
      </c>
      <c r="AU60" s="373" t="s">
        <v>21</v>
      </c>
      <c r="AV60" s="1019" t="s">
        <v>21</v>
      </c>
      <c r="AW60" s="512"/>
    </row>
    <row r="61" spans="2:49" ht="14.25" thickBot="1">
      <c r="B61" s="157"/>
      <c r="C61" s="158" t="s">
        <v>56</v>
      </c>
      <c r="D61" s="498">
        <v>0.545</v>
      </c>
      <c r="E61" s="911"/>
      <c r="F61" s="499">
        <v>0.595</v>
      </c>
      <c r="G61" s="499">
        <v>0.602</v>
      </c>
      <c r="H61" s="499">
        <v>0.645</v>
      </c>
      <c r="I61" s="499">
        <v>0.6409999999999999</v>
      </c>
      <c r="J61" s="499">
        <v>0.6479999999999999</v>
      </c>
      <c r="K61" s="499">
        <v>0.654</v>
      </c>
      <c r="L61" s="499">
        <v>0.6589999999999999</v>
      </c>
      <c r="M61" s="499">
        <v>0.6659999999999999</v>
      </c>
      <c r="N61" s="499">
        <v>0.6689999999999999</v>
      </c>
      <c r="O61" s="422">
        <v>0.6679999999999999</v>
      </c>
      <c r="P61" s="422">
        <v>0.627</v>
      </c>
      <c r="Q61" s="422">
        <v>0.626</v>
      </c>
      <c r="R61" s="422">
        <v>0.5439999999999999</v>
      </c>
      <c r="S61" s="422">
        <v>0.59</v>
      </c>
      <c r="T61" s="422">
        <v>0.595</v>
      </c>
      <c r="U61" s="422">
        <v>0.583</v>
      </c>
      <c r="V61" s="422">
        <v>0.591</v>
      </c>
      <c r="W61" s="422">
        <v>0.552</v>
      </c>
      <c r="X61" s="422">
        <v>0.575</v>
      </c>
      <c r="Y61" s="422">
        <v>0.539</v>
      </c>
      <c r="Z61" s="422">
        <v>0.609</v>
      </c>
      <c r="AA61" s="422">
        <v>0.635</v>
      </c>
      <c r="AB61" s="422">
        <v>0.565</v>
      </c>
      <c r="AC61" s="422">
        <v>0.646</v>
      </c>
      <c r="AD61" s="423" t="s">
        <v>21</v>
      </c>
      <c r="AE61" s="424" t="s">
        <v>21</v>
      </c>
      <c r="AF61" s="425" t="s">
        <v>21</v>
      </c>
      <c r="AG61" s="423" t="s">
        <v>21</v>
      </c>
      <c r="AH61" s="423" t="s">
        <v>21</v>
      </c>
      <c r="AI61" s="424" t="s">
        <v>21</v>
      </c>
      <c r="AJ61" s="423" t="s">
        <v>21</v>
      </c>
      <c r="AK61" s="424" t="s">
        <v>21</v>
      </c>
      <c r="AL61" s="424" t="s">
        <v>21</v>
      </c>
      <c r="AM61" s="424" t="s">
        <v>21</v>
      </c>
      <c r="AN61" s="424" t="s">
        <v>21</v>
      </c>
      <c r="AO61" s="423" t="s">
        <v>21</v>
      </c>
      <c r="AP61" s="424" t="s">
        <v>21</v>
      </c>
      <c r="AQ61" s="423" t="s">
        <v>21</v>
      </c>
      <c r="AR61" s="423" t="s">
        <v>21</v>
      </c>
      <c r="AS61" s="424" t="s">
        <v>21</v>
      </c>
      <c r="AT61" s="424" t="s">
        <v>21</v>
      </c>
      <c r="AU61" s="424" t="s">
        <v>21</v>
      </c>
      <c r="AV61" s="1033" t="s">
        <v>21</v>
      </c>
      <c r="AW61" s="513"/>
    </row>
    <row r="62" spans="2:49" ht="13.5">
      <c r="B62" s="148">
        <v>1</v>
      </c>
      <c r="C62" s="149" t="s">
        <v>95</v>
      </c>
      <c r="D62" s="908" t="s">
        <v>21</v>
      </c>
      <c r="E62" s="532" t="s">
        <v>21</v>
      </c>
      <c r="F62" s="532" t="s">
        <v>21</v>
      </c>
      <c r="G62" s="532" t="s">
        <v>21</v>
      </c>
      <c r="H62" s="532" t="s">
        <v>21</v>
      </c>
      <c r="I62" s="532" t="s">
        <v>21</v>
      </c>
      <c r="J62" s="532" t="s">
        <v>21</v>
      </c>
      <c r="K62" s="532" t="s">
        <v>21</v>
      </c>
      <c r="L62" s="532" t="s">
        <v>21</v>
      </c>
      <c r="M62" s="532" t="s">
        <v>21</v>
      </c>
      <c r="N62" s="532" t="s">
        <v>21</v>
      </c>
      <c r="O62" s="470" t="s">
        <v>21</v>
      </c>
      <c r="P62" s="470" t="s">
        <v>21</v>
      </c>
      <c r="Q62" s="470" t="s">
        <v>21</v>
      </c>
      <c r="R62" s="470" t="s">
        <v>21</v>
      </c>
      <c r="S62" s="470" t="s">
        <v>21</v>
      </c>
      <c r="T62" s="470" t="s">
        <v>21</v>
      </c>
      <c r="U62" s="470" t="s">
        <v>21</v>
      </c>
      <c r="V62" s="470" t="s">
        <v>21</v>
      </c>
      <c r="W62" s="470" t="s">
        <v>21</v>
      </c>
      <c r="X62" s="470" t="s">
        <v>21</v>
      </c>
      <c r="Y62" s="470" t="s">
        <v>21</v>
      </c>
      <c r="Z62" s="470" t="s">
        <v>21</v>
      </c>
      <c r="AA62" s="470" t="s">
        <v>21</v>
      </c>
      <c r="AB62" s="470" t="s">
        <v>21</v>
      </c>
      <c r="AC62" s="470" t="s">
        <v>21</v>
      </c>
      <c r="AD62" s="471">
        <v>0.199</v>
      </c>
      <c r="AE62" s="472">
        <v>0.207</v>
      </c>
      <c r="AF62" s="473">
        <v>0.218</v>
      </c>
      <c r="AG62" s="471">
        <v>0.209</v>
      </c>
      <c r="AH62" s="471">
        <v>0.197</v>
      </c>
      <c r="AI62" s="472">
        <v>0.183</v>
      </c>
      <c r="AJ62" s="471">
        <v>0.186</v>
      </c>
      <c r="AK62" s="472">
        <v>0.18</v>
      </c>
      <c r="AL62" s="472">
        <v>0.183</v>
      </c>
      <c r="AM62" s="472">
        <v>0.186</v>
      </c>
      <c r="AN62" s="472">
        <v>0.18</v>
      </c>
      <c r="AO62" s="471">
        <v>0.179</v>
      </c>
      <c r="AP62" s="472">
        <v>0.172</v>
      </c>
      <c r="AQ62" s="471">
        <v>0.178</v>
      </c>
      <c r="AR62" s="471">
        <v>0.172</v>
      </c>
      <c r="AS62" s="472">
        <v>0.176</v>
      </c>
      <c r="AT62" s="472">
        <v>0.164</v>
      </c>
      <c r="AU62" s="472">
        <v>0.17</v>
      </c>
      <c r="AV62" s="1034">
        <v>0.361</v>
      </c>
      <c r="AW62" s="526"/>
    </row>
    <row r="63" spans="2:49" ht="13.5">
      <c r="B63" s="27"/>
      <c r="C63" s="15" t="s">
        <v>32</v>
      </c>
      <c r="D63" s="902">
        <v>0.238</v>
      </c>
      <c r="E63" s="481"/>
      <c r="F63" s="481">
        <v>0.225</v>
      </c>
      <c r="G63" s="481">
        <v>0.235</v>
      </c>
      <c r="H63" s="481">
        <v>0.246</v>
      </c>
      <c r="I63" s="481">
        <v>0.25</v>
      </c>
      <c r="J63" s="481">
        <v>0.242</v>
      </c>
      <c r="K63" s="481">
        <v>0.252</v>
      </c>
      <c r="L63" s="481">
        <v>0.252</v>
      </c>
      <c r="M63" s="481">
        <v>0.22399999999999998</v>
      </c>
      <c r="N63" s="481">
        <v>0.143</v>
      </c>
      <c r="O63" s="388">
        <v>0.16299999999999998</v>
      </c>
      <c r="P63" s="388">
        <v>0.182</v>
      </c>
      <c r="Q63" s="388">
        <v>0.176</v>
      </c>
      <c r="R63" s="388">
        <v>0.186</v>
      </c>
      <c r="S63" s="388">
        <v>0.189</v>
      </c>
      <c r="T63" s="388">
        <v>0.19299999999999998</v>
      </c>
      <c r="U63" s="388">
        <v>0.17099999999999999</v>
      </c>
      <c r="V63" s="388">
        <v>0.173</v>
      </c>
      <c r="W63" s="388">
        <v>0.171</v>
      </c>
      <c r="X63" s="388">
        <v>0.164</v>
      </c>
      <c r="Y63" s="388">
        <v>0.167</v>
      </c>
      <c r="Z63" s="388">
        <v>0.179</v>
      </c>
      <c r="AA63" s="388">
        <v>0.178</v>
      </c>
      <c r="AB63" s="388">
        <v>0.183</v>
      </c>
      <c r="AC63" s="388">
        <v>0.192</v>
      </c>
      <c r="AD63" s="392" t="s">
        <v>21</v>
      </c>
      <c r="AE63" s="390" t="s">
        <v>21</v>
      </c>
      <c r="AF63" s="391" t="s">
        <v>21</v>
      </c>
      <c r="AG63" s="392" t="s">
        <v>21</v>
      </c>
      <c r="AH63" s="392" t="s">
        <v>21</v>
      </c>
      <c r="AI63" s="390" t="s">
        <v>21</v>
      </c>
      <c r="AJ63" s="392" t="s">
        <v>21</v>
      </c>
      <c r="AK63" s="390" t="s">
        <v>21</v>
      </c>
      <c r="AL63" s="390" t="s">
        <v>21</v>
      </c>
      <c r="AM63" s="390" t="s">
        <v>21</v>
      </c>
      <c r="AN63" s="390" t="s">
        <v>21</v>
      </c>
      <c r="AO63" s="392" t="s">
        <v>21</v>
      </c>
      <c r="AP63" s="390" t="s">
        <v>21</v>
      </c>
      <c r="AQ63" s="392" t="s">
        <v>21</v>
      </c>
      <c r="AR63" s="392" t="s">
        <v>21</v>
      </c>
      <c r="AS63" s="390" t="s">
        <v>21</v>
      </c>
      <c r="AT63" s="390" t="s">
        <v>21</v>
      </c>
      <c r="AU63" s="390" t="s">
        <v>21</v>
      </c>
      <c r="AV63" s="1024" t="s">
        <v>21</v>
      </c>
      <c r="AW63" s="513"/>
    </row>
    <row r="64" spans="2:49" ht="13.5">
      <c r="B64" s="31"/>
      <c r="C64" s="19" t="s">
        <v>33</v>
      </c>
      <c r="D64" s="488">
        <v>0.247</v>
      </c>
      <c r="E64" s="910"/>
      <c r="F64" s="489">
        <v>0.246</v>
      </c>
      <c r="G64" s="489">
        <v>0.26199999999999996</v>
      </c>
      <c r="H64" s="489">
        <v>0.26599999999999996</v>
      </c>
      <c r="I64" s="489">
        <v>0.247</v>
      </c>
      <c r="J64" s="489">
        <v>0.243</v>
      </c>
      <c r="K64" s="489">
        <v>0.257</v>
      </c>
      <c r="L64" s="489">
        <v>0.255</v>
      </c>
      <c r="M64" s="489">
        <v>0.24</v>
      </c>
      <c r="N64" s="489">
        <v>0.19399999999999998</v>
      </c>
      <c r="O64" s="407">
        <v>0.173</v>
      </c>
      <c r="P64" s="407">
        <v>0.19</v>
      </c>
      <c r="Q64" s="407">
        <v>0.19199999999999998</v>
      </c>
      <c r="R64" s="407">
        <v>0.19299999999999998</v>
      </c>
      <c r="S64" s="407">
        <v>0.19299999999999998</v>
      </c>
      <c r="T64" s="407">
        <v>0.213</v>
      </c>
      <c r="U64" s="407">
        <v>0.189</v>
      </c>
      <c r="V64" s="407">
        <v>0.19299999999999998</v>
      </c>
      <c r="W64" s="407">
        <v>0.194</v>
      </c>
      <c r="X64" s="407">
        <v>0.175</v>
      </c>
      <c r="Y64" s="407">
        <v>0.181</v>
      </c>
      <c r="Z64" s="407">
        <v>0.186</v>
      </c>
      <c r="AA64" s="407">
        <v>0.185</v>
      </c>
      <c r="AB64" s="407">
        <v>0.183</v>
      </c>
      <c r="AC64" s="407">
        <v>0.197</v>
      </c>
      <c r="AD64" s="376" t="s">
        <v>21</v>
      </c>
      <c r="AE64" s="377" t="s">
        <v>21</v>
      </c>
      <c r="AF64" s="378" t="s">
        <v>21</v>
      </c>
      <c r="AG64" s="376" t="s">
        <v>21</v>
      </c>
      <c r="AH64" s="376" t="s">
        <v>21</v>
      </c>
      <c r="AI64" s="377" t="s">
        <v>21</v>
      </c>
      <c r="AJ64" s="376" t="s">
        <v>21</v>
      </c>
      <c r="AK64" s="377" t="s">
        <v>21</v>
      </c>
      <c r="AL64" s="377" t="s">
        <v>21</v>
      </c>
      <c r="AM64" s="377" t="s">
        <v>21</v>
      </c>
      <c r="AN64" s="377" t="s">
        <v>21</v>
      </c>
      <c r="AO64" s="376" t="s">
        <v>21</v>
      </c>
      <c r="AP64" s="377" t="s">
        <v>21</v>
      </c>
      <c r="AQ64" s="376" t="s">
        <v>21</v>
      </c>
      <c r="AR64" s="376" t="s">
        <v>21</v>
      </c>
      <c r="AS64" s="377" t="s">
        <v>21</v>
      </c>
      <c r="AT64" s="377" t="s">
        <v>21</v>
      </c>
      <c r="AU64" s="377" t="s">
        <v>21</v>
      </c>
      <c r="AV64" s="1020" t="s">
        <v>21</v>
      </c>
      <c r="AW64" s="513"/>
    </row>
    <row r="65" spans="2:49" ht="13.5">
      <c r="B65" s="31"/>
      <c r="C65" s="19" t="s">
        <v>34</v>
      </c>
      <c r="D65" s="488">
        <v>0.13399999999999998</v>
      </c>
      <c r="E65" s="910"/>
      <c r="F65" s="489">
        <v>0.126</v>
      </c>
      <c r="G65" s="489">
        <v>0.13</v>
      </c>
      <c r="H65" s="489">
        <v>0.144</v>
      </c>
      <c r="I65" s="489">
        <v>0.145</v>
      </c>
      <c r="J65" s="489">
        <v>0.13799999999999998</v>
      </c>
      <c r="K65" s="489">
        <v>0.147</v>
      </c>
      <c r="L65" s="489">
        <v>0.141</v>
      </c>
      <c r="M65" s="489">
        <v>0.12699999999999997</v>
      </c>
      <c r="N65" s="489">
        <v>0.09699999999999999</v>
      </c>
      <c r="O65" s="407">
        <v>0.106</v>
      </c>
      <c r="P65" s="407">
        <v>0.103</v>
      </c>
      <c r="Q65" s="407">
        <v>0.1</v>
      </c>
      <c r="R65" s="407">
        <v>0.11099999999999999</v>
      </c>
      <c r="S65" s="407">
        <v>0.13299999999999998</v>
      </c>
      <c r="T65" s="407">
        <v>0.125</v>
      </c>
      <c r="U65" s="407">
        <v>0.13299999999999998</v>
      </c>
      <c r="V65" s="407">
        <v>0.13799999999999998</v>
      </c>
      <c r="W65" s="407">
        <v>0.129</v>
      </c>
      <c r="X65" s="407">
        <v>0.123</v>
      </c>
      <c r="Y65" s="407">
        <v>0.122</v>
      </c>
      <c r="Z65" s="407">
        <v>0.128</v>
      </c>
      <c r="AA65" s="407">
        <v>0.121</v>
      </c>
      <c r="AB65" s="407">
        <v>0.121</v>
      </c>
      <c r="AC65" s="407">
        <v>0.124</v>
      </c>
      <c r="AD65" s="376" t="s">
        <v>21</v>
      </c>
      <c r="AE65" s="377" t="s">
        <v>21</v>
      </c>
      <c r="AF65" s="378" t="s">
        <v>21</v>
      </c>
      <c r="AG65" s="376" t="s">
        <v>21</v>
      </c>
      <c r="AH65" s="376" t="s">
        <v>21</v>
      </c>
      <c r="AI65" s="377" t="s">
        <v>21</v>
      </c>
      <c r="AJ65" s="376" t="s">
        <v>21</v>
      </c>
      <c r="AK65" s="377" t="s">
        <v>21</v>
      </c>
      <c r="AL65" s="377" t="s">
        <v>21</v>
      </c>
      <c r="AM65" s="377" t="s">
        <v>21</v>
      </c>
      <c r="AN65" s="377" t="s">
        <v>21</v>
      </c>
      <c r="AO65" s="376" t="s">
        <v>21</v>
      </c>
      <c r="AP65" s="377" t="s">
        <v>21</v>
      </c>
      <c r="AQ65" s="376" t="s">
        <v>21</v>
      </c>
      <c r="AR65" s="376" t="s">
        <v>21</v>
      </c>
      <c r="AS65" s="377" t="s">
        <v>21</v>
      </c>
      <c r="AT65" s="377" t="s">
        <v>21</v>
      </c>
      <c r="AU65" s="377" t="s">
        <v>21</v>
      </c>
      <c r="AV65" s="1020" t="s">
        <v>21</v>
      </c>
      <c r="AW65" s="513"/>
    </row>
    <row r="66" spans="2:49" ht="13.5">
      <c r="B66" s="30"/>
      <c r="C66" s="23" t="s">
        <v>35</v>
      </c>
      <c r="D66" s="500">
        <v>0.172</v>
      </c>
      <c r="E66" s="909"/>
      <c r="F66" s="501">
        <v>0.16599999999999998</v>
      </c>
      <c r="G66" s="501">
        <v>0.16399999999999998</v>
      </c>
      <c r="H66" s="501">
        <v>0.184</v>
      </c>
      <c r="I66" s="501">
        <v>0.183</v>
      </c>
      <c r="J66" s="501">
        <v>0.17</v>
      </c>
      <c r="K66" s="501">
        <v>0.194</v>
      </c>
      <c r="L66" s="501">
        <v>0.18</v>
      </c>
      <c r="M66" s="501">
        <v>0.16599999999999998</v>
      </c>
      <c r="N66" s="501">
        <v>0.119</v>
      </c>
      <c r="O66" s="427">
        <v>0.13</v>
      </c>
      <c r="P66" s="427">
        <v>0.13</v>
      </c>
      <c r="Q66" s="427">
        <v>0.13899999999999998</v>
      </c>
      <c r="R66" s="427">
        <v>0.142</v>
      </c>
      <c r="S66" s="427">
        <v>0.151</v>
      </c>
      <c r="T66" s="427">
        <v>0.15</v>
      </c>
      <c r="U66" s="427">
        <v>0.156</v>
      </c>
      <c r="V66" s="427">
        <v>0.158</v>
      </c>
      <c r="W66" s="427">
        <v>0.15</v>
      </c>
      <c r="X66" s="427">
        <v>0.148</v>
      </c>
      <c r="Y66" s="427">
        <v>0.157</v>
      </c>
      <c r="Z66" s="427">
        <v>0.157</v>
      </c>
      <c r="AA66" s="427">
        <v>0.157</v>
      </c>
      <c r="AB66" s="427">
        <v>0.159</v>
      </c>
      <c r="AC66" s="427">
        <v>0.165</v>
      </c>
      <c r="AD66" s="380" t="s">
        <v>21</v>
      </c>
      <c r="AE66" s="381" t="s">
        <v>21</v>
      </c>
      <c r="AF66" s="382" t="s">
        <v>21</v>
      </c>
      <c r="AG66" s="380" t="s">
        <v>21</v>
      </c>
      <c r="AH66" s="380" t="s">
        <v>21</v>
      </c>
      <c r="AI66" s="381" t="s">
        <v>21</v>
      </c>
      <c r="AJ66" s="380" t="s">
        <v>21</v>
      </c>
      <c r="AK66" s="381" t="s">
        <v>21</v>
      </c>
      <c r="AL66" s="381" t="s">
        <v>21</v>
      </c>
      <c r="AM66" s="381" t="s">
        <v>21</v>
      </c>
      <c r="AN66" s="381" t="s">
        <v>21</v>
      </c>
      <c r="AO66" s="380" t="s">
        <v>21</v>
      </c>
      <c r="AP66" s="381" t="s">
        <v>21</v>
      </c>
      <c r="AQ66" s="380" t="s">
        <v>21</v>
      </c>
      <c r="AR66" s="380" t="s">
        <v>21</v>
      </c>
      <c r="AS66" s="381" t="s">
        <v>21</v>
      </c>
      <c r="AT66" s="381" t="s">
        <v>21</v>
      </c>
      <c r="AU66" s="381" t="s">
        <v>21</v>
      </c>
      <c r="AV66" s="1021" t="s">
        <v>21</v>
      </c>
      <c r="AW66" s="513"/>
    </row>
    <row r="67" spans="2:49" ht="13.5">
      <c r="B67" s="2">
        <v>2</v>
      </c>
      <c r="C67" s="3" t="s">
        <v>36</v>
      </c>
      <c r="D67" s="502">
        <v>0.993</v>
      </c>
      <c r="E67" s="912"/>
      <c r="F67" s="503">
        <v>3.0359999999999996</v>
      </c>
      <c r="G67" s="503">
        <v>0.6389999999999999</v>
      </c>
      <c r="H67" s="503">
        <v>0.858</v>
      </c>
      <c r="I67" s="503">
        <v>0.9279999999999999</v>
      </c>
      <c r="J67" s="503">
        <v>1.025</v>
      </c>
      <c r="K67" s="503">
        <v>1.236</v>
      </c>
      <c r="L67" s="503">
        <v>1.12</v>
      </c>
      <c r="M67" s="503">
        <v>1.0619999999999998</v>
      </c>
      <c r="N67" s="503">
        <v>1.2209999999999999</v>
      </c>
      <c r="O67" s="429">
        <v>1.264</v>
      </c>
      <c r="P67" s="429">
        <v>0.935</v>
      </c>
      <c r="Q67" s="429">
        <v>0.959</v>
      </c>
      <c r="R67" s="429">
        <v>0.8</v>
      </c>
      <c r="S67" s="429">
        <v>1.152</v>
      </c>
      <c r="T67" s="429">
        <v>0.978</v>
      </c>
      <c r="U67" s="429">
        <v>1.0379999999999998</v>
      </c>
      <c r="V67" s="429">
        <v>0.9079999999999999</v>
      </c>
      <c r="W67" s="429">
        <v>0.87</v>
      </c>
      <c r="X67" s="429">
        <v>0.762</v>
      </c>
      <c r="Y67" s="429">
        <v>0.766</v>
      </c>
      <c r="Z67" s="429">
        <v>0.793</v>
      </c>
      <c r="AA67" s="429">
        <v>0.794</v>
      </c>
      <c r="AB67" s="429">
        <v>0.966</v>
      </c>
      <c r="AC67" s="429">
        <v>0.917</v>
      </c>
      <c r="AD67" s="429">
        <v>0.907</v>
      </c>
      <c r="AE67" s="430">
        <v>1.41</v>
      </c>
      <c r="AF67" s="428">
        <v>1.149</v>
      </c>
      <c r="AG67" s="429">
        <v>0.916</v>
      </c>
      <c r="AH67" s="429">
        <v>0.857</v>
      </c>
      <c r="AI67" s="430">
        <v>0.835</v>
      </c>
      <c r="AJ67" s="429">
        <v>0.783</v>
      </c>
      <c r="AK67" s="430">
        <v>0.771</v>
      </c>
      <c r="AL67" s="430">
        <v>0.735</v>
      </c>
      <c r="AM67" s="430">
        <v>0.744</v>
      </c>
      <c r="AN67" s="430">
        <v>0.689</v>
      </c>
      <c r="AO67" s="429">
        <v>0.686</v>
      </c>
      <c r="AP67" s="430">
        <v>0.677</v>
      </c>
      <c r="AQ67" s="429">
        <v>0.695</v>
      </c>
      <c r="AR67" s="429">
        <v>0.738</v>
      </c>
      <c r="AS67" s="430">
        <v>0.688</v>
      </c>
      <c r="AT67" s="430">
        <v>0.604</v>
      </c>
      <c r="AU67" s="430">
        <v>0.583</v>
      </c>
      <c r="AV67" s="1035">
        <v>0.676</v>
      </c>
      <c r="AW67" s="518"/>
    </row>
    <row r="68" spans="2:49" ht="13.5">
      <c r="B68" s="2">
        <v>3</v>
      </c>
      <c r="C68" s="3" t="s">
        <v>45</v>
      </c>
      <c r="D68" s="493">
        <v>0.143</v>
      </c>
      <c r="E68" s="480"/>
      <c r="F68" s="494">
        <v>0.147</v>
      </c>
      <c r="G68" s="494">
        <v>0.147</v>
      </c>
      <c r="H68" s="494">
        <v>0.151</v>
      </c>
      <c r="I68" s="494">
        <v>0.151</v>
      </c>
      <c r="J68" s="494">
        <v>0.145</v>
      </c>
      <c r="K68" s="494">
        <v>0.149</v>
      </c>
      <c r="L68" s="494">
        <v>0.157</v>
      </c>
      <c r="M68" s="494">
        <v>0.13399999999999998</v>
      </c>
      <c r="N68" s="494">
        <v>0.11699999999999999</v>
      </c>
      <c r="O68" s="387">
        <v>0.107</v>
      </c>
      <c r="P68" s="387">
        <v>0.12699999999999997</v>
      </c>
      <c r="Q68" s="387">
        <v>0.126</v>
      </c>
      <c r="R68" s="387">
        <v>0.125</v>
      </c>
      <c r="S68" s="387">
        <v>0.13699999999999998</v>
      </c>
      <c r="T68" s="387">
        <v>0.149</v>
      </c>
      <c r="U68" s="387">
        <v>0.15899999999999997</v>
      </c>
      <c r="V68" s="387">
        <v>0.154</v>
      </c>
      <c r="W68" s="387">
        <v>0.142</v>
      </c>
      <c r="X68" s="387">
        <v>0.136</v>
      </c>
      <c r="Y68" s="387">
        <v>0.145</v>
      </c>
      <c r="Z68" s="387">
        <v>0.149</v>
      </c>
      <c r="AA68" s="387">
        <v>0.144</v>
      </c>
      <c r="AB68" s="387">
        <v>0.14</v>
      </c>
      <c r="AC68" s="387">
        <v>0.157</v>
      </c>
      <c r="AD68" s="387">
        <v>0.157</v>
      </c>
      <c r="AE68" s="383">
        <v>0.158</v>
      </c>
      <c r="AF68" s="386">
        <v>0.15</v>
      </c>
      <c r="AG68" s="387">
        <v>0.14</v>
      </c>
      <c r="AH68" s="387">
        <v>0.129</v>
      </c>
      <c r="AI68" s="383">
        <v>0.118</v>
      </c>
      <c r="AJ68" s="387">
        <v>0.14</v>
      </c>
      <c r="AK68" s="383">
        <v>0.13</v>
      </c>
      <c r="AL68" s="383">
        <v>0.128</v>
      </c>
      <c r="AM68" s="383">
        <v>0.124</v>
      </c>
      <c r="AN68" s="383">
        <v>0.123</v>
      </c>
      <c r="AO68" s="387">
        <v>0.12</v>
      </c>
      <c r="AP68" s="383">
        <v>0.121</v>
      </c>
      <c r="AQ68" s="387">
        <v>0.121</v>
      </c>
      <c r="AR68" s="387">
        <v>0.122</v>
      </c>
      <c r="AS68" s="383">
        <v>0.12</v>
      </c>
      <c r="AT68" s="383">
        <v>0.109</v>
      </c>
      <c r="AU68" s="383">
        <v>0.109</v>
      </c>
      <c r="AV68" s="1023">
        <v>0.111</v>
      </c>
      <c r="AW68" s="514"/>
    </row>
    <row r="69" spans="2:49" ht="13.5">
      <c r="B69" s="2">
        <v>4</v>
      </c>
      <c r="C69" s="3" t="s">
        <v>47</v>
      </c>
      <c r="D69" s="493">
        <v>0.422</v>
      </c>
      <c r="E69" s="480"/>
      <c r="F69" s="494">
        <v>0.439</v>
      </c>
      <c r="G69" s="494">
        <v>0.46699999999999997</v>
      </c>
      <c r="H69" s="494">
        <v>0.479</v>
      </c>
      <c r="I69" s="494">
        <v>0.49</v>
      </c>
      <c r="J69" s="494">
        <v>0.486</v>
      </c>
      <c r="K69" s="494">
        <v>0.495</v>
      </c>
      <c r="L69" s="494">
        <v>0.483</v>
      </c>
      <c r="M69" s="494">
        <v>0.45899999999999996</v>
      </c>
      <c r="N69" s="494">
        <v>0.40599999999999997</v>
      </c>
      <c r="O69" s="387">
        <v>0.412</v>
      </c>
      <c r="P69" s="387">
        <v>0.41</v>
      </c>
      <c r="Q69" s="387">
        <v>0.419</v>
      </c>
      <c r="R69" s="387">
        <v>0.411</v>
      </c>
      <c r="S69" s="387">
        <v>0.439</v>
      </c>
      <c r="T69" s="387">
        <v>0.46099999999999997</v>
      </c>
      <c r="U69" s="387">
        <v>0.44699999999999995</v>
      </c>
      <c r="V69" s="387">
        <v>0.43</v>
      </c>
      <c r="W69" s="387">
        <v>0.433</v>
      </c>
      <c r="X69" s="387">
        <v>0.407</v>
      </c>
      <c r="Y69" s="387">
        <v>0.406</v>
      </c>
      <c r="Z69" s="387">
        <v>0.423</v>
      </c>
      <c r="AA69" s="387">
        <v>0.431</v>
      </c>
      <c r="AB69" s="387">
        <v>0.435</v>
      </c>
      <c r="AC69" s="387">
        <v>0.469</v>
      </c>
      <c r="AD69" s="387">
        <v>0.482</v>
      </c>
      <c r="AE69" s="383">
        <v>0.533</v>
      </c>
      <c r="AF69" s="386">
        <v>0.527</v>
      </c>
      <c r="AG69" s="387">
        <v>0.53</v>
      </c>
      <c r="AH69" s="387">
        <v>0.494</v>
      </c>
      <c r="AI69" s="383">
        <v>0.441</v>
      </c>
      <c r="AJ69" s="387">
        <v>0.438</v>
      </c>
      <c r="AK69" s="383">
        <v>0.437</v>
      </c>
      <c r="AL69" s="383">
        <v>0.453</v>
      </c>
      <c r="AM69" s="383">
        <v>0.446</v>
      </c>
      <c r="AN69" s="383">
        <v>0.454</v>
      </c>
      <c r="AO69" s="387">
        <v>0.468</v>
      </c>
      <c r="AP69" s="383">
        <v>0.462</v>
      </c>
      <c r="AQ69" s="387">
        <v>0.471</v>
      </c>
      <c r="AR69" s="387">
        <v>0.47</v>
      </c>
      <c r="AS69" s="383">
        <v>0.475</v>
      </c>
      <c r="AT69" s="383">
        <v>0.426</v>
      </c>
      <c r="AU69" s="383">
        <v>0.453</v>
      </c>
      <c r="AV69" s="1023">
        <v>0.435</v>
      </c>
      <c r="AW69" s="514"/>
    </row>
    <row r="70" spans="2:49" ht="13.5">
      <c r="B70" s="2">
        <v>5</v>
      </c>
      <c r="C70" s="3" t="s">
        <v>48</v>
      </c>
      <c r="D70" s="493">
        <v>0.41</v>
      </c>
      <c r="E70" s="480"/>
      <c r="F70" s="494">
        <v>0.419</v>
      </c>
      <c r="G70" s="494">
        <v>0.44899999999999995</v>
      </c>
      <c r="H70" s="494">
        <v>0.46399999999999997</v>
      </c>
      <c r="I70" s="494">
        <v>0.481</v>
      </c>
      <c r="J70" s="494">
        <v>0.482</v>
      </c>
      <c r="K70" s="494">
        <v>0.46</v>
      </c>
      <c r="L70" s="494">
        <v>0.473</v>
      </c>
      <c r="M70" s="494">
        <v>0.495</v>
      </c>
      <c r="N70" s="494">
        <v>0.413</v>
      </c>
      <c r="O70" s="387">
        <v>0.39599999999999996</v>
      </c>
      <c r="P70" s="387">
        <v>0.31699999999999995</v>
      </c>
      <c r="Q70" s="387">
        <v>0.364</v>
      </c>
      <c r="R70" s="387">
        <v>0.361</v>
      </c>
      <c r="S70" s="387">
        <v>0.425</v>
      </c>
      <c r="T70" s="387">
        <v>0.416</v>
      </c>
      <c r="U70" s="387">
        <v>0.42</v>
      </c>
      <c r="V70" s="387">
        <v>0.407</v>
      </c>
      <c r="W70" s="387">
        <v>0.4</v>
      </c>
      <c r="X70" s="387">
        <v>0.364</v>
      </c>
      <c r="Y70" s="387">
        <v>0.376</v>
      </c>
      <c r="Z70" s="387">
        <v>0.384</v>
      </c>
      <c r="AA70" s="387">
        <v>0.39</v>
      </c>
      <c r="AB70" s="387">
        <v>0.397</v>
      </c>
      <c r="AC70" s="387">
        <v>0.417</v>
      </c>
      <c r="AD70" s="387">
        <v>0.418</v>
      </c>
      <c r="AE70" s="383">
        <v>0.458</v>
      </c>
      <c r="AF70" s="386">
        <v>0.45</v>
      </c>
      <c r="AG70" s="387">
        <v>0.424</v>
      </c>
      <c r="AH70" s="387">
        <v>0.411</v>
      </c>
      <c r="AI70" s="383">
        <v>0.395</v>
      </c>
      <c r="AJ70" s="387">
        <v>0.387</v>
      </c>
      <c r="AK70" s="383">
        <v>0.388</v>
      </c>
      <c r="AL70" s="383">
        <v>0.39</v>
      </c>
      <c r="AM70" s="383">
        <v>0.401</v>
      </c>
      <c r="AN70" s="383">
        <v>0.398</v>
      </c>
      <c r="AO70" s="387">
        <v>0.409</v>
      </c>
      <c r="AP70" s="383">
        <v>0.415</v>
      </c>
      <c r="AQ70" s="387">
        <v>0.419</v>
      </c>
      <c r="AR70" s="387">
        <v>0.416</v>
      </c>
      <c r="AS70" s="383">
        <v>0.42</v>
      </c>
      <c r="AT70" s="383">
        <v>0.384</v>
      </c>
      <c r="AU70" s="383">
        <v>0.395</v>
      </c>
      <c r="AV70" s="1023">
        <v>0.399</v>
      </c>
      <c r="AW70" s="514"/>
    </row>
    <row r="71" spans="2:49" ht="14.25" thickBot="1">
      <c r="B71" s="8">
        <v>6</v>
      </c>
      <c r="C71" s="9" t="s">
        <v>67</v>
      </c>
      <c r="D71" s="522">
        <v>0.217</v>
      </c>
      <c r="E71" s="913"/>
      <c r="F71" s="523">
        <v>0.217</v>
      </c>
      <c r="G71" s="523">
        <v>0.225</v>
      </c>
      <c r="H71" s="523">
        <v>0.238</v>
      </c>
      <c r="I71" s="523">
        <v>0.241</v>
      </c>
      <c r="J71" s="523">
        <v>0.22</v>
      </c>
      <c r="K71" s="523">
        <v>0.221</v>
      </c>
      <c r="L71" s="523">
        <v>0.2</v>
      </c>
      <c r="M71" s="523">
        <v>0.186</v>
      </c>
      <c r="N71" s="523">
        <v>0.156</v>
      </c>
      <c r="O71" s="446">
        <v>0.155</v>
      </c>
      <c r="P71" s="446">
        <v>0.154</v>
      </c>
      <c r="Q71" s="446">
        <v>0.147</v>
      </c>
      <c r="R71" s="446">
        <v>0.152</v>
      </c>
      <c r="S71" s="446">
        <v>0.156</v>
      </c>
      <c r="T71" s="446">
        <v>0.155</v>
      </c>
      <c r="U71" s="446">
        <v>0.16099999999999998</v>
      </c>
      <c r="V71" s="446">
        <v>0.16399999999999998</v>
      </c>
      <c r="W71" s="446">
        <v>0.164</v>
      </c>
      <c r="X71" s="446">
        <v>0.156</v>
      </c>
      <c r="Y71" s="446">
        <v>0.147</v>
      </c>
      <c r="Z71" s="446">
        <v>0.155</v>
      </c>
      <c r="AA71" s="446">
        <v>0.156</v>
      </c>
      <c r="AB71" s="446">
        <v>0.159</v>
      </c>
      <c r="AC71" s="446">
        <v>0.175</v>
      </c>
      <c r="AD71" s="446">
        <v>0.175</v>
      </c>
      <c r="AE71" s="447">
        <v>0.187</v>
      </c>
      <c r="AF71" s="448">
        <v>0.188</v>
      </c>
      <c r="AG71" s="446">
        <v>0.178</v>
      </c>
      <c r="AH71" s="446">
        <v>0.176</v>
      </c>
      <c r="AI71" s="447">
        <v>0.161</v>
      </c>
      <c r="AJ71" s="446">
        <v>0.167</v>
      </c>
      <c r="AK71" s="447">
        <v>0.173</v>
      </c>
      <c r="AL71" s="447">
        <v>0.154</v>
      </c>
      <c r="AM71" s="447">
        <v>0.165</v>
      </c>
      <c r="AN71" s="447">
        <v>0.165</v>
      </c>
      <c r="AO71" s="446">
        <v>0.164</v>
      </c>
      <c r="AP71" s="447">
        <v>0.169</v>
      </c>
      <c r="AQ71" s="446">
        <v>0.171</v>
      </c>
      <c r="AR71" s="446">
        <v>0.168</v>
      </c>
      <c r="AS71" s="447">
        <v>0.172</v>
      </c>
      <c r="AT71" s="447">
        <v>0.152</v>
      </c>
      <c r="AU71" s="447">
        <v>0.151</v>
      </c>
      <c r="AV71" s="1036">
        <v>0.157</v>
      </c>
      <c r="AW71" s="514"/>
    </row>
    <row r="72" spans="2:49" ht="14.25" thickBot="1">
      <c r="B72" s="80"/>
      <c r="C72" s="12"/>
      <c r="D72" s="520"/>
      <c r="E72" s="914"/>
      <c r="F72" s="521"/>
      <c r="G72" s="521"/>
      <c r="H72" s="521"/>
      <c r="I72" s="521"/>
      <c r="J72" s="521"/>
      <c r="K72" s="521"/>
      <c r="L72" s="521"/>
      <c r="M72" s="521"/>
      <c r="N72" s="521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3"/>
      <c r="AE72" s="444"/>
      <c r="AF72" s="445"/>
      <c r="AG72" s="443"/>
      <c r="AH72" s="443"/>
      <c r="AI72" s="444"/>
      <c r="AJ72" s="443"/>
      <c r="AK72" s="444"/>
      <c r="AL72" s="444"/>
      <c r="AM72" s="444"/>
      <c r="AN72" s="444"/>
      <c r="AO72" s="443"/>
      <c r="AP72" s="444"/>
      <c r="AQ72" s="443"/>
      <c r="AR72" s="443"/>
      <c r="AS72" s="444"/>
      <c r="AT72" s="444"/>
      <c r="AU72" s="444"/>
      <c r="AV72" s="1037"/>
      <c r="AW72" s="518"/>
    </row>
    <row r="73" spans="2:49" ht="13.5">
      <c r="B73" s="10"/>
      <c r="C73" s="106"/>
      <c r="D73" s="506">
        <v>0.7655714285714287</v>
      </c>
      <c r="E73" s="915"/>
      <c r="F73" s="507">
        <v>0.8184999999999999</v>
      </c>
      <c r="G73" s="507">
        <v>0.8132142857142856</v>
      </c>
      <c r="H73" s="507">
        <v>0.851642857142857</v>
      </c>
      <c r="I73" s="507">
        <v>0.8668571428571428</v>
      </c>
      <c r="J73" s="507">
        <v>0.8442142857142858</v>
      </c>
      <c r="K73" s="507">
        <v>0.844</v>
      </c>
      <c r="L73" s="507">
        <v>0.8392142857142856</v>
      </c>
      <c r="M73" s="507">
        <v>0.8234999999999999</v>
      </c>
      <c r="N73" s="507">
        <v>0.824</v>
      </c>
      <c r="O73" s="433">
        <v>0.7759999999999999</v>
      </c>
      <c r="P73" s="433">
        <v>0.756</v>
      </c>
      <c r="Q73" s="433">
        <v>0.744</v>
      </c>
      <c r="R73" s="433">
        <v>0.714</v>
      </c>
      <c r="S73" s="433">
        <v>0.747</v>
      </c>
      <c r="T73" s="433">
        <v>0.7558571428571427</v>
      </c>
      <c r="U73" s="433">
        <v>0.7538571428571428</v>
      </c>
      <c r="V73" s="433">
        <v>0.7484285714285714</v>
      </c>
      <c r="W73" s="433">
        <v>0.7300714285714286</v>
      </c>
      <c r="X73" s="433">
        <v>0.6887142857142857</v>
      </c>
      <c r="Y73" s="433">
        <v>0.6745000000000001</v>
      </c>
      <c r="Z73" s="433">
        <v>0.7024285714285715</v>
      </c>
      <c r="AA73" s="433">
        <v>0.7020000000000001</v>
      </c>
      <c r="AB73" s="433">
        <v>0.6997857142857143</v>
      </c>
      <c r="AC73" s="433">
        <v>0.6928461538461538</v>
      </c>
      <c r="AD73" s="433">
        <v>0.6707692307692308</v>
      </c>
      <c r="AE73" s="434">
        <v>0.6876923076923078</v>
      </c>
      <c r="AF73" s="432">
        <v>0.7068461538461539</v>
      </c>
      <c r="AG73" s="433">
        <v>0.6926923076923076</v>
      </c>
      <c r="AH73" s="433">
        <v>0.6560769230769231</v>
      </c>
      <c r="AI73" s="434">
        <v>0.6102307692307692</v>
      </c>
      <c r="AJ73" s="433">
        <v>0.6059230769230769</v>
      </c>
      <c r="AK73" s="434">
        <v>0.607</v>
      </c>
      <c r="AL73" s="434">
        <v>0.609</v>
      </c>
      <c r="AM73" s="434">
        <v>0.617</v>
      </c>
      <c r="AN73" s="434">
        <v>0.61</v>
      </c>
      <c r="AO73" s="433">
        <v>0.604</v>
      </c>
      <c r="AP73" s="434">
        <v>0.603</v>
      </c>
      <c r="AQ73" s="433">
        <v>0.61</v>
      </c>
      <c r="AR73" s="433">
        <v>0.603</v>
      </c>
      <c r="AS73" s="434">
        <v>0.604</v>
      </c>
      <c r="AT73" s="434">
        <v>0.563</v>
      </c>
      <c r="AU73" s="434">
        <v>0.572076923076923</v>
      </c>
      <c r="AV73" s="1038">
        <v>0.5775384615384616</v>
      </c>
      <c r="AW73" s="519"/>
    </row>
    <row r="74" spans="2:49" ht="14.25" thickBot="1">
      <c r="B74" s="11"/>
      <c r="C74" s="12" t="s">
        <v>96</v>
      </c>
      <c r="D74" s="508">
        <v>0.7909999999999999</v>
      </c>
      <c r="E74" s="916"/>
      <c r="F74" s="509">
        <v>0.833</v>
      </c>
      <c r="G74" s="509">
        <v>0.838</v>
      </c>
      <c r="H74" s="509">
        <v>0.878</v>
      </c>
      <c r="I74" s="509">
        <v>0.8979999999999999</v>
      </c>
      <c r="J74" s="509">
        <v>0.868</v>
      </c>
      <c r="K74" s="509">
        <v>0.87</v>
      </c>
      <c r="L74" s="509">
        <v>0.861</v>
      </c>
      <c r="M74" s="509">
        <v>0.845</v>
      </c>
      <c r="N74" s="509">
        <v>0.7889999999999999</v>
      </c>
      <c r="O74" s="436">
        <v>0.7679999999999999</v>
      </c>
      <c r="P74" s="436">
        <v>0.756</v>
      </c>
      <c r="Q74" s="436">
        <v>0.737</v>
      </c>
      <c r="R74" s="436">
        <v>0.7679999999999999</v>
      </c>
      <c r="S74" s="436">
        <v>0.7789999999999999</v>
      </c>
      <c r="T74" s="436">
        <v>0.7779999999999999</v>
      </c>
      <c r="U74" s="436">
        <v>0.7759999999999999</v>
      </c>
      <c r="V74" s="436">
        <v>0.7709999999999999</v>
      </c>
      <c r="W74" s="436">
        <v>0.749</v>
      </c>
      <c r="X74" s="436">
        <v>0.702</v>
      </c>
      <c r="Y74" s="436">
        <v>0.689</v>
      </c>
      <c r="Z74" s="436">
        <v>0.715</v>
      </c>
      <c r="AA74" s="436">
        <v>0.711</v>
      </c>
      <c r="AB74" s="436">
        <v>0.708</v>
      </c>
      <c r="AC74" s="436">
        <v>0.715</v>
      </c>
      <c r="AD74" s="436">
        <v>0.677</v>
      </c>
      <c r="AE74" s="437">
        <v>0.694</v>
      </c>
      <c r="AF74" s="435">
        <v>0.712</v>
      </c>
      <c r="AG74" s="436">
        <v>0.699</v>
      </c>
      <c r="AH74" s="436">
        <v>0.665</v>
      </c>
      <c r="AI74" s="437">
        <v>0.616</v>
      </c>
      <c r="AJ74" s="436">
        <v>0.616</v>
      </c>
      <c r="AK74" s="437">
        <v>0.615</v>
      </c>
      <c r="AL74" s="437">
        <v>0.621</v>
      </c>
      <c r="AM74" s="437">
        <v>0.624</v>
      </c>
      <c r="AN74" s="437">
        <v>0.621</v>
      </c>
      <c r="AO74" s="436">
        <v>0.616</v>
      </c>
      <c r="AP74" s="437">
        <v>0.619</v>
      </c>
      <c r="AQ74" s="436">
        <v>0.624</v>
      </c>
      <c r="AR74" s="436">
        <v>0.618</v>
      </c>
      <c r="AS74" s="437">
        <v>0.621</v>
      </c>
      <c r="AT74" s="437">
        <v>0.58</v>
      </c>
      <c r="AU74" s="437">
        <v>0.594</v>
      </c>
      <c r="AV74" s="1039">
        <v>0.601</v>
      </c>
      <c r="AW74" s="519"/>
    </row>
    <row r="75" spans="2:49" ht="13.5">
      <c r="B75" s="10"/>
      <c r="C75" s="106"/>
      <c r="D75" s="506">
        <v>0.293047619047619</v>
      </c>
      <c r="E75" s="915"/>
      <c r="F75" s="507">
        <v>0.3512142857142858</v>
      </c>
      <c r="G75" s="507">
        <v>0.3036904761904762</v>
      </c>
      <c r="H75" s="507">
        <v>0.3200952380952381</v>
      </c>
      <c r="I75" s="507">
        <v>0.32466666666666666</v>
      </c>
      <c r="J75" s="507">
        <v>0.32045238095238104</v>
      </c>
      <c r="K75" s="507">
        <v>0.332</v>
      </c>
      <c r="L75" s="507">
        <v>0.32628571428571423</v>
      </c>
      <c r="M75" s="507">
        <v>0.31157142857142855</v>
      </c>
      <c r="N75" s="507">
        <v>0.312</v>
      </c>
      <c r="O75" s="433">
        <v>0.285</v>
      </c>
      <c r="P75" s="433">
        <v>0.27399999999999997</v>
      </c>
      <c r="Q75" s="433">
        <v>0.26199999999999996</v>
      </c>
      <c r="R75" s="433">
        <v>0.26099999999999995</v>
      </c>
      <c r="S75" s="433">
        <v>0.26099999999999995</v>
      </c>
      <c r="T75" s="433">
        <v>0.2785714285714286</v>
      </c>
      <c r="U75" s="433">
        <v>0.2826904761904762</v>
      </c>
      <c r="V75" s="433">
        <v>0.2801428571428571</v>
      </c>
      <c r="W75" s="433">
        <v>0.27647619047619043</v>
      </c>
      <c r="X75" s="433">
        <v>0.26130952380952377</v>
      </c>
      <c r="Y75" s="433">
        <v>0.2617857142857143</v>
      </c>
      <c r="Z75" s="433">
        <v>0.2798809523809524</v>
      </c>
      <c r="AA75" s="433">
        <v>0.28190476190476194</v>
      </c>
      <c r="AB75" s="433">
        <v>0.2906428571428572</v>
      </c>
      <c r="AC75" s="433">
        <v>0.30492499999999995</v>
      </c>
      <c r="AD75" s="433">
        <v>0.35355</v>
      </c>
      <c r="AE75" s="434">
        <v>0.4142222222222222</v>
      </c>
      <c r="AF75" s="432">
        <v>0.38544444444444453</v>
      </c>
      <c r="AG75" s="433">
        <v>0.3777142857142857</v>
      </c>
      <c r="AH75" s="433">
        <v>0.35600000000000004</v>
      </c>
      <c r="AI75" s="434">
        <v>0.3555</v>
      </c>
      <c r="AJ75" s="433">
        <v>0.3501666666666667</v>
      </c>
      <c r="AK75" s="434">
        <v>0.347</v>
      </c>
      <c r="AL75" s="434">
        <v>0.341</v>
      </c>
      <c r="AM75" s="434">
        <v>0.344</v>
      </c>
      <c r="AN75" s="434">
        <v>0.335</v>
      </c>
      <c r="AO75" s="433">
        <v>0.338</v>
      </c>
      <c r="AP75" s="434">
        <v>0.336</v>
      </c>
      <c r="AQ75" s="433">
        <v>0.343</v>
      </c>
      <c r="AR75" s="433">
        <v>0.348</v>
      </c>
      <c r="AS75" s="434">
        <v>0.342</v>
      </c>
      <c r="AT75" s="434">
        <v>0.307</v>
      </c>
      <c r="AU75" s="434">
        <v>0.31016666666666665</v>
      </c>
      <c r="AV75" s="1038">
        <v>0.3565</v>
      </c>
      <c r="AW75" s="519"/>
    </row>
    <row r="76" spans="2:49" ht="14.25" thickBot="1">
      <c r="B76" s="11"/>
      <c r="C76" s="12" t="s">
        <v>144</v>
      </c>
      <c r="D76" s="508">
        <v>0.313</v>
      </c>
      <c r="E76" s="916"/>
      <c r="F76" s="509">
        <v>0.367</v>
      </c>
      <c r="G76" s="509">
        <v>0.32599999999999996</v>
      </c>
      <c r="H76" s="509">
        <v>0.345</v>
      </c>
      <c r="I76" s="509">
        <v>0.35</v>
      </c>
      <c r="J76" s="509">
        <v>0.34299999999999997</v>
      </c>
      <c r="K76" s="509">
        <v>0.354</v>
      </c>
      <c r="L76" s="509">
        <v>0.35</v>
      </c>
      <c r="M76" s="509">
        <v>0.33299999999999996</v>
      </c>
      <c r="N76" s="509">
        <v>0.302</v>
      </c>
      <c r="O76" s="436">
        <v>0.291</v>
      </c>
      <c r="P76" s="436">
        <v>0.283</v>
      </c>
      <c r="Q76" s="436">
        <v>0.283</v>
      </c>
      <c r="R76" s="436">
        <v>0.284</v>
      </c>
      <c r="S76" s="436">
        <v>0.305</v>
      </c>
      <c r="T76" s="436">
        <v>0.303</v>
      </c>
      <c r="U76" s="436">
        <v>0.308</v>
      </c>
      <c r="V76" s="436">
        <v>0.306</v>
      </c>
      <c r="W76" s="436">
        <v>0.302</v>
      </c>
      <c r="X76" s="436">
        <v>0.287</v>
      </c>
      <c r="Y76" s="436">
        <v>0.287</v>
      </c>
      <c r="Z76" s="436">
        <v>0.307</v>
      </c>
      <c r="AA76" s="436">
        <v>0.311</v>
      </c>
      <c r="AB76" s="436">
        <v>0.316</v>
      </c>
      <c r="AC76" s="436">
        <v>0.334</v>
      </c>
      <c r="AD76" s="436">
        <v>0.362</v>
      </c>
      <c r="AE76" s="437">
        <v>0.351</v>
      </c>
      <c r="AF76" s="435">
        <v>0.34</v>
      </c>
      <c r="AG76" s="436">
        <v>0.331</v>
      </c>
      <c r="AH76" s="436">
        <v>0.31</v>
      </c>
      <c r="AI76" s="437">
        <v>0.299</v>
      </c>
      <c r="AJ76" s="436">
        <v>0.302</v>
      </c>
      <c r="AK76" s="437">
        <v>0.3</v>
      </c>
      <c r="AL76" s="437">
        <v>0.302</v>
      </c>
      <c r="AM76" s="437">
        <v>0.305</v>
      </c>
      <c r="AN76" s="437">
        <v>0.298</v>
      </c>
      <c r="AO76" s="436">
        <v>0.3</v>
      </c>
      <c r="AP76" s="437">
        <v>0.297</v>
      </c>
      <c r="AQ76" s="436">
        <v>0.305</v>
      </c>
      <c r="AR76" s="436">
        <v>0.305</v>
      </c>
      <c r="AS76" s="437">
        <v>0.306</v>
      </c>
      <c r="AT76" s="437">
        <v>0.277</v>
      </c>
      <c r="AU76" s="437">
        <v>0.286</v>
      </c>
      <c r="AV76" s="1039">
        <v>0.369</v>
      </c>
      <c r="AW76" s="519"/>
    </row>
    <row r="77" spans="2:49" ht="14.25" thickBot="1">
      <c r="B77" s="8"/>
      <c r="C77" s="9"/>
      <c r="D77" s="504"/>
      <c r="E77" s="917"/>
      <c r="F77" s="505"/>
      <c r="G77" s="505"/>
      <c r="H77" s="505"/>
      <c r="I77" s="505"/>
      <c r="J77" s="505"/>
      <c r="K77" s="505"/>
      <c r="L77" s="505"/>
      <c r="M77" s="505"/>
      <c r="N77" s="505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Y77" s="431"/>
      <c r="Z77" s="431"/>
      <c r="AA77" s="431"/>
      <c r="AB77" s="431"/>
      <c r="AC77" s="431"/>
      <c r="AD77" s="436"/>
      <c r="AE77" s="437"/>
      <c r="AF77" s="435"/>
      <c r="AG77" s="436"/>
      <c r="AH77" s="436"/>
      <c r="AI77" s="437"/>
      <c r="AJ77" s="436"/>
      <c r="AK77" s="437"/>
      <c r="AL77" s="437"/>
      <c r="AM77" s="437"/>
      <c r="AN77" s="437"/>
      <c r="AO77" s="436"/>
      <c r="AP77" s="437"/>
      <c r="AQ77" s="436"/>
      <c r="AR77" s="436"/>
      <c r="AS77" s="437"/>
      <c r="AT77" s="437"/>
      <c r="AU77" s="437"/>
      <c r="AV77" s="1039"/>
      <c r="AW77" s="519"/>
    </row>
    <row r="78" spans="2:49" ht="13.5">
      <c r="B78" s="107"/>
      <c r="C78" s="106"/>
      <c r="D78" s="510">
        <v>0.41117857142857145</v>
      </c>
      <c r="E78" s="918"/>
      <c r="F78" s="511">
        <v>0.46803571428571417</v>
      </c>
      <c r="G78" s="511">
        <v>0.4310714285714285</v>
      </c>
      <c r="H78" s="511">
        <v>0.4529821428571427</v>
      </c>
      <c r="I78" s="511">
        <v>0.46021428571428563</v>
      </c>
      <c r="J78" s="511">
        <v>0.451392857142857</v>
      </c>
      <c r="K78" s="511">
        <v>0.46</v>
      </c>
      <c r="L78" s="511">
        <v>0.4545178571428571</v>
      </c>
      <c r="M78" s="511">
        <v>0.4395535714285714</v>
      </c>
      <c r="N78" s="511">
        <v>0.44</v>
      </c>
      <c r="O78" s="439">
        <v>0.408</v>
      </c>
      <c r="P78" s="439">
        <v>0.39399999999999996</v>
      </c>
      <c r="Q78" s="439">
        <v>0.38199999999999995</v>
      </c>
      <c r="R78" s="439">
        <v>0.374</v>
      </c>
      <c r="S78" s="439">
        <v>0.38199999999999995</v>
      </c>
      <c r="T78" s="439">
        <v>0.3978928571428571</v>
      </c>
      <c r="U78" s="439">
        <v>0.4004821428571428</v>
      </c>
      <c r="V78" s="439">
        <v>0.39721428571428563</v>
      </c>
      <c r="W78" s="439">
        <v>0.3898750000000001</v>
      </c>
      <c r="X78" s="439">
        <v>0.36816071428571434</v>
      </c>
      <c r="Y78" s="439">
        <v>0.36496428571428574</v>
      </c>
      <c r="Z78" s="439">
        <v>0.38551785714285725</v>
      </c>
      <c r="AA78" s="439">
        <v>0.38692857142857146</v>
      </c>
      <c r="AB78" s="439">
        <v>0.39292857142857124</v>
      </c>
      <c r="AC78" s="439">
        <v>0.4000754716981133</v>
      </c>
      <c r="AD78" s="439">
        <v>0.47851515151515145</v>
      </c>
      <c r="AE78" s="440">
        <v>0.5758181818181818</v>
      </c>
      <c r="AF78" s="438">
        <v>0.5753636363636363</v>
      </c>
      <c r="AG78" s="439">
        <v>0.5824499999999999</v>
      </c>
      <c r="AH78" s="439">
        <v>0.5510499999999999</v>
      </c>
      <c r="AI78" s="440">
        <v>0.5297894736842106</v>
      </c>
      <c r="AJ78" s="439">
        <v>0.5251578947368422</v>
      </c>
      <c r="AK78" s="440">
        <v>0.524</v>
      </c>
      <c r="AL78" s="440">
        <v>0.524</v>
      </c>
      <c r="AM78" s="440">
        <v>0.531</v>
      </c>
      <c r="AN78" s="440">
        <v>0.523</v>
      </c>
      <c r="AO78" s="439">
        <v>0.52</v>
      </c>
      <c r="AP78" s="440">
        <v>0.519</v>
      </c>
      <c r="AQ78" s="439">
        <v>0.526</v>
      </c>
      <c r="AR78" s="439">
        <v>0.523</v>
      </c>
      <c r="AS78" s="440">
        <v>0.521</v>
      </c>
      <c r="AT78" s="440">
        <v>0.482</v>
      </c>
      <c r="AU78" s="440">
        <v>0.4893684210526315</v>
      </c>
      <c r="AV78" s="1040">
        <v>0.5077368421052633</v>
      </c>
      <c r="AW78" s="518"/>
    </row>
    <row r="79" spans="2:49" ht="14.25" thickBot="1">
      <c r="B79" s="11"/>
      <c r="C79" s="12" t="s">
        <v>75</v>
      </c>
      <c r="D79" s="508">
        <v>0.63</v>
      </c>
      <c r="E79" s="916"/>
      <c r="F79" s="509">
        <v>0.6769999999999999</v>
      </c>
      <c r="G79" s="509">
        <v>0.6669999999999999</v>
      </c>
      <c r="H79" s="509">
        <v>0.699</v>
      </c>
      <c r="I79" s="509">
        <v>0.714</v>
      </c>
      <c r="J79" s="509">
        <v>0.694</v>
      </c>
      <c r="K79" s="509">
        <v>0.701</v>
      </c>
      <c r="L79" s="509">
        <v>0.693</v>
      </c>
      <c r="M79" s="509">
        <v>0.6729999999999999</v>
      </c>
      <c r="N79" s="509">
        <v>0.622</v>
      </c>
      <c r="O79" s="436">
        <v>0.603</v>
      </c>
      <c r="P79" s="436">
        <v>0.593</v>
      </c>
      <c r="Q79" s="436">
        <v>0.581</v>
      </c>
      <c r="R79" s="436">
        <v>0.597</v>
      </c>
      <c r="S79" s="436">
        <v>0.616</v>
      </c>
      <c r="T79" s="436">
        <v>0.614</v>
      </c>
      <c r="U79" s="436">
        <v>0.613</v>
      </c>
      <c r="V79" s="436">
        <v>0.611</v>
      </c>
      <c r="W79" s="436">
        <v>0.596</v>
      </c>
      <c r="X79" s="436">
        <v>0.562</v>
      </c>
      <c r="Y79" s="436">
        <v>0.554</v>
      </c>
      <c r="Z79" s="436">
        <v>0.579</v>
      </c>
      <c r="AA79" s="436">
        <v>0.581</v>
      </c>
      <c r="AB79" s="436">
        <v>0.582</v>
      </c>
      <c r="AC79" s="436">
        <v>0.6</v>
      </c>
      <c r="AD79" s="436">
        <v>0.621</v>
      </c>
      <c r="AE79" s="437">
        <v>0.662</v>
      </c>
      <c r="AF79" s="435">
        <v>0.677</v>
      </c>
      <c r="AG79" s="436">
        <v>0.67</v>
      </c>
      <c r="AH79" s="436">
        <v>0.636</v>
      </c>
      <c r="AI79" s="437">
        <v>0.593</v>
      </c>
      <c r="AJ79" s="436">
        <v>0.594</v>
      </c>
      <c r="AK79" s="437">
        <v>0.593</v>
      </c>
      <c r="AL79" s="437">
        <v>0.598</v>
      </c>
      <c r="AM79" s="437">
        <v>0.602</v>
      </c>
      <c r="AN79" s="437">
        <v>0.598</v>
      </c>
      <c r="AO79" s="436">
        <v>0.594</v>
      </c>
      <c r="AP79" s="437">
        <v>0.596</v>
      </c>
      <c r="AQ79" s="436">
        <v>0.601</v>
      </c>
      <c r="AR79" s="436">
        <v>0.596</v>
      </c>
      <c r="AS79" s="437">
        <v>0.599</v>
      </c>
      <c r="AT79" s="437">
        <v>0.558</v>
      </c>
      <c r="AU79" s="437">
        <v>0.573</v>
      </c>
      <c r="AV79" s="1039">
        <v>0.585</v>
      </c>
      <c r="AW79" s="519"/>
    </row>
    <row r="80" spans="2:49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474"/>
      <c r="AG80" s="474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49" ht="14.25">
      <c r="B81" s="91" t="s">
        <v>146</v>
      </c>
      <c r="C81" s="1"/>
      <c r="D81" s="451"/>
      <c r="E81" s="451"/>
      <c r="F81" s="451"/>
      <c r="G81" s="451"/>
      <c r="H81" s="451"/>
      <c r="I81" s="451"/>
      <c r="J81" s="451"/>
      <c r="K81" s="451"/>
      <c r="L81" s="1"/>
      <c r="M81" s="45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4.25">
      <c r="B82" s="91" t="s">
        <v>150</v>
      </c>
      <c r="C82" s="1"/>
      <c r="D82" s="451"/>
      <c r="E82" s="451"/>
      <c r="F82" s="451"/>
      <c r="G82" s="451"/>
      <c r="H82" s="451"/>
      <c r="I82" s="451"/>
      <c r="J82" s="451"/>
      <c r="K82" s="451"/>
      <c r="L82" s="1"/>
      <c r="M82" s="45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4.25">
      <c r="B83" s="91" t="s">
        <v>151</v>
      </c>
      <c r="C83" s="1"/>
      <c r="D83" s="451"/>
      <c r="E83" s="451"/>
      <c r="F83" s="451"/>
      <c r="G83" s="451"/>
      <c r="H83" s="451"/>
      <c r="I83" s="451"/>
      <c r="J83" s="451"/>
      <c r="K83" s="451"/>
      <c r="L83" s="1"/>
      <c r="M83" s="45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4.25">
      <c r="B84" s="91" t="s">
        <v>152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</sheetData>
  <sheetProtection/>
  <mergeCells count="2">
    <mergeCell ref="B14:B18"/>
    <mergeCell ref="B31:B38"/>
  </mergeCells>
  <printOptions/>
  <pageMargins left="0.7" right="0.7" top="0.75" bottom="0.75" header="0.3" footer="0.3"/>
  <pageSetup fitToHeight="1" fitToWidth="1" horizontalDpi="600" verticalDpi="600" orientation="landscape" paperSize="8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82"/>
  <sheetViews>
    <sheetView view="pageBreakPreview" zoomScale="90" zoomScaleNormal="60" zoomScaleSheetLayoutView="90" zoomScalePageLayoutView="0" workbookViewId="0" topLeftCell="A1">
      <pane xSplit="3" ySplit="3" topLeftCell="E4" activePane="bottomRight" state="frozen"/>
      <selection pane="topLeft" activeCell="AM93" sqref="AM93"/>
      <selection pane="topRight" activeCell="AM93" sqref="AM93"/>
      <selection pane="bottomLeft" activeCell="AM93" sqref="AM93"/>
      <selection pane="bottomRight" activeCell="AM15" sqref="AM15"/>
    </sheetView>
  </sheetViews>
  <sheetFormatPr defaultColWidth="9.00390625" defaultRowHeight="13.5"/>
  <cols>
    <col min="1" max="1" width="3.00390625" style="0" customWidth="1"/>
    <col min="3" max="3" width="12.25390625" style="0" customWidth="1"/>
    <col min="4" max="73" width="3.125" style="0" customWidth="1"/>
    <col min="74" max="74" width="3.25390625" style="0" customWidth="1"/>
  </cols>
  <sheetData>
    <row r="1" spans="2:75" ht="17.25">
      <c r="B1" s="612" t="s">
        <v>157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2:75" ht="15" thickBot="1">
      <c r="B2" s="613"/>
      <c r="C2" s="72" t="s">
        <v>153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614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2:75" ht="15" thickBot="1">
      <c r="B3" s="598"/>
      <c r="C3" s="599"/>
      <c r="D3" s="926">
        <v>29</v>
      </c>
      <c r="E3" s="938">
        <v>30</v>
      </c>
      <c r="F3" s="938">
        <v>31</v>
      </c>
      <c r="G3" s="938">
        <v>32</v>
      </c>
      <c r="H3" s="938">
        <v>33</v>
      </c>
      <c r="I3" s="938">
        <v>34</v>
      </c>
      <c r="J3" s="938">
        <v>35</v>
      </c>
      <c r="K3" s="938">
        <v>36</v>
      </c>
      <c r="L3" s="938">
        <v>37</v>
      </c>
      <c r="M3" s="938">
        <v>38</v>
      </c>
      <c r="N3" s="938">
        <v>39</v>
      </c>
      <c r="O3" s="938">
        <v>40</v>
      </c>
      <c r="P3" s="938">
        <v>41</v>
      </c>
      <c r="Q3" s="938">
        <v>42</v>
      </c>
      <c r="R3" s="938">
        <v>43</v>
      </c>
      <c r="S3" s="938">
        <v>44</v>
      </c>
      <c r="T3" s="938">
        <v>45</v>
      </c>
      <c r="U3" s="938">
        <v>46</v>
      </c>
      <c r="V3" s="938">
        <v>47</v>
      </c>
      <c r="W3" s="938">
        <v>48</v>
      </c>
      <c r="X3" s="938">
        <v>49</v>
      </c>
      <c r="Y3" s="938">
        <v>50</v>
      </c>
      <c r="Z3" s="938">
        <v>51</v>
      </c>
      <c r="AA3" s="602">
        <v>52</v>
      </c>
      <c r="AB3" s="603">
        <v>53</v>
      </c>
      <c r="AC3" s="603">
        <v>54</v>
      </c>
      <c r="AD3" s="603">
        <v>55</v>
      </c>
      <c r="AE3" s="603">
        <v>56</v>
      </c>
      <c r="AF3" s="603">
        <v>57</v>
      </c>
      <c r="AG3" s="603">
        <v>58</v>
      </c>
      <c r="AH3" s="603">
        <v>59</v>
      </c>
      <c r="AI3" s="603">
        <v>60</v>
      </c>
      <c r="AJ3" s="603">
        <v>61</v>
      </c>
      <c r="AK3" s="603">
        <v>62</v>
      </c>
      <c r="AL3" s="603">
        <v>63</v>
      </c>
      <c r="AM3" s="603" t="s">
        <v>134</v>
      </c>
      <c r="AN3" s="603">
        <v>2</v>
      </c>
      <c r="AO3" s="603">
        <v>3</v>
      </c>
      <c r="AP3" s="603">
        <v>4</v>
      </c>
      <c r="AQ3" s="603">
        <v>5</v>
      </c>
      <c r="AR3" s="603">
        <v>6</v>
      </c>
      <c r="AS3" s="603">
        <v>7</v>
      </c>
      <c r="AT3" s="615">
        <v>8</v>
      </c>
      <c r="AU3" s="615">
        <v>9</v>
      </c>
      <c r="AV3" s="602">
        <v>10</v>
      </c>
      <c r="AW3" s="615">
        <v>11</v>
      </c>
      <c r="AX3" s="602">
        <v>12</v>
      </c>
      <c r="AY3" s="603">
        <v>13</v>
      </c>
      <c r="AZ3" s="615">
        <v>14</v>
      </c>
      <c r="BA3" s="615">
        <v>15</v>
      </c>
      <c r="BB3" s="603">
        <v>16</v>
      </c>
      <c r="BC3" s="615">
        <v>17</v>
      </c>
      <c r="BD3" s="602">
        <v>18</v>
      </c>
      <c r="BE3" s="956">
        <v>19</v>
      </c>
      <c r="BF3" s="957">
        <v>20</v>
      </c>
      <c r="BG3" s="603">
        <v>21</v>
      </c>
      <c r="BH3" s="615">
        <v>22</v>
      </c>
      <c r="BI3" s="603">
        <v>23</v>
      </c>
      <c r="BJ3" s="615">
        <v>24</v>
      </c>
      <c r="BK3" s="615">
        <v>25</v>
      </c>
      <c r="BL3" s="615">
        <v>26</v>
      </c>
      <c r="BM3" s="602">
        <v>27</v>
      </c>
      <c r="BN3" s="615">
        <v>28</v>
      </c>
      <c r="BO3" s="615">
        <v>29</v>
      </c>
      <c r="BP3" s="603">
        <v>30</v>
      </c>
      <c r="BQ3" s="603" t="s">
        <v>179</v>
      </c>
      <c r="BR3" s="615">
        <v>2</v>
      </c>
      <c r="BS3" s="615">
        <v>3</v>
      </c>
      <c r="BT3" s="615">
        <v>4</v>
      </c>
      <c r="BU3" s="1041">
        <v>5</v>
      </c>
      <c r="BV3" s="1"/>
      <c r="BW3" s="1"/>
    </row>
    <row r="4" spans="2:75" ht="13.5">
      <c r="B4" s="2">
        <v>1</v>
      </c>
      <c r="C4" s="3" t="s">
        <v>16</v>
      </c>
      <c r="D4" s="927" t="s">
        <v>21</v>
      </c>
      <c r="E4" s="939" t="s">
        <v>21</v>
      </c>
      <c r="F4" s="939" t="s">
        <v>21</v>
      </c>
      <c r="G4" s="939" t="s">
        <v>21</v>
      </c>
      <c r="H4" s="939" t="s">
        <v>21</v>
      </c>
      <c r="I4" s="939" t="s">
        <v>21</v>
      </c>
      <c r="J4" s="939" t="s">
        <v>21</v>
      </c>
      <c r="K4" s="939" t="s">
        <v>21</v>
      </c>
      <c r="L4" s="939" t="s">
        <v>21</v>
      </c>
      <c r="M4" s="939" t="s">
        <v>21</v>
      </c>
      <c r="N4" s="939" t="s">
        <v>21</v>
      </c>
      <c r="O4" s="939" t="s">
        <v>21</v>
      </c>
      <c r="P4" s="939" t="s">
        <v>21</v>
      </c>
      <c r="Q4" s="939" t="s">
        <v>21</v>
      </c>
      <c r="R4" s="939" t="s">
        <v>21</v>
      </c>
      <c r="S4" s="939" t="s">
        <v>21</v>
      </c>
      <c r="T4" s="939" t="s">
        <v>21</v>
      </c>
      <c r="U4" s="939" t="s">
        <v>21</v>
      </c>
      <c r="V4" s="939" t="s">
        <v>21</v>
      </c>
      <c r="W4" s="939" t="s">
        <v>21</v>
      </c>
      <c r="X4" s="939" t="s">
        <v>21</v>
      </c>
      <c r="Y4" s="939" t="s">
        <v>21</v>
      </c>
      <c r="Z4" s="939" t="s">
        <v>21</v>
      </c>
      <c r="AA4" s="604" t="s">
        <v>21</v>
      </c>
      <c r="AB4" s="600" t="s">
        <v>21</v>
      </c>
      <c r="AC4" s="600" t="s">
        <v>21</v>
      </c>
      <c r="AD4" s="600" t="s">
        <v>21</v>
      </c>
      <c r="AE4" s="600" t="s">
        <v>21</v>
      </c>
      <c r="AF4" s="600" t="s">
        <v>21</v>
      </c>
      <c r="AG4" s="600" t="s">
        <v>21</v>
      </c>
      <c r="AH4" s="600" t="s">
        <v>21</v>
      </c>
      <c r="AI4" s="600" t="s">
        <v>21</v>
      </c>
      <c r="AJ4" s="600" t="s">
        <v>21</v>
      </c>
      <c r="AK4" s="600" t="s">
        <v>21</v>
      </c>
      <c r="AL4" s="600" t="s">
        <v>21</v>
      </c>
      <c r="AM4" s="600" t="s">
        <v>21</v>
      </c>
      <c r="AN4" s="600" t="s">
        <v>21</v>
      </c>
      <c r="AO4" s="600" t="s">
        <v>21</v>
      </c>
      <c r="AP4" s="600" t="s">
        <v>21</v>
      </c>
      <c r="AQ4" s="600" t="s">
        <v>21</v>
      </c>
      <c r="AR4" s="600" t="s">
        <v>21</v>
      </c>
      <c r="AS4" s="600" t="s">
        <v>21</v>
      </c>
      <c r="AT4" s="600" t="s">
        <v>21</v>
      </c>
      <c r="AU4" s="600" t="s">
        <v>21</v>
      </c>
      <c r="AV4" s="600" t="s">
        <v>21</v>
      </c>
      <c r="AW4" s="600" t="s">
        <v>21</v>
      </c>
      <c r="AX4" s="600" t="s">
        <v>21</v>
      </c>
      <c r="AY4" s="600" t="s">
        <v>21</v>
      </c>
      <c r="AZ4" s="600" t="s">
        <v>21</v>
      </c>
      <c r="BA4" s="600" t="s">
        <v>21</v>
      </c>
      <c r="BB4" s="601" t="s">
        <v>21</v>
      </c>
      <c r="BC4" s="600"/>
      <c r="BD4" s="616"/>
      <c r="BE4" s="958"/>
      <c r="BF4" s="959"/>
      <c r="BG4" s="601"/>
      <c r="BH4" s="600"/>
      <c r="BI4" s="601"/>
      <c r="BJ4" s="600"/>
      <c r="BK4" s="600"/>
      <c r="BL4" s="600"/>
      <c r="BM4" s="616"/>
      <c r="BN4" s="600"/>
      <c r="BO4" s="600"/>
      <c r="BP4" s="601"/>
      <c r="BQ4" s="601"/>
      <c r="BR4" s="600"/>
      <c r="BS4" s="600"/>
      <c r="BT4" s="600"/>
      <c r="BU4" s="1042"/>
      <c r="BV4" s="4"/>
      <c r="BW4" s="4"/>
    </row>
    <row r="5" spans="2:75" ht="13.5">
      <c r="B5" s="14"/>
      <c r="C5" s="15" t="s">
        <v>16</v>
      </c>
      <c r="D5" s="928" t="s">
        <v>174</v>
      </c>
      <c r="E5" s="940" t="s">
        <v>154</v>
      </c>
      <c r="F5" s="940" t="s">
        <v>154</v>
      </c>
      <c r="G5" s="940" t="s">
        <v>154</v>
      </c>
      <c r="H5" s="940" t="s">
        <v>154</v>
      </c>
      <c r="I5" s="940" t="s">
        <v>154</v>
      </c>
      <c r="J5" s="940" t="s">
        <v>154</v>
      </c>
      <c r="K5" s="940"/>
      <c r="L5" s="940"/>
      <c r="M5" s="940"/>
      <c r="N5" s="940"/>
      <c r="O5" s="940"/>
      <c r="P5" s="940"/>
      <c r="Q5" s="940"/>
      <c r="R5" s="940"/>
      <c r="S5" s="940"/>
      <c r="T5" s="940"/>
      <c r="U5" s="940"/>
      <c r="V5" s="940"/>
      <c r="W5" s="940"/>
      <c r="X5" s="940"/>
      <c r="Y5" s="940"/>
      <c r="Z5" s="940"/>
      <c r="AA5" s="538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539"/>
      <c r="AQ5" s="539"/>
      <c r="AR5" s="539"/>
      <c r="AS5" s="539"/>
      <c r="AT5" s="539"/>
      <c r="AU5" s="539"/>
      <c r="AV5" s="539"/>
      <c r="AW5" s="539"/>
      <c r="AX5" s="539"/>
      <c r="AY5" s="539"/>
      <c r="AZ5" s="539"/>
      <c r="BA5" s="539"/>
      <c r="BB5" s="540"/>
      <c r="BC5" s="539" t="s">
        <v>21</v>
      </c>
      <c r="BD5" s="541" t="s">
        <v>21</v>
      </c>
      <c r="BE5" s="540" t="s">
        <v>21</v>
      </c>
      <c r="BF5" s="539" t="s">
        <v>21</v>
      </c>
      <c r="BG5" s="540" t="s">
        <v>21</v>
      </c>
      <c r="BH5" s="539" t="s">
        <v>21</v>
      </c>
      <c r="BI5" s="540" t="s">
        <v>21</v>
      </c>
      <c r="BJ5" s="539" t="s">
        <v>21</v>
      </c>
      <c r="BK5" s="539" t="s">
        <v>21</v>
      </c>
      <c r="BL5" s="539" t="s">
        <v>21</v>
      </c>
      <c r="BM5" s="541" t="s">
        <v>21</v>
      </c>
      <c r="BN5" s="539" t="s">
        <v>21</v>
      </c>
      <c r="BO5" s="539" t="s">
        <v>21</v>
      </c>
      <c r="BP5" s="540" t="s">
        <v>21</v>
      </c>
      <c r="BQ5" s="540" t="s">
        <v>21</v>
      </c>
      <c r="BR5" s="539" t="s">
        <v>21</v>
      </c>
      <c r="BS5" s="539" t="s">
        <v>21</v>
      </c>
      <c r="BT5" s="539" t="s">
        <v>21</v>
      </c>
      <c r="BU5" s="1043" t="s">
        <v>21</v>
      </c>
      <c r="BV5" s="4"/>
      <c r="BW5" s="4"/>
    </row>
    <row r="6" spans="2:75" ht="13.5">
      <c r="B6" s="5"/>
      <c r="C6" s="19" t="s">
        <v>57</v>
      </c>
      <c r="D6" s="929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542"/>
      <c r="AB6" s="535"/>
      <c r="AC6" s="535"/>
      <c r="AD6" s="535"/>
      <c r="AE6" s="535"/>
      <c r="AF6" s="535"/>
      <c r="AG6" s="535"/>
      <c r="AH6" s="535"/>
      <c r="AI6" s="535"/>
      <c r="AJ6" s="535"/>
      <c r="AK6" s="535"/>
      <c r="AL6" s="535"/>
      <c r="AM6" s="535"/>
      <c r="AN6" s="535"/>
      <c r="AO6" s="535"/>
      <c r="AP6" s="535"/>
      <c r="AQ6" s="535"/>
      <c r="AR6" s="535"/>
      <c r="AS6" s="535"/>
      <c r="AT6" s="535"/>
      <c r="AU6" s="535"/>
      <c r="AV6" s="535"/>
      <c r="AW6" s="535"/>
      <c r="AX6" s="535"/>
      <c r="AY6" s="535"/>
      <c r="AZ6" s="535"/>
      <c r="BA6" s="535"/>
      <c r="BB6" s="543"/>
      <c r="BC6" s="535" t="s">
        <v>21</v>
      </c>
      <c r="BD6" s="544" t="s">
        <v>21</v>
      </c>
      <c r="BE6" s="543" t="s">
        <v>21</v>
      </c>
      <c r="BF6" s="535" t="s">
        <v>21</v>
      </c>
      <c r="BG6" s="543" t="s">
        <v>21</v>
      </c>
      <c r="BH6" s="535" t="s">
        <v>21</v>
      </c>
      <c r="BI6" s="543" t="s">
        <v>21</v>
      </c>
      <c r="BJ6" s="535" t="s">
        <v>21</v>
      </c>
      <c r="BK6" s="535" t="s">
        <v>21</v>
      </c>
      <c r="BL6" s="535" t="s">
        <v>21</v>
      </c>
      <c r="BM6" s="544" t="s">
        <v>21</v>
      </c>
      <c r="BN6" s="535" t="s">
        <v>21</v>
      </c>
      <c r="BO6" s="535" t="s">
        <v>21</v>
      </c>
      <c r="BP6" s="543" t="s">
        <v>21</v>
      </c>
      <c r="BQ6" s="543" t="s">
        <v>21</v>
      </c>
      <c r="BR6" s="535" t="s">
        <v>21</v>
      </c>
      <c r="BS6" s="535" t="s">
        <v>21</v>
      </c>
      <c r="BT6" s="535" t="s">
        <v>21</v>
      </c>
      <c r="BU6" s="1044" t="s">
        <v>21</v>
      </c>
      <c r="BV6" s="4"/>
      <c r="BW6" s="4"/>
    </row>
    <row r="7" spans="2:75" ht="13.5">
      <c r="B7" s="5"/>
      <c r="C7" s="19" t="s">
        <v>58</v>
      </c>
      <c r="D7" s="929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  <c r="P7" s="941"/>
      <c r="Q7" s="941"/>
      <c r="R7" s="941"/>
      <c r="S7" s="941"/>
      <c r="T7" s="941"/>
      <c r="U7" s="941"/>
      <c r="V7" s="941"/>
      <c r="W7" s="941"/>
      <c r="X7" s="941"/>
      <c r="Y7" s="941"/>
      <c r="Z7" s="941"/>
      <c r="AA7" s="542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5"/>
      <c r="AW7" s="535"/>
      <c r="AX7" s="535"/>
      <c r="AY7" s="535"/>
      <c r="AZ7" s="535"/>
      <c r="BA7" s="535"/>
      <c r="BB7" s="543"/>
      <c r="BC7" s="535" t="s">
        <v>21</v>
      </c>
      <c r="BD7" s="544" t="s">
        <v>21</v>
      </c>
      <c r="BE7" s="543" t="s">
        <v>21</v>
      </c>
      <c r="BF7" s="535" t="s">
        <v>21</v>
      </c>
      <c r="BG7" s="543" t="s">
        <v>21</v>
      </c>
      <c r="BH7" s="535" t="s">
        <v>21</v>
      </c>
      <c r="BI7" s="543" t="s">
        <v>21</v>
      </c>
      <c r="BJ7" s="535" t="s">
        <v>21</v>
      </c>
      <c r="BK7" s="535" t="s">
        <v>21</v>
      </c>
      <c r="BL7" s="535" t="s">
        <v>21</v>
      </c>
      <c r="BM7" s="544" t="s">
        <v>21</v>
      </c>
      <c r="BN7" s="535" t="s">
        <v>21</v>
      </c>
      <c r="BO7" s="535" t="s">
        <v>21</v>
      </c>
      <c r="BP7" s="543" t="s">
        <v>21</v>
      </c>
      <c r="BQ7" s="543" t="s">
        <v>21</v>
      </c>
      <c r="BR7" s="535" t="s">
        <v>21</v>
      </c>
      <c r="BS7" s="535" t="s">
        <v>21</v>
      </c>
      <c r="BT7" s="535" t="s">
        <v>21</v>
      </c>
      <c r="BU7" s="1044" t="s">
        <v>21</v>
      </c>
      <c r="BV7" s="4"/>
      <c r="BW7" s="4"/>
    </row>
    <row r="8" spans="2:75" ht="13.5">
      <c r="B8" s="5"/>
      <c r="C8" s="19" t="s">
        <v>59</v>
      </c>
      <c r="D8" s="929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542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5"/>
      <c r="AY8" s="535"/>
      <c r="AZ8" s="535"/>
      <c r="BA8" s="535"/>
      <c r="BB8" s="543"/>
      <c r="BC8" s="535" t="s">
        <v>21</v>
      </c>
      <c r="BD8" s="544" t="s">
        <v>21</v>
      </c>
      <c r="BE8" s="543" t="s">
        <v>21</v>
      </c>
      <c r="BF8" s="535" t="s">
        <v>21</v>
      </c>
      <c r="BG8" s="543" t="s">
        <v>21</v>
      </c>
      <c r="BH8" s="535" t="s">
        <v>21</v>
      </c>
      <c r="BI8" s="543" t="s">
        <v>21</v>
      </c>
      <c r="BJ8" s="535" t="s">
        <v>21</v>
      </c>
      <c r="BK8" s="535" t="s">
        <v>21</v>
      </c>
      <c r="BL8" s="535" t="s">
        <v>21</v>
      </c>
      <c r="BM8" s="544" t="s">
        <v>21</v>
      </c>
      <c r="BN8" s="535" t="s">
        <v>21</v>
      </c>
      <c r="BO8" s="535" t="s">
        <v>21</v>
      </c>
      <c r="BP8" s="543" t="s">
        <v>21</v>
      </c>
      <c r="BQ8" s="543" t="s">
        <v>21</v>
      </c>
      <c r="BR8" s="535" t="s">
        <v>21</v>
      </c>
      <c r="BS8" s="535" t="s">
        <v>21</v>
      </c>
      <c r="BT8" s="535" t="s">
        <v>21</v>
      </c>
      <c r="BU8" s="1044" t="s">
        <v>21</v>
      </c>
      <c r="BV8" s="4"/>
      <c r="BW8" s="4"/>
    </row>
    <row r="9" spans="2:75" ht="13.5">
      <c r="B9" s="2"/>
      <c r="C9" s="23" t="s">
        <v>60</v>
      </c>
      <c r="D9" s="930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545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537"/>
      <c r="AP9" s="537"/>
      <c r="AQ9" s="537"/>
      <c r="AR9" s="537"/>
      <c r="AS9" s="537"/>
      <c r="AT9" s="537"/>
      <c r="AU9" s="537"/>
      <c r="AV9" s="537"/>
      <c r="AW9" s="537"/>
      <c r="AX9" s="537"/>
      <c r="AY9" s="537"/>
      <c r="AZ9" s="537"/>
      <c r="BA9" s="537"/>
      <c r="BB9" s="546"/>
      <c r="BC9" s="537" t="s">
        <v>21</v>
      </c>
      <c r="BD9" s="547" t="s">
        <v>21</v>
      </c>
      <c r="BE9" s="546" t="s">
        <v>21</v>
      </c>
      <c r="BF9" s="537" t="s">
        <v>21</v>
      </c>
      <c r="BG9" s="546" t="s">
        <v>21</v>
      </c>
      <c r="BH9" s="537" t="s">
        <v>21</v>
      </c>
      <c r="BI9" s="546" t="s">
        <v>21</v>
      </c>
      <c r="BJ9" s="537" t="s">
        <v>21</v>
      </c>
      <c r="BK9" s="537" t="s">
        <v>21</v>
      </c>
      <c r="BL9" s="537" t="s">
        <v>21</v>
      </c>
      <c r="BM9" s="547" t="s">
        <v>21</v>
      </c>
      <c r="BN9" s="537" t="s">
        <v>21</v>
      </c>
      <c r="BO9" s="537" t="s">
        <v>21</v>
      </c>
      <c r="BP9" s="546" t="s">
        <v>21</v>
      </c>
      <c r="BQ9" s="546" t="s">
        <v>21</v>
      </c>
      <c r="BR9" s="537" t="s">
        <v>21</v>
      </c>
      <c r="BS9" s="537" t="s">
        <v>21</v>
      </c>
      <c r="BT9" s="537" t="s">
        <v>21</v>
      </c>
      <c r="BU9" s="1045" t="s">
        <v>21</v>
      </c>
      <c r="BV9" s="4"/>
      <c r="BW9" s="4"/>
    </row>
    <row r="10" spans="2:75" ht="13.5">
      <c r="B10" s="2">
        <v>2</v>
      </c>
      <c r="C10" s="3" t="s">
        <v>17</v>
      </c>
      <c r="D10" s="927" t="s">
        <v>21</v>
      </c>
      <c r="E10" s="939" t="s">
        <v>21</v>
      </c>
      <c r="F10" s="939" t="s">
        <v>21</v>
      </c>
      <c r="G10" s="939" t="s">
        <v>21</v>
      </c>
      <c r="H10" s="939" t="s">
        <v>21</v>
      </c>
      <c r="I10" s="939" t="s">
        <v>21</v>
      </c>
      <c r="J10" s="939" t="s">
        <v>21</v>
      </c>
      <c r="K10" s="939" t="s">
        <v>21</v>
      </c>
      <c r="L10" s="939" t="s">
        <v>21</v>
      </c>
      <c r="M10" s="939" t="s">
        <v>21</v>
      </c>
      <c r="N10" s="939" t="s">
        <v>21</v>
      </c>
      <c r="O10" s="939" t="s">
        <v>21</v>
      </c>
      <c r="P10" s="939" t="s">
        <v>21</v>
      </c>
      <c r="Q10" s="939" t="s">
        <v>21</v>
      </c>
      <c r="R10" s="939" t="s">
        <v>21</v>
      </c>
      <c r="S10" s="939" t="s">
        <v>21</v>
      </c>
      <c r="T10" s="939" t="s">
        <v>21</v>
      </c>
      <c r="U10" s="939" t="s">
        <v>21</v>
      </c>
      <c r="V10" s="939" t="s">
        <v>21</v>
      </c>
      <c r="W10" s="939" t="s">
        <v>21</v>
      </c>
      <c r="X10" s="939" t="s">
        <v>21</v>
      </c>
      <c r="Y10" s="939" t="s">
        <v>21</v>
      </c>
      <c r="Z10" s="939" t="s">
        <v>21</v>
      </c>
      <c r="AA10" s="605" t="s">
        <v>21</v>
      </c>
      <c r="AB10" s="606" t="s">
        <v>21</v>
      </c>
      <c r="AC10" s="606" t="s">
        <v>21</v>
      </c>
      <c r="AD10" s="606" t="s">
        <v>21</v>
      </c>
      <c r="AE10" s="606" t="s">
        <v>21</v>
      </c>
      <c r="AF10" s="606" t="s">
        <v>21</v>
      </c>
      <c r="AG10" s="606" t="s">
        <v>21</v>
      </c>
      <c r="AH10" s="606" t="s">
        <v>21</v>
      </c>
      <c r="AI10" s="606" t="s">
        <v>21</v>
      </c>
      <c r="AJ10" s="606" t="s">
        <v>21</v>
      </c>
      <c r="AK10" s="606" t="s">
        <v>21</v>
      </c>
      <c r="AL10" s="606" t="s">
        <v>21</v>
      </c>
      <c r="AM10" s="606" t="s">
        <v>21</v>
      </c>
      <c r="AN10" s="606" t="s">
        <v>21</v>
      </c>
      <c r="AO10" s="606" t="s">
        <v>21</v>
      </c>
      <c r="AP10" s="606" t="s">
        <v>21</v>
      </c>
      <c r="AQ10" s="606" t="s">
        <v>21</v>
      </c>
      <c r="AR10" s="606" t="s">
        <v>21</v>
      </c>
      <c r="AS10" s="606" t="s">
        <v>21</v>
      </c>
      <c r="AT10" s="606" t="s">
        <v>21</v>
      </c>
      <c r="AU10" s="606" t="s">
        <v>21</v>
      </c>
      <c r="AV10" s="606" t="s">
        <v>21</v>
      </c>
      <c r="AW10" s="606" t="s">
        <v>21</v>
      </c>
      <c r="AX10" s="606" t="s">
        <v>21</v>
      </c>
      <c r="AY10" s="606" t="s">
        <v>21</v>
      </c>
      <c r="AZ10" s="606" t="s">
        <v>21</v>
      </c>
      <c r="BA10" s="606" t="s">
        <v>21</v>
      </c>
      <c r="BB10" s="607" t="s">
        <v>21</v>
      </c>
      <c r="BC10" s="606"/>
      <c r="BD10" s="608"/>
      <c r="BE10" s="960"/>
      <c r="BF10" s="961"/>
      <c r="BG10" s="607"/>
      <c r="BH10" s="606"/>
      <c r="BI10" s="607"/>
      <c r="BJ10" s="606"/>
      <c r="BK10" s="606"/>
      <c r="BL10" s="606"/>
      <c r="BM10" s="608"/>
      <c r="BN10" s="606"/>
      <c r="BO10" s="606"/>
      <c r="BP10" s="607"/>
      <c r="BQ10" s="607"/>
      <c r="BR10" s="606"/>
      <c r="BS10" s="606"/>
      <c r="BT10" s="606"/>
      <c r="BU10" s="1046"/>
      <c r="BV10" s="4"/>
      <c r="BW10" s="4"/>
    </row>
    <row r="11" spans="2:75" ht="13.5">
      <c r="B11" s="29"/>
      <c r="C11" s="15" t="s">
        <v>17</v>
      </c>
      <c r="D11" s="928" t="s">
        <v>154</v>
      </c>
      <c r="E11" s="940" t="s">
        <v>154</v>
      </c>
      <c r="F11" s="940" t="s">
        <v>154</v>
      </c>
      <c r="G11" s="940" t="s">
        <v>154</v>
      </c>
      <c r="H11" s="940" t="s">
        <v>154</v>
      </c>
      <c r="I11" s="940" t="s">
        <v>154</v>
      </c>
      <c r="J11" s="940" t="s">
        <v>154</v>
      </c>
      <c r="K11" s="940" t="s">
        <v>154</v>
      </c>
      <c r="L11" s="940" t="s">
        <v>154</v>
      </c>
      <c r="M11" s="940" t="s">
        <v>154</v>
      </c>
      <c r="N11" s="940" t="s">
        <v>154</v>
      </c>
      <c r="O11" s="940" t="s">
        <v>154</v>
      </c>
      <c r="P11" s="940" t="s">
        <v>154</v>
      </c>
      <c r="Q11" s="940" t="s">
        <v>154</v>
      </c>
      <c r="R11" s="940" t="s">
        <v>154</v>
      </c>
      <c r="S11" s="940"/>
      <c r="T11" s="940"/>
      <c r="U11" s="940"/>
      <c r="V11" s="940"/>
      <c r="W11" s="940"/>
      <c r="X11" s="940"/>
      <c r="Y11" s="940" t="s">
        <v>154</v>
      </c>
      <c r="Z11" s="940"/>
      <c r="AA11" s="538"/>
      <c r="AB11" s="539"/>
      <c r="AC11" s="539"/>
      <c r="AD11" s="539"/>
      <c r="AE11" s="539"/>
      <c r="AF11" s="539"/>
      <c r="AG11" s="539"/>
      <c r="AH11" s="539"/>
      <c r="AI11" s="539"/>
      <c r="AJ11" s="539"/>
      <c r="AK11" s="539"/>
      <c r="AL11" s="539"/>
      <c r="AM11" s="539"/>
      <c r="AN11" s="539"/>
      <c r="AO11" s="539"/>
      <c r="AP11" s="539"/>
      <c r="AQ11" s="539"/>
      <c r="AR11" s="539"/>
      <c r="AS11" s="539"/>
      <c r="AT11" s="539"/>
      <c r="AU11" s="539"/>
      <c r="AV11" s="539"/>
      <c r="AW11" s="539"/>
      <c r="AX11" s="539"/>
      <c r="AY11" s="539"/>
      <c r="AZ11" s="539"/>
      <c r="BA11" s="539"/>
      <c r="BB11" s="540"/>
      <c r="BC11" s="539" t="s">
        <v>21</v>
      </c>
      <c r="BD11" s="541" t="s">
        <v>21</v>
      </c>
      <c r="BE11" s="540" t="s">
        <v>21</v>
      </c>
      <c r="BF11" s="539" t="s">
        <v>21</v>
      </c>
      <c r="BG11" s="540" t="s">
        <v>21</v>
      </c>
      <c r="BH11" s="539" t="s">
        <v>21</v>
      </c>
      <c r="BI11" s="540" t="s">
        <v>21</v>
      </c>
      <c r="BJ11" s="539" t="s">
        <v>21</v>
      </c>
      <c r="BK11" s="539" t="s">
        <v>21</v>
      </c>
      <c r="BL11" s="539" t="s">
        <v>21</v>
      </c>
      <c r="BM11" s="541" t="s">
        <v>21</v>
      </c>
      <c r="BN11" s="539" t="s">
        <v>21</v>
      </c>
      <c r="BO11" s="539" t="s">
        <v>21</v>
      </c>
      <c r="BP11" s="540" t="s">
        <v>21</v>
      </c>
      <c r="BQ11" s="540" t="s">
        <v>21</v>
      </c>
      <c r="BR11" s="539" t="s">
        <v>21</v>
      </c>
      <c r="BS11" s="539" t="s">
        <v>21</v>
      </c>
      <c r="BT11" s="539" t="s">
        <v>21</v>
      </c>
      <c r="BU11" s="1043" t="s">
        <v>21</v>
      </c>
      <c r="BV11" s="4"/>
      <c r="BW11" s="4"/>
    </row>
    <row r="12" spans="2:73" ht="13.5">
      <c r="B12" s="30"/>
      <c r="C12" s="23" t="s">
        <v>55</v>
      </c>
      <c r="D12" s="930"/>
      <c r="E12" s="942"/>
      <c r="F12" s="942"/>
      <c r="G12" s="942"/>
      <c r="H12" s="942"/>
      <c r="I12" s="942"/>
      <c r="J12" s="942"/>
      <c r="K12" s="942"/>
      <c r="L12" s="942"/>
      <c r="M12" s="942"/>
      <c r="N12" s="942"/>
      <c r="O12" s="942"/>
      <c r="P12" s="942"/>
      <c r="Q12" s="942"/>
      <c r="R12" s="942"/>
      <c r="S12" s="942"/>
      <c r="T12" s="942"/>
      <c r="U12" s="942"/>
      <c r="V12" s="942"/>
      <c r="W12" s="942"/>
      <c r="X12" s="942"/>
      <c r="Y12" s="942"/>
      <c r="Z12" s="942"/>
      <c r="AA12" s="545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537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46"/>
      <c r="BC12" s="537" t="s">
        <v>21</v>
      </c>
      <c r="BD12" s="547" t="s">
        <v>21</v>
      </c>
      <c r="BE12" s="546" t="s">
        <v>21</v>
      </c>
      <c r="BF12" s="537" t="s">
        <v>21</v>
      </c>
      <c r="BG12" s="546" t="s">
        <v>21</v>
      </c>
      <c r="BH12" s="537" t="s">
        <v>21</v>
      </c>
      <c r="BI12" s="546" t="s">
        <v>21</v>
      </c>
      <c r="BJ12" s="537" t="s">
        <v>21</v>
      </c>
      <c r="BK12" s="537" t="s">
        <v>21</v>
      </c>
      <c r="BL12" s="537" t="s">
        <v>21</v>
      </c>
      <c r="BM12" s="547" t="s">
        <v>21</v>
      </c>
      <c r="BN12" s="537" t="s">
        <v>21</v>
      </c>
      <c r="BO12" s="537" t="s">
        <v>21</v>
      </c>
      <c r="BP12" s="546" t="s">
        <v>21</v>
      </c>
      <c r="BQ12" s="546" t="s">
        <v>21</v>
      </c>
      <c r="BR12" s="537" t="s">
        <v>21</v>
      </c>
      <c r="BS12" s="537" t="s">
        <v>21</v>
      </c>
      <c r="BT12" s="537" t="s">
        <v>21</v>
      </c>
      <c r="BU12" s="1045" t="s">
        <v>21</v>
      </c>
    </row>
    <row r="13" spans="2:73" ht="13.5">
      <c r="B13" s="2">
        <v>3</v>
      </c>
      <c r="C13" s="3" t="s">
        <v>122</v>
      </c>
      <c r="D13" s="927" t="s">
        <v>21</v>
      </c>
      <c r="E13" s="939" t="s">
        <v>21</v>
      </c>
      <c r="F13" s="939" t="s">
        <v>21</v>
      </c>
      <c r="G13" s="939" t="s">
        <v>21</v>
      </c>
      <c r="H13" s="939" t="s">
        <v>21</v>
      </c>
      <c r="I13" s="939" t="s">
        <v>21</v>
      </c>
      <c r="J13" s="939" t="s">
        <v>21</v>
      </c>
      <c r="K13" s="939" t="s">
        <v>21</v>
      </c>
      <c r="L13" s="939" t="s">
        <v>21</v>
      </c>
      <c r="M13" s="939" t="s">
        <v>21</v>
      </c>
      <c r="N13" s="939" t="s">
        <v>21</v>
      </c>
      <c r="O13" s="939" t="s">
        <v>21</v>
      </c>
      <c r="P13" s="939" t="s">
        <v>21</v>
      </c>
      <c r="Q13" s="939" t="s">
        <v>21</v>
      </c>
      <c r="R13" s="939" t="s">
        <v>21</v>
      </c>
      <c r="S13" s="939" t="s">
        <v>21</v>
      </c>
      <c r="T13" s="939" t="s">
        <v>21</v>
      </c>
      <c r="U13" s="939" t="s">
        <v>21</v>
      </c>
      <c r="V13" s="939" t="s">
        <v>21</v>
      </c>
      <c r="W13" s="939" t="s">
        <v>21</v>
      </c>
      <c r="X13" s="939" t="s">
        <v>21</v>
      </c>
      <c r="Y13" s="939" t="s">
        <v>21</v>
      </c>
      <c r="Z13" s="939" t="s">
        <v>21</v>
      </c>
      <c r="AA13" s="548" t="s">
        <v>21</v>
      </c>
      <c r="AB13" s="549" t="s">
        <v>21</v>
      </c>
      <c r="AC13" s="549" t="s">
        <v>21</v>
      </c>
      <c r="AD13" s="549" t="s">
        <v>21</v>
      </c>
      <c r="AE13" s="549" t="s">
        <v>21</v>
      </c>
      <c r="AF13" s="549" t="s">
        <v>21</v>
      </c>
      <c r="AG13" s="549" t="s">
        <v>21</v>
      </c>
      <c r="AH13" s="549" t="s">
        <v>21</v>
      </c>
      <c r="AI13" s="549" t="s">
        <v>21</v>
      </c>
      <c r="AJ13" s="549" t="s">
        <v>21</v>
      </c>
      <c r="AK13" s="549" t="s">
        <v>21</v>
      </c>
      <c r="AL13" s="549" t="s">
        <v>21</v>
      </c>
      <c r="AM13" s="549" t="s">
        <v>21</v>
      </c>
      <c r="AN13" s="549" t="s">
        <v>21</v>
      </c>
      <c r="AO13" s="549" t="s">
        <v>21</v>
      </c>
      <c r="AP13" s="549" t="s">
        <v>21</v>
      </c>
      <c r="AQ13" s="549" t="s">
        <v>21</v>
      </c>
      <c r="AR13" s="549" t="s">
        <v>21</v>
      </c>
      <c r="AS13" s="549" t="s">
        <v>21</v>
      </c>
      <c r="AT13" s="549" t="s">
        <v>21</v>
      </c>
      <c r="AU13" s="549" t="s">
        <v>21</v>
      </c>
      <c r="AV13" s="549" t="s">
        <v>21</v>
      </c>
      <c r="AW13" s="549" t="s">
        <v>21</v>
      </c>
      <c r="AX13" s="549" t="s">
        <v>21</v>
      </c>
      <c r="AY13" s="549" t="s">
        <v>21</v>
      </c>
      <c r="AZ13" s="549" t="s">
        <v>21</v>
      </c>
      <c r="BA13" s="549" t="s">
        <v>21</v>
      </c>
      <c r="BB13" s="550" t="s">
        <v>21</v>
      </c>
      <c r="BC13" s="549" t="s">
        <v>21</v>
      </c>
      <c r="BD13" s="551"/>
      <c r="BE13" s="550"/>
      <c r="BF13" s="549"/>
      <c r="BG13" s="550"/>
      <c r="BH13" s="549"/>
      <c r="BI13" s="550"/>
      <c r="BJ13" s="549"/>
      <c r="BK13" s="549"/>
      <c r="BL13" s="549"/>
      <c r="BM13" s="551"/>
      <c r="BN13" s="549"/>
      <c r="BO13" s="549"/>
      <c r="BP13" s="550"/>
      <c r="BQ13" s="550"/>
      <c r="BR13" s="549"/>
      <c r="BS13" s="549"/>
      <c r="BT13" s="549"/>
      <c r="BU13" s="1047"/>
    </row>
    <row r="14" spans="2:73" ht="13.5">
      <c r="B14" s="1179"/>
      <c r="C14" s="15" t="s">
        <v>18</v>
      </c>
      <c r="D14" s="928"/>
      <c r="E14" s="940" t="s">
        <v>154</v>
      </c>
      <c r="F14" s="940"/>
      <c r="G14" s="940"/>
      <c r="H14" s="940"/>
      <c r="I14" s="940"/>
      <c r="J14" s="940"/>
      <c r="K14" s="940"/>
      <c r="L14" s="940"/>
      <c r="M14" s="940"/>
      <c r="N14" s="940"/>
      <c r="O14" s="940"/>
      <c r="P14" s="940"/>
      <c r="Q14" s="940"/>
      <c r="R14" s="940"/>
      <c r="S14" s="940"/>
      <c r="T14" s="940"/>
      <c r="U14" s="940"/>
      <c r="V14" s="940"/>
      <c r="W14" s="940"/>
      <c r="X14" s="940"/>
      <c r="Y14" s="940"/>
      <c r="Z14" s="940"/>
      <c r="AA14" s="552"/>
      <c r="AB14" s="534"/>
      <c r="AC14" s="534"/>
      <c r="AD14" s="534"/>
      <c r="AE14" s="534"/>
      <c r="AF14" s="534"/>
      <c r="AG14" s="534"/>
      <c r="AH14" s="534"/>
      <c r="AI14" s="534"/>
      <c r="AJ14" s="534"/>
      <c r="AK14" s="534"/>
      <c r="AL14" s="534"/>
      <c r="AM14" s="534"/>
      <c r="AN14" s="534"/>
      <c r="AO14" s="534"/>
      <c r="AP14" s="534"/>
      <c r="AQ14" s="534"/>
      <c r="AR14" s="534"/>
      <c r="AS14" s="534"/>
      <c r="AT14" s="534"/>
      <c r="AU14" s="534"/>
      <c r="AV14" s="534"/>
      <c r="AW14" s="534"/>
      <c r="AX14" s="534"/>
      <c r="AY14" s="534"/>
      <c r="AZ14" s="534"/>
      <c r="BA14" s="534"/>
      <c r="BB14" s="553"/>
      <c r="BC14" s="534"/>
      <c r="BD14" s="554" t="s">
        <v>21</v>
      </c>
      <c r="BE14" s="553" t="s">
        <v>21</v>
      </c>
      <c r="BF14" s="534" t="s">
        <v>21</v>
      </c>
      <c r="BG14" s="553" t="s">
        <v>21</v>
      </c>
      <c r="BH14" s="534" t="s">
        <v>21</v>
      </c>
      <c r="BI14" s="553" t="s">
        <v>21</v>
      </c>
      <c r="BJ14" s="534" t="s">
        <v>21</v>
      </c>
      <c r="BK14" s="534" t="s">
        <v>21</v>
      </c>
      <c r="BL14" s="534" t="s">
        <v>21</v>
      </c>
      <c r="BM14" s="554" t="s">
        <v>21</v>
      </c>
      <c r="BN14" s="534" t="s">
        <v>21</v>
      </c>
      <c r="BO14" s="534" t="s">
        <v>21</v>
      </c>
      <c r="BP14" s="553" t="s">
        <v>21</v>
      </c>
      <c r="BQ14" s="553" t="s">
        <v>21</v>
      </c>
      <c r="BR14" s="534" t="s">
        <v>21</v>
      </c>
      <c r="BS14" s="534" t="s">
        <v>21</v>
      </c>
      <c r="BT14" s="534" t="s">
        <v>21</v>
      </c>
      <c r="BU14" s="1048" t="s">
        <v>21</v>
      </c>
    </row>
    <row r="15" spans="2:73" ht="13.5">
      <c r="B15" s="1180"/>
      <c r="C15" s="19" t="s">
        <v>51</v>
      </c>
      <c r="D15" s="929"/>
      <c r="E15" s="941"/>
      <c r="F15" s="941"/>
      <c r="G15" s="941"/>
      <c r="H15" s="941"/>
      <c r="I15" s="941"/>
      <c r="J15" s="941"/>
      <c r="K15" s="941"/>
      <c r="L15" s="941"/>
      <c r="M15" s="941"/>
      <c r="N15" s="941"/>
      <c r="O15" s="941"/>
      <c r="P15" s="941"/>
      <c r="Q15" s="941"/>
      <c r="R15" s="941"/>
      <c r="S15" s="941"/>
      <c r="T15" s="941"/>
      <c r="U15" s="941"/>
      <c r="V15" s="941"/>
      <c r="W15" s="941"/>
      <c r="X15" s="941"/>
      <c r="Y15" s="941"/>
      <c r="Z15" s="941"/>
      <c r="AA15" s="544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35"/>
      <c r="BB15" s="543"/>
      <c r="BC15" s="535"/>
      <c r="BD15" s="544" t="s">
        <v>21</v>
      </c>
      <c r="BE15" s="543" t="s">
        <v>21</v>
      </c>
      <c r="BF15" s="535" t="s">
        <v>21</v>
      </c>
      <c r="BG15" s="543" t="s">
        <v>21</v>
      </c>
      <c r="BH15" s="535" t="s">
        <v>21</v>
      </c>
      <c r="BI15" s="543" t="s">
        <v>21</v>
      </c>
      <c r="BJ15" s="535" t="s">
        <v>21</v>
      </c>
      <c r="BK15" s="535" t="s">
        <v>21</v>
      </c>
      <c r="BL15" s="535" t="s">
        <v>21</v>
      </c>
      <c r="BM15" s="544" t="s">
        <v>21</v>
      </c>
      <c r="BN15" s="535" t="s">
        <v>21</v>
      </c>
      <c r="BO15" s="535" t="s">
        <v>21</v>
      </c>
      <c r="BP15" s="543" t="s">
        <v>21</v>
      </c>
      <c r="BQ15" s="543" t="s">
        <v>21</v>
      </c>
      <c r="BR15" s="535" t="s">
        <v>21</v>
      </c>
      <c r="BS15" s="535" t="s">
        <v>21</v>
      </c>
      <c r="BT15" s="535" t="s">
        <v>21</v>
      </c>
      <c r="BU15" s="1044" t="s">
        <v>21</v>
      </c>
    </row>
    <row r="16" spans="2:73" ht="13.5">
      <c r="B16" s="1180"/>
      <c r="C16" s="19" t="s">
        <v>52</v>
      </c>
      <c r="D16" s="929"/>
      <c r="E16" s="941"/>
      <c r="F16" s="941"/>
      <c r="G16" s="941"/>
      <c r="H16" s="941"/>
      <c r="I16" s="941"/>
      <c r="J16" s="941"/>
      <c r="K16" s="941"/>
      <c r="L16" s="941"/>
      <c r="M16" s="941"/>
      <c r="N16" s="941"/>
      <c r="O16" s="941"/>
      <c r="P16" s="941"/>
      <c r="Q16" s="941"/>
      <c r="R16" s="941"/>
      <c r="S16" s="941"/>
      <c r="T16" s="941"/>
      <c r="U16" s="941"/>
      <c r="V16" s="941"/>
      <c r="W16" s="941"/>
      <c r="X16" s="941"/>
      <c r="Y16" s="941"/>
      <c r="Z16" s="941"/>
      <c r="AA16" s="544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35"/>
      <c r="BB16" s="543"/>
      <c r="BC16" s="535"/>
      <c r="BD16" s="544" t="s">
        <v>21</v>
      </c>
      <c r="BE16" s="543" t="s">
        <v>21</v>
      </c>
      <c r="BF16" s="535" t="s">
        <v>21</v>
      </c>
      <c r="BG16" s="543" t="s">
        <v>21</v>
      </c>
      <c r="BH16" s="535" t="s">
        <v>21</v>
      </c>
      <c r="BI16" s="543" t="s">
        <v>21</v>
      </c>
      <c r="BJ16" s="535" t="s">
        <v>21</v>
      </c>
      <c r="BK16" s="535" t="s">
        <v>21</v>
      </c>
      <c r="BL16" s="535" t="s">
        <v>21</v>
      </c>
      <c r="BM16" s="544" t="s">
        <v>21</v>
      </c>
      <c r="BN16" s="535" t="s">
        <v>21</v>
      </c>
      <c r="BO16" s="535" t="s">
        <v>21</v>
      </c>
      <c r="BP16" s="543" t="s">
        <v>21</v>
      </c>
      <c r="BQ16" s="543" t="s">
        <v>21</v>
      </c>
      <c r="BR16" s="535" t="s">
        <v>21</v>
      </c>
      <c r="BS16" s="535" t="s">
        <v>21</v>
      </c>
      <c r="BT16" s="535" t="s">
        <v>21</v>
      </c>
      <c r="BU16" s="1044" t="s">
        <v>21</v>
      </c>
    </row>
    <row r="17" spans="2:73" ht="13.5">
      <c r="B17" s="1180"/>
      <c r="C17" s="19" t="s">
        <v>53</v>
      </c>
      <c r="D17" s="929" t="s">
        <v>154</v>
      </c>
      <c r="E17" s="941" t="s">
        <v>154</v>
      </c>
      <c r="F17" s="941" t="s">
        <v>154</v>
      </c>
      <c r="G17" s="941" t="s">
        <v>154</v>
      </c>
      <c r="H17" s="941" t="s">
        <v>154</v>
      </c>
      <c r="I17" s="941" t="s">
        <v>154</v>
      </c>
      <c r="J17" s="941"/>
      <c r="K17" s="941"/>
      <c r="L17" s="941"/>
      <c r="M17" s="941"/>
      <c r="N17" s="941"/>
      <c r="O17" s="941"/>
      <c r="P17" s="941"/>
      <c r="Q17" s="941"/>
      <c r="R17" s="941"/>
      <c r="S17" s="941"/>
      <c r="T17" s="941"/>
      <c r="U17" s="941"/>
      <c r="V17" s="941"/>
      <c r="W17" s="941"/>
      <c r="X17" s="941"/>
      <c r="Y17" s="941"/>
      <c r="Z17" s="941"/>
      <c r="AA17" s="544"/>
      <c r="AB17" s="543"/>
      <c r="AC17" s="543"/>
      <c r="AD17" s="543"/>
      <c r="AE17" s="543"/>
      <c r="AF17" s="543"/>
      <c r="AG17" s="543"/>
      <c r="AH17" s="543"/>
      <c r="AI17" s="543" t="s">
        <v>154</v>
      </c>
      <c r="AJ17" s="543" t="s">
        <v>154</v>
      </c>
      <c r="AK17" s="543" t="s">
        <v>154</v>
      </c>
      <c r="AL17" s="543" t="s">
        <v>154</v>
      </c>
      <c r="AM17" s="543" t="s">
        <v>154</v>
      </c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35"/>
      <c r="BB17" s="543" t="s">
        <v>154</v>
      </c>
      <c r="BC17" s="535" t="s">
        <v>154</v>
      </c>
      <c r="BD17" s="544" t="s">
        <v>21</v>
      </c>
      <c r="BE17" s="543" t="s">
        <v>21</v>
      </c>
      <c r="BF17" s="535" t="s">
        <v>21</v>
      </c>
      <c r="BG17" s="543" t="s">
        <v>21</v>
      </c>
      <c r="BH17" s="535" t="s">
        <v>21</v>
      </c>
      <c r="BI17" s="543" t="s">
        <v>21</v>
      </c>
      <c r="BJ17" s="535" t="s">
        <v>21</v>
      </c>
      <c r="BK17" s="535" t="s">
        <v>21</v>
      </c>
      <c r="BL17" s="535" t="s">
        <v>21</v>
      </c>
      <c r="BM17" s="544" t="s">
        <v>21</v>
      </c>
      <c r="BN17" s="535" t="s">
        <v>21</v>
      </c>
      <c r="BO17" s="535" t="s">
        <v>21</v>
      </c>
      <c r="BP17" s="543" t="s">
        <v>21</v>
      </c>
      <c r="BQ17" s="543" t="s">
        <v>21</v>
      </c>
      <c r="BR17" s="535" t="s">
        <v>21</v>
      </c>
      <c r="BS17" s="535" t="s">
        <v>21</v>
      </c>
      <c r="BT17" s="535" t="s">
        <v>21</v>
      </c>
      <c r="BU17" s="1044" t="s">
        <v>21</v>
      </c>
    </row>
    <row r="18" spans="2:73" ht="13.5">
      <c r="B18" s="1180"/>
      <c r="C18" s="19" t="s">
        <v>54</v>
      </c>
      <c r="D18" s="929"/>
      <c r="E18" s="941"/>
      <c r="F18" s="941"/>
      <c r="G18" s="941"/>
      <c r="H18" s="941"/>
      <c r="I18" s="941"/>
      <c r="J18" s="941"/>
      <c r="K18" s="941"/>
      <c r="L18" s="941"/>
      <c r="M18" s="941"/>
      <c r="N18" s="941"/>
      <c r="O18" s="941"/>
      <c r="P18" s="941"/>
      <c r="Q18" s="941"/>
      <c r="R18" s="941"/>
      <c r="S18" s="941"/>
      <c r="T18" s="941"/>
      <c r="U18" s="941"/>
      <c r="V18" s="941"/>
      <c r="W18" s="941"/>
      <c r="X18" s="941"/>
      <c r="Y18" s="941"/>
      <c r="Z18" s="941"/>
      <c r="AA18" s="544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3"/>
      <c r="AY18" s="543"/>
      <c r="AZ18" s="543"/>
      <c r="BA18" s="535"/>
      <c r="BB18" s="543"/>
      <c r="BC18" s="535"/>
      <c r="BD18" s="544" t="s">
        <v>21</v>
      </c>
      <c r="BE18" s="543" t="s">
        <v>21</v>
      </c>
      <c r="BF18" s="535" t="s">
        <v>21</v>
      </c>
      <c r="BG18" s="543" t="s">
        <v>21</v>
      </c>
      <c r="BH18" s="535" t="s">
        <v>21</v>
      </c>
      <c r="BI18" s="543" t="s">
        <v>21</v>
      </c>
      <c r="BJ18" s="535" t="s">
        <v>21</v>
      </c>
      <c r="BK18" s="535" t="s">
        <v>21</v>
      </c>
      <c r="BL18" s="535" t="s">
        <v>21</v>
      </c>
      <c r="BM18" s="544" t="s">
        <v>21</v>
      </c>
      <c r="BN18" s="535" t="s">
        <v>21</v>
      </c>
      <c r="BO18" s="535" t="s">
        <v>21</v>
      </c>
      <c r="BP18" s="543" t="s">
        <v>21</v>
      </c>
      <c r="BQ18" s="543" t="s">
        <v>21</v>
      </c>
      <c r="BR18" s="535" t="s">
        <v>21</v>
      </c>
      <c r="BS18" s="535" t="s">
        <v>21</v>
      </c>
      <c r="BT18" s="535" t="s">
        <v>21</v>
      </c>
      <c r="BU18" s="1044" t="s">
        <v>21</v>
      </c>
    </row>
    <row r="19" spans="2:73" ht="13.5">
      <c r="B19" s="30"/>
      <c r="C19" s="23" t="s">
        <v>69</v>
      </c>
      <c r="D19" s="930"/>
      <c r="E19" s="942"/>
      <c r="F19" s="942"/>
      <c r="G19" s="942"/>
      <c r="H19" s="942"/>
      <c r="I19" s="942"/>
      <c r="J19" s="942"/>
      <c r="K19" s="942"/>
      <c r="L19" s="942"/>
      <c r="M19" s="942"/>
      <c r="N19" s="942"/>
      <c r="O19" s="942"/>
      <c r="P19" s="942"/>
      <c r="Q19" s="942"/>
      <c r="R19" s="942"/>
      <c r="S19" s="942"/>
      <c r="T19" s="942"/>
      <c r="U19" s="942"/>
      <c r="V19" s="942"/>
      <c r="W19" s="942"/>
      <c r="X19" s="942"/>
      <c r="Y19" s="942"/>
      <c r="Z19" s="942"/>
      <c r="AA19" s="576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  <c r="AU19" s="577"/>
      <c r="AV19" s="577"/>
      <c r="AW19" s="577"/>
      <c r="AX19" s="577"/>
      <c r="AY19" s="577"/>
      <c r="AZ19" s="577"/>
      <c r="BA19" s="578"/>
      <c r="BB19" s="577"/>
      <c r="BC19" s="578"/>
      <c r="BD19" s="576"/>
      <c r="BE19" s="577"/>
      <c r="BF19" s="537" t="s">
        <v>21</v>
      </c>
      <c r="BG19" s="577"/>
      <c r="BH19" s="537" t="s">
        <v>21</v>
      </c>
      <c r="BI19" s="546" t="s">
        <v>21</v>
      </c>
      <c r="BJ19" s="537" t="s">
        <v>21</v>
      </c>
      <c r="BK19" s="537" t="s">
        <v>21</v>
      </c>
      <c r="BL19" s="537" t="s">
        <v>21</v>
      </c>
      <c r="BM19" s="547" t="s">
        <v>21</v>
      </c>
      <c r="BN19" s="537" t="s">
        <v>21</v>
      </c>
      <c r="BO19" s="537" t="s">
        <v>21</v>
      </c>
      <c r="BP19" s="546" t="s">
        <v>21</v>
      </c>
      <c r="BQ19" s="546" t="s">
        <v>21</v>
      </c>
      <c r="BR19" s="537" t="s">
        <v>21</v>
      </c>
      <c r="BS19" s="537" t="s">
        <v>21</v>
      </c>
      <c r="BT19" s="537" t="s">
        <v>21</v>
      </c>
      <c r="BU19" s="1045" t="s">
        <v>21</v>
      </c>
    </row>
    <row r="20" spans="2:73" ht="13.5">
      <c r="B20" s="2">
        <v>4</v>
      </c>
      <c r="C20" s="3" t="s">
        <v>19</v>
      </c>
      <c r="D20" s="927" t="s">
        <v>21</v>
      </c>
      <c r="E20" s="939" t="s">
        <v>21</v>
      </c>
      <c r="F20" s="939" t="s">
        <v>21</v>
      </c>
      <c r="G20" s="939" t="s">
        <v>21</v>
      </c>
      <c r="H20" s="939" t="s">
        <v>21</v>
      </c>
      <c r="I20" s="939" t="s">
        <v>21</v>
      </c>
      <c r="J20" s="939" t="s">
        <v>21</v>
      </c>
      <c r="K20" s="939" t="s">
        <v>21</v>
      </c>
      <c r="L20" s="939" t="s">
        <v>21</v>
      </c>
      <c r="M20" s="939" t="s">
        <v>21</v>
      </c>
      <c r="N20" s="939" t="s">
        <v>21</v>
      </c>
      <c r="O20" s="939" t="s">
        <v>21</v>
      </c>
      <c r="P20" s="939" t="s">
        <v>21</v>
      </c>
      <c r="Q20" s="939" t="s">
        <v>21</v>
      </c>
      <c r="R20" s="939" t="s">
        <v>21</v>
      </c>
      <c r="S20" s="939" t="s">
        <v>21</v>
      </c>
      <c r="T20" s="939" t="s">
        <v>21</v>
      </c>
      <c r="U20" s="939" t="s">
        <v>21</v>
      </c>
      <c r="V20" s="939" t="s">
        <v>21</v>
      </c>
      <c r="W20" s="939" t="s">
        <v>21</v>
      </c>
      <c r="X20" s="939" t="s">
        <v>21</v>
      </c>
      <c r="Y20" s="939" t="s">
        <v>21</v>
      </c>
      <c r="Z20" s="939" t="s">
        <v>21</v>
      </c>
      <c r="AA20" s="605" t="s">
        <v>21</v>
      </c>
      <c r="AB20" s="606" t="s">
        <v>21</v>
      </c>
      <c r="AC20" s="606" t="s">
        <v>21</v>
      </c>
      <c r="AD20" s="606" t="s">
        <v>21</v>
      </c>
      <c r="AE20" s="606" t="s">
        <v>21</v>
      </c>
      <c r="AF20" s="606" t="s">
        <v>21</v>
      </c>
      <c r="AG20" s="606" t="s">
        <v>21</v>
      </c>
      <c r="AH20" s="606" t="s">
        <v>21</v>
      </c>
      <c r="AI20" s="606" t="s">
        <v>21</v>
      </c>
      <c r="AJ20" s="606" t="s">
        <v>21</v>
      </c>
      <c r="AK20" s="606" t="s">
        <v>21</v>
      </c>
      <c r="AL20" s="606" t="s">
        <v>21</v>
      </c>
      <c r="AM20" s="606" t="s">
        <v>21</v>
      </c>
      <c r="AN20" s="606" t="s">
        <v>21</v>
      </c>
      <c r="AO20" s="606" t="s">
        <v>21</v>
      </c>
      <c r="AP20" s="606" t="s">
        <v>21</v>
      </c>
      <c r="AQ20" s="606" t="s">
        <v>21</v>
      </c>
      <c r="AR20" s="606" t="s">
        <v>21</v>
      </c>
      <c r="AS20" s="606" t="s">
        <v>21</v>
      </c>
      <c r="AT20" s="606" t="s">
        <v>21</v>
      </c>
      <c r="AU20" s="606" t="s">
        <v>21</v>
      </c>
      <c r="AV20" s="606" t="s">
        <v>21</v>
      </c>
      <c r="AW20" s="606" t="s">
        <v>21</v>
      </c>
      <c r="AX20" s="606" t="s">
        <v>21</v>
      </c>
      <c r="AY20" s="606" t="s">
        <v>21</v>
      </c>
      <c r="AZ20" s="606" t="s">
        <v>21</v>
      </c>
      <c r="BA20" s="606"/>
      <c r="BB20" s="607"/>
      <c r="BC20" s="606"/>
      <c r="BD20" s="608"/>
      <c r="BE20" s="960"/>
      <c r="BF20" s="961"/>
      <c r="BG20" s="607"/>
      <c r="BH20" s="606"/>
      <c r="BI20" s="607"/>
      <c r="BJ20" s="606"/>
      <c r="BK20" s="606"/>
      <c r="BL20" s="606"/>
      <c r="BM20" s="608"/>
      <c r="BN20" s="606"/>
      <c r="BO20" s="606"/>
      <c r="BP20" s="607"/>
      <c r="BQ20" s="607"/>
      <c r="BR20" s="606"/>
      <c r="BS20" s="606"/>
      <c r="BT20" s="606"/>
      <c r="BU20" s="1046"/>
    </row>
    <row r="21" spans="2:73" ht="13.5">
      <c r="B21" s="27"/>
      <c r="C21" s="15" t="s">
        <v>19</v>
      </c>
      <c r="D21" s="928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0"/>
      <c r="AA21" s="538"/>
      <c r="AB21" s="539"/>
      <c r="AC21" s="539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  <c r="AO21" s="539"/>
      <c r="AP21" s="539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 t="s">
        <v>21</v>
      </c>
      <c r="BB21" s="540" t="s">
        <v>21</v>
      </c>
      <c r="BC21" s="539" t="s">
        <v>21</v>
      </c>
      <c r="BD21" s="541" t="s">
        <v>21</v>
      </c>
      <c r="BE21" s="540" t="s">
        <v>21</v>
      </c>
      <c r="BF21" s="539" t="s">
        <v>21</v>
      </c>
      <c r="BG21" s="540" t="s">
        <v>21</v>
      </c>
      <c r="BH21" s="539" t="s">
        <v>21</v>
      </c>
      <c r="BI21" s="540" t="s">
        <v>21</v>
      </c>
      <c r="BJ21" s="539" t="s">
        <v>21</v>
      </c>
      <c r="BK21" s="539" t="s">
        <v>21</v>
      </c>
      <c r="BL21" s="539" t="s">
        <v>21</v>
      </c>
      <c r="BM21" s="541" t="s">
        <v>21</v>
      </c>
      <c r="BN21" s="539" t="s">
        <v>21</v>
      </c>
      <c r="BO21" s="539" t="s">
        <v>21</v>
      </c>
      <c r="BP21" s="540" t="s">
        <v>21</v>
      </c>
      <c r="BQ21" s="540" t="s">
        <v>21</v>
      </c>
      <c r="BR21" s="539" t="s">
        <v>21</v>
      </c>
      <c r="BS21" s="539" t="s">
        <v>21</v>
      </c>
      <c r="BT21" s="539" t="s">
        <v>21</v>
      </c>
      <c r="BU21" s="1043" t="s">
        <v>21</v>
      </c>
    </row>
    <row r="22" spans="2:73" ht="13.5">
      <c r="B22" s="5"/>
      <c r="C22" s="19" t="s">
        <v>66</v>
      </c>
      <c r="D22" s="929"/>
      <c r="E22" s="941"/>
      <c r="F22" s="941"/>
      <c r="G22" s="941"/>
      <c r="H22" s="941"/>
      <c r="I22" s="941"/>
      <c r="J22" s="941"/>
      <c r="K22" s="941"/>
      <c r="L22" s="941"/>
      <c r="M22" s="941"/>
      <c r="N22" s="941"/>
      <c r="O22" s="941"/>
      <c r="P22" s="941"/>
      <c r="Q22" s="941"/>
      <c r="R22" s="941"/>
      <c r="S22" s="941"/>
      <c r="T22" s="941"/>
      <c r="U22" s="941"/>
      <c r="V22" s="941"/>
      <c r="W22" s="941"/>
      <c r="X22" s="941"/>
      <c r="Y22" s="941"/>
      <c r="Z22" s="941"/>
      <c r="AA22" s="542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  <c r="BA22" s="535" t="s">
        <v>21</v>
      </c>
      <c r="BB22" s="543" t="s">
        <v>21</v>
      </c>
      <c r="BC22" s="535" t="s">
        <v>21</v>
      </c>
      <c r="BD22" s="544" t="s">
        <v>21</v>
      </c>
      <c r="BE22" s="543" t="s">
        <v>21</v>
      </c>
      <c r="BF22" s="535" t="s">
        <v>21</v>
      </c>
      <c r="BG22" s="543" t="s">
        <v>21</v>
      </c>
      <c r="BH22" s="535" t="s">
        <v>21</v>
      </c>
      <c r="BI22" s="543" t="s">
        <v>21</v>
      </c>
      <c r="BJ22" s="535" t="s">
        <v>21</v>
      </c>
      <c r="BK22" s="535" t="s">
        <v>21</v>
      </c>
      <c r="BL22" s="535" t="s">
        <v>21</v>
      </c>
      <c r="BM22" s="544" t="s">
        <v>21</v>
      </c>
      <c r="BN22" s="535" t="s">
        <v>21</v>
      </c>
      <c r="BO22" s="535" t="s">
        <v>21</v>
      </c>
      <c r="BP22" s="543" t="s">
        <v>21</v>
      </c>
      <c r="BQ22" s="543" t="s">
        <v>21</v>
      </c>
      <c r="BR22" s="535" t="s">
        <v>21</v>
      </c>
      <c r="BS22" s="535" t="s">
        <v>21</v>
      </c>
      <c r="BT22" s="535" t="s">
        <v>21</v>
      </c>
      <c r="BU22" s="1044" t="s">
        <v>21</v>
      </c>
    </row>
    <row r="23" spans="2:73" ht="13.5">
      <c r="B23" s="5"/>
      <c r="C23" s="19" t="s">
        <v>68</v>
      </c>
      <c r="D23" s="929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1"/>
      <c r="U23" s="941"/>
      <c r="V23" s="941"/>
      <c r="W23" s="941"/>
      <c r="X23" s="941"/>
      <c r="Y23" s="941"/>
      <c r="Z23" s="941"/>
      <c r="AA23" s="542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535"/>
      <c r="AZ23" s="535"/>
      <c r="BA23" s="535" t="s">
        <v>21</v>
      </c>
      <c r="BB23" s="543" t="s">
        <v>21</v>
      </c>
      <c r="BC23" s="535" t="s">
        <v>21</v>
      </c>
      <c r="BD23" s="544" t="s">
        <v>21</v>
      </c>
      <c r="BE23" s="543" t="s">
        <v>21</v>
      </c>
      <c r="BF23" s="535" t="s">
        <v>21</v>
      </c>
      <c r="BG23" s="543" t="s">
        <v>21</v>
      </c>
      <c r="BH23" s="535" t="s">
        <v>21</v>
      </c>
      <c r="BI23" s="543" t="s">
        <v>21</v>
      </c>
      <c r="BJ23" s="535" t="s">
        <v>21</v>
      </c>
      <c r="BK23" s="535" t="s">
        <v>21</v>
      </c>
      <c r="BL23" s="535" t="s">
        <v>21</v>
      </c>
      <c r="BM23" s="544" t="s">
        <v>21</v>
      </c>
      <c r="BN23" s="535" t="s">
        <v>21</v>
      </c>
      <c r="BO23" s="535" t="s">
        <v>21</v>
      </c>
      <c r="BP23" s="543" t="s">
        <v>21</v>
      </c>
      <c r="BQ23" s="543" t="s">
        <v>21</v>
      </c>
      <c r="BR23" s="535" t="s">
        <v>21</v>
      </c>
      <c r="BS23" s="535" t="s">
        <v>21</v>
      </c>
      <c r="BT23" s="535" t="s">
        <v>21</v>
      </c>
      <c r="BU23" s="1044" t="s">
        <v>21</v>
      </c>
    </row>
    <row r="24" spans="2:73" ht="13.5">
      <c r="B24" s="5"/>
      <c r="C24" s="19" t="s">
        <v>70</v>
      </c>
      <c r="D24" s="929"/>
      <c r="E24" s="941"/>
      <c r="F24" s="941"/>
      <c r="G24" s="941"/>
      <c r="H24" s="941"/>
      <c r="I24" s="941"/>
      <c r="J24" s="941"/>
      <c r="K24" s="941"/>
      <c r="L24" s="941"/>
      <c r="M24" s="941"/>
      <c r="N24" s="941"/>
      <c r="O24" s="941"/>
      <c r="P24" s="941"/>
      <c r="Q24" s="941"/>
      <c r="R24" s="941"/>
      <c r="S24" s="941"/>
      <c r="T24" s="941"/>
      <c r="U24" s="941"/>
      <c r="V24" s="941"/>
      <c r="W24" s="941"/>
      <c r="X24" s="941"/>
      <c r="Y24" s="941"/>
      <c r="Z24" s="941"/>
      <c r="AA24" s="542"/>
      <c r="AB24" s="535"/>
      <c r="AC24" s="535"/>
      <c r="AD24" s="535"/>
      <c r="AE24" s="535"/>
      <c r="AF24" s="535"/>
      <c r="AG24" s="535"/>
      <c r="AH24" s="535"/>
      <c r="AI24" s="535"/>
      <c r="AJ24" s="535"/>
      <c r="AK24" s="535"/>
      <c r="AL24" s="535"/>
      <c r="AM24" s="535"/>
      <c r="AN24" s="535"/>
      <c r="AO24" s="535"/>
      <c r="AP24" s="535"/>
      <c r="AQ24" s="535"/>
      <c r="AR24" s="535"/>
      <c r="AS24" s="535"/>
      <c r="AT24" s="535"/>
      <c r="AU24" s="535"/>
      <c r="AV24" s="535"/>
      <c r="AW24" s="535"/>
      <c r="AX24" s="535"/>
      <c r="AY24" s="535"/>
      <c r="AZ24" s="535"/>
      <c r="BA24" s="535" t="s">
        <v>21</v>
      </c>
      <c r="BB24" s="543" t="s">
        <v>21</v>
      </c>
      <c r="BC24" s="535" t="s">
        <v>21</v>
      </c>
      <c r="BD24" s="544" t="s">
        <v>21</v>
      </c>
      <c r="BE24" s="543" t="s">
        <v>21</v>
      </c>
      <c r="BF24" s="535" t="s">
        <v>21</v>
      </c>
      <c r="BG24" s="543" t="s">
        <v>21</v>
      </c>
      <c r="BH24" s="535" t="s">
        <v>21</v>
      </c>
      <c r="BI24" s="543" t="s">
        <v>21</v>
      </c>
      <c r="BJ24" s="535" t="s">
        <v>21</v>
      </c>
      <c r="BK24" s="535" t="s">
        <v>21</v>
      </c>
      <c r="BL24" s="535" t="s">
        <v>21</v>
      </c>
      <c r="BM24" s="544" t="s">
        <v>21</v>
      </c>
      <c r="BN24" s="535" t="s">
        <v>21</v>
      </c>
      <c r="BO24" s="535" t="s">
        <v>21</v>
      </c>
      <c r="BP24" s="543" t="s">
        <v>21</v>
      </c>
      <c r="BQ24" s="543" t="s">
        <v>21</v>
      </c>
      <c r="BR24" s="535" t="s">
        <v>21</v>
      </c>
      <c r="BS24" s="535" t="s">
        <v>21</v>
      </c>
      <c r="BT24" s="535" t="s">
        <v>21</v>
      </c>
      <c r="BU24" s="1044" t="s">
        <v>21</v>
      </c>
    </row>
    <row r="25" spans="2:73" ht="13.5">
      <c r="B25" s="5"/>
      <c r="C25" s="19" t="s">
        <v>71</v>
      </c>
      <c r="D25" s="929"/>
      <c r="E25" s="941"/>
      <c r="F25" s="941"/>
      <c r="G25" s="941"/>
      <c r="H25" s="941"/>
      <c r="I25" s="941"/>
      <c r="J25" s="941"/>
      <c r="K25" s="941"/>
      <c r="L25" s="941"/>
      <c r="M25" s="941"/>
      <c r="N25" s="941"/>
      <c r="O25" s="941"/>
      <c r="P25" s="941"/>
      <c r="Q25" s="941"/>
      <c r="R25" s="941"/>
      <c r="S25" s="941"/>
      <c r="T25" s="941"/>
      <c r="U25" s="941"/>
      <c r="V25" s="941"/>
      <c r="W25" s="941"/>
      <c r="X25" s="941"/>
      <c r="Y25" s="941"/>
      <c r="Z25" s="941"/>
      <c r="AA25" s="542"/>
      <c r="AB25" s="535"/>
      <c r="AC25" s="535"/>
      <c r="AD25" s="535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  <c r="AT25" s="535"/>
      <c r="AU25" s="535"/>
      <c r="AV25" s="535"/>
      <c r="AW25" s="535"/>
      <c r="AX25" s="535"/>
      <c r="AY25" s="535"/>
      <c r="AZ25" s="535"/>
      <c r="BA25" s="535" t="s">
        <v>21</v>
      </c>
      <c r="BB25" s="543" t="s">
        <v>21</v>
      </c>
      <c r="BC25" s="535" t="s">
        <v>21</v>
      </c>
      <c r="BD25" s="544" t="s">
        <v>21</v>
      </c>
      <c r="BE25" s="543" t="s">
        <v>21</v>
      </c>
      <c r="BF25" s="535" t="s">
        <v>21</v>
      </c>
      <c r="BG25" s="543" t="s">
        <v>21</v>
      </c>
      <c r="BH25" s="535" t="s">
        <v>21</v>
      </c>
      <c r="BI25" s="543" t="s">
        <v>21</v>
      </c>
      <c r="BJ25" s="535" t="s">
        <v>21</v>
      </c>
      <c r="BK25" s="535" t="s">
        <v>21</v>
      </c>
      <c r="BL25" s="535" t="s">
        <v>21</v>
      </c>
      <c r="BM25" s="544" t="s">
        <v>21</v>
      </c>
      <c r="BN25" s="535" t="s">
        <v>21</v>
      </c>
      <c r="BO25" s="535" t="s">
        <v>21</v>
      </c>
      <c r="BP25" s="543" t="s">
        <v>21</v>
      </c>
      <c r="BQ25" s="543" t="s">
        <v>21</v>
      </c>
      <c r="BR25" s="535" t="s">
        <v>21</v>
      </c>
      <c r="BS25" s="535" t="s">
        <v>21</v>
      </c>
      <c r="BT25" s="535" t="s">
        <v>21</v>
      </c>
      <c r="BU25" s="1044" t="s">
        <v>21</v>
      </c>
    </row>
    <row r="26" spans="2:73" ht="13.5">
      <c r="B26" s="5"/>
      <c r="C26" s="19" t="s">
        <v>72</v>
      </c>
      <c r="D26" s="929"/>
      <c r="E26" s="941"/>
      <c r="F26" s="941"/>
      <c r="G26" s="941"/>
      <c r="H26" s="941"/>
      <c r="I26" s="941"/>
      <c r="J26" s="941"/>
      <c r="K26" s="941"/>
      <c r="L26" s="941"/>
      <c r="M26" s="941"/>
      <c r="N26" s="941"/>
      <c r="O26" s="941"/>
      <c r="P26" s="941"/>
      <c r="Q26" s="941"/>
      <c r="R26" s="941"/>
      <c r="S26" s="941"/>
      <c r="T26" s="941"/>
      <c r="U26" s="941"/>
      <c r="V26" s="941"/>
      <c r="W26" s="941"/>
      <c r="X26" s="941"/>
      <c r="Y26" s="941"/>
      <c r="Z26" s="941"/>
      <c r="AA26" s="542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 t="s">
        <v>21</v>
      </c>
      <c r="BB26" s="543" t="s">
        <v>21</v>
      </c>
      <c r="BC26" s="535" t="s">
        <v>21</v>
      </c>
      <c r="BD26" s="544" t="s">
        <v>21</v>
      </c>
      <c r="BE26" s="543" t="s">
        <v>21</v>
      </c>
      <c r="BF26" s="535" t="s">
        <v>21</v>
      </c>
      <c r="BG26" s="543" t="s">
        <v>21</v>
      </c>
      <c r="BH26" s="535" t="s">
        <v>21</v>
      </c>
      <c r="BI26" s="543" t="s">
        <v>21</v>
      </c>
      <c r="BJ26" s="535" t="s">
        <v>21</v>
      </c>
      <c r="BK26" s="535" t="s">
        <v>21</v>
      </c>
      <c r="BL26" s="535" t="s">
        <v>21</v>
      </c>
      <c r="BM26" s="544" t="s">
        <v>21</v>
      </c>
      <c r="BN26" s="535" t="s">
        <v>21</v>
      </c>
      <c r="BO26" s="535" t="s">
        <v>21</v>
      </c>
      <c r="BP26" s="543" t="s">
        <v>21</v>
      </c>
      <c r="BQ26" s="543" t="s">
        <v>21</v>
      </c>
      <c r="BR26" s="535" t="s">
        <v>21</v>
      </c>
      <c r="BS26" s="535" t="s">
        <v>21</v>
      </c>
      <c r="BT26" s="535" t="s">
        <v>21</v>
      </c>
      <c r="BU26" s="1044" t="s">
        <v>21</v>
      </c>
    </row>
    <row r="27" spans="2:73" ht="13.5">
      <c r="B27" s="2"/>
      <c r="C27" s="23" t="s">
        <v>73</v>
      </c>
      <c r="D27" s="930"/>
      <c r="E27" s="942"/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  <c r="Q27" s="942"/>
      <c r="R27" s="942"/>
      <c r="S27" s="942"/>
      <c r="T27" s="942"/>
      <c r="U27" s="942"/>
      <c r="V27" s="942"/>
      <c r="W27" s="942"/>
      <c r="X27" s="942"/>
      <c r="Y27" s="942"/>
      <c r="Z27" s="942"/>
      <c r="AA27" s="545"/>
      <c r="AB27" s="537"/>
      <c r="AC27" s="537"/>
      <c r="AD27" s="537"/>
      <c r="AE27" s="537"/>
      <c r="AF27" s="537"/>
      <c r="AG27" s="537"/>
      <c r="AH27" s="537"/>
      <c r="AI27" s="537"/>
      <c r="AJ27" s="537"/>
      <c r="AK27" s="537"/>
      <c r="AL27" s="537"/>
      <c r="AM27" s="537"/>
      <c r="AN27" s="537"/>
      <c r="AO27" s="537"/>
      <c r="AP27" s="537"/>
      <c r="AQ27" s="537"/>
      <c r="AR27" s="537"/>
      <c r="AS27" s="537"/>
      <c r="AT27" s="537"/>
      <c r="AU27" s="537"/>
      <c r="AV27" s="537"/>
      <c r="AW27" s="537"/>
      <c r="AX27" s="537"/>
      <c r="AY27" s="537"/>
      <c r="AZ27" s="537"/>
      <c r="BA27" s="537" t="s">
        <v>21</v>
      </c>
      <c r="BB27" s="546" t="s">
        <v>21</v>
      </c>
      <c r="BC27" s="537" t="s">
        <v>21</v>
      </c>
      <c r="BD27" s="547" t="s">
        <v>21</v>
      </c>
      <c r="BE27" s="546" t="s">
        <v>21</v>
      </c>
      <c r="BF27" s="537" t="s">
        <v>21</v>
      </c>
      <c r="BG27" s="546" t="s">
        <v>21</v>
      </c>
      <c r="BH27" s="537" t="s">
        <v>21</v>
      </c>
      <c r="BI27" s="546" t="s">
        <v>21</v>
      </c>
      <c r="BJ27" s="537" t="s">
        <v>21</v>
      </c>
      <c r="BK27" s="537" t="s">
        <v>21</v>
      </c>
      <c r="BL27" s="537" t="s">
        <v>21</v>
      </c>
      <c r="BM27" s="547" t="s">
        <v>21</v>
      </c>
      <c r="BN27" s="537" t="s">
        <v>21</v>
      </c>
      <c r="BO27" s="537" t="s">
        <v>21</v>
      </c>
      <c r="BP27" s="546" t="s">
        <v>21</v>
      </c>
      <c r="BQ27" s="546" t="s">
        <v>21</v>
      </c>
      <c r="BR27" s="537" t="s">
        <v>21</v>
      </c>
      <c r="BS27" s="537" t="s">
        <v>21</v>
      </c>
      <c r="BT27" s="537" t="s">
        <v>21</v>
      </c>
      <c r="BU27" s="1045" t="s">
        <v>21</v>
      </c>
    </row>
    <row r="28" spans="2:73" ht="13.5">
      <c r="B28" s="2">
        <v>5</v>
      </c>
      <c r="C28" s="6" t="s">
        <v>22</v>
      </c>
      <c r="D28" s="931" t="s">
        <v>154</v>
      </c>
      <c r="E28" s="943" t="s">
        <v>154</v>
      </c>
      <c r="F28" s="943"/>
      <c r="G28" s="943"/>
      <c r="H28" s="943"/>
      <c r="I28" s="943"/>
      <c r="J28" s="943"/>
      <c r="K28" s="943"/>
      <c r="L28" s="943"/>
      <c r="M28" s="943"/>
      <c r="N28" s="943"/>
      <c r="O28" s="943"/>
      <c r="P28" s="943"/>
      <c r="Q28" s="943"/>
      <c r="R28" s="943"/>
      <c r="S28" s="943"/>
      <c r="T28" s="943"/>
      <c r="U28" s="943"/>
      <c r="V28" s="943"/>
      <c r="W28" s="943"/>
      <c r="X28" s="943"/>
      <c r="Y28" s="943"/>
      <c r="Z28" s="943"/>
      <c r="AA28" s="555"/>
      <c r="AB28" s="556"/>
      <c r="AC28" s="556"/>
      <c r="AD28" s="556"/>
      <c r="AE28" s="556"/>
      <c r="AF28" s="556"/>
      <c r="AG28" s="556"/>
      <c r="AH28" s="556"/>
      <c r="AI28" s="556"/>
      <c r="AJ28" s="556"/>
      <c r="AK28" s="556"/>
      <c r="AL28" s="556"/>
      <c r="AM28" s="556"/>
      <c r="AN28" s="556"/>
      <c r="AO28" s="556"/>
      <c r="AP28" s="556"/>
      <c r="AQ28" s="556"/>
      <c r="AR28" s="556"/>
      <c r="AS28" s="556"/>
      <c r="AT28" s="556"/>
      <c r="AU28" s="556"/>
      <c r="AV28" s="556"/>
      <c r="AW28" s="556"/>
      <c r="AX28" s="556"/>
      <c r="AY28" s="556"/>
      <c r="AZ28" s="556"/>
      <c r="BA28" s="556"/>
      <c r="BB28" s="557"/>
      <c r="BC28" s="556"/>
      <c r="BD28" s="558"/>
      <c r="BE28" s="557"/>
      <c r="BF28" s="556"/>
      <c r="BG28" s="557"/>
      <c r="BH28" s="556"/>
      <c r="BI28" s="557"/>
      <c r="BJ28" s="556"/>
      <c r="BK28" s="556"/>
      <c r="BL28" s="556"/>
      <c r="BM28" s="558"/>
      <c r="BN28" s="556"/>
      <c r="BO28" s="556"/>
      <c r="BP28" s="557"/>
      <c r="BQ28" s="557"/>
      <c r="BR28" s="556"/>
      <c r="BS28" s="556"/>
      <c r="BT28" s="556"/>
      <c r="BU28" s="1049"/>
    </row>
    <row r="29" spans="2:73" ht="13.5">
      <c r="B29" s="2">
        <v>6</v>
      </c>
      <c r="C29" s="6" t="s">
        <v>23</v>
      </c>
      <c r="D29" s="931" t="s">
        <v>154</v>
      </c>
      <c r="E29" s="943" t="s">
        <v>154</v>
      </c>
      <c r="F29" s="943" t="s">
        <v>154</v>
      </c>
      <c r="G29" s="943" t="s">
        <v>154</v>
      </c>
      <c r="H29" s="943" t="s">
        <v>154</v>
      </c>
      <c r="I29" s="943" t="s">
        <v>154</v>
      </c>
      <c r="J29" s="943" t="s">
        <v>154</v>
      </c>
      <c r="K29" s="943" t="s">
        <v>154</v>
      </c>
      <c r="L29" s="943" t="s">
        <v>154</v>
      </c>
      <c r="M29" s="943" t="s">
        <v>154</v>
      </c>
      <c r="N29" s="943" t="s">
        <v>154</v>
      </c>
      <c r="O29" s="943" t="s">
        <v>154</v>
      </c>
      <c r="P29" s="943" t="s">
        <v>154</v>
      </c>
      <c r="Q29" s="943" t="s">
        <v>154</v>
      </c>
      <c r="R29" s="943" t="s">
        <v>154</v>
      </c>
      <c r="S29" s="943" t="s">
        <v>154</v>
      </c>
      <c r="T29" s="943" t="s">
        <v>154</v>
      </c>
      <c r="U29" s="943" t="s">
        <v>154</v>
      </c>
      <c r="V29" s="943"/>
      <c r="W29" s="943"/>
      <c r="X29" s="943"/>
      <c r="Y29" s="943" t="s">
        <v>154</v>
      </c>
      <c r="Z29" s="943" t="s">
        <v>154</v>
      </c>
      <c r="AA29" s="559" t="s">
        <v>154</v>
      </c>
      <c r="AB29" s="560"/>
      <c r="AC29" s="560"/>
      <c r="AD29" s="560" t="s">
        <v>154</v>
      </c>
      <c r="AE29" s="560" t="s">
        <v>154</v>
      </c>
      <c r="AF29" s="560"/>
      <c r="AG29" s="560" t="s">
        <v>154</v>
      </c>
      <c r="AH29" s="560" t="s">
        <v>154</v>
      </c>
      <c r="AI29" s="560" t="s">
        <v>156</v>
      </c>
      <c r="AJ29" s="560"/>
      <c r="AK29" s="560"/>
      <c r="AL29" s="560"/>
      <c r="AM29" s="560"/>
      <c r="AN29" s="560"/>
      <c r="AO29" s="560"/>
      <c r="AP29" s="560"/>
      <c r="AQ29" s="560"/>
      <c r="AR29" s="560"/>
      <c r="AS29" s="560"/>
      <c r="AT29" s="560"/>
      <c r="AU29" s="560"/>
      <c r="AV29" s="560"/>
      <c r="AW29" s="560"/>
      <c r="AX29" s="560"/>
      <c r="AY29" s="560"/>
      <c r="AZ29" s="560"/>
      <c r="BA29" s="560"/>
      <c r="BB29" s="561"/>
      <c r="BC29" s="560"/>
      <c r="BD29" s="562"/>
      <c r="BE29" s="561"/>
      <c r="BF29" s="560"/>
      <c r="BG29" s="561"/>
      <c r="BH29" s="560"/>
      <c r="BI29" s="561"/>
      <c r="BJ29" s="560"/>
      <c r="BK29" s="560"/>
      <c r="BL29" s="560"/>
      <c r="BM29" s="562"/>
      <c r="BN29" s="560"/>
      <c r="BO29" s="560"/>
      <c r="BP29" s="561"/>
      <c r="BQ29" s="561"/>
      <c r="BR29" s="560"/>
      <c r="BS29" s="560"/>
      <c r="BT29" s="560"/>
      <c r="BU29" s="1050"/>
    </row>
    <row r="30" spans="2:73" ht="13.5">
      <c r="B30" s="2">
        <v>7</v>
      </c>
      <c r="C30" s="6" t="s">
        <v>123</v>
      </c>
      <c r="D30" s="931" t="s">
        <v>21</v>
      </c>
      <c r="E30" s="943" t="s">
        <v>21</v>
      </c>
      <c r="F30" s="943" t="s">
        <v>21</v>
      </c>
      <c r="G30" s="943" t="s">
        <v>21</v>
      </c>
      <c r="H30" s="943" t="s">
        <v>21</v>
      </c>
      <c r="I30" s="943" t="s">
        <v>21</v>
      </c>
      <c r="J30" s="943" t="s">
        <v>21</v>
      </c>
      <c r="K30" s="943" t="s">
        <v>21</v>
      </c>
      <c r="L30" s="943" t="s">
        <v>21</v>
      </c>
      <c r="M30" s="943" t="s">
        <v>21</v>
      </c>
      <c r="N30" s="943" t="s">
        <v>21</v>
      </c>
      <c r="O30" s="943" t="s">
        <v>21</v>
      </c>
      <c r="P30" s="943" t="s">
        <v>21</v>
      </c>
      <c r="Q30" s="943" t="s">
        <v>21</v>
      </c>
      <c r="R30" s="943" t="s">
        <v>21</v>
      </c>
      <c r="S30" s="943" t="s">
        <v>21</v>
      </c>
      <c r="T30" s="943" t="s">
        <v>21</v>
      </c>
      <c r="U30" s="943" t="s">
        <v>21</v>
      </c>
      <c r="V30" s="943" t="s">
        <v>21</v>
      </c>
      <c r="W30" s="943" t="s">
        <v>21</v>
      </c>
      <c r="X30" s="943" t="s">
        <v>21</v>
      </c>
      <c r="Y30" s="943" t="s">
        <v>21</v>
      </c>
      <c r="Z30" s="943" t="s">
        <v>21</v>
      </c>
      <c r="AA30" s="559" t="s">
        <v>21</v>
      </c>
      <c r="AB30" s="560" t="s">
        <v>21</v>
      </c>
      <c r="AC30" s="560" t="s">
        <v>21</v>
      </c>
      <c r="AD30" s="560" t="s">
        <v>21</v>
      </c>
      <c r="AE30" s="560" t="s">
        <v>21</v>
      </c>
      <c r="AF30" s="560" t="s">
        <v>21</v>
      </c>
      <c r="AG30" s="560" t="s">
        <v>21</v>
      </c>
      <c r="AH30" s="560" t="s">
        <v>21</v>
      </c>
      <c r="AI30" s="560" t="s">
        <v>21</v>
      </c>
      <c r="AJ30" s="560" t="s">
        <v>21</v>
      </c>
      <c r="AK30" s="560" t="s">
        <v>21</v>
      </c>
      <c r="AL30" s="560" t="s">
        <v>21</v>
      </c>
      <c r="AM30" s="560" t="s">
        <v>21</v>
      </c>
      <c r="AN30" s="560" t="s">
        <v>21</v>
      </c>
      <c r="AO30" s="560" t="s">
        <v>21</v>
      </c>
      <c r="AP30" s="560" t="s">
        <v>21</v>
      </c>
      <c r="AQ30" s="560" t="s">
        <v>21</v>
      </c>
      <c r="AR30" s="560" t="s">
        <v>21</v>
      </c>
      <c r="AS30" s="560" t="s">
        <v>21</v>
      </c>
      <c r="AT30" s="560" t="s">
        <v>21</v>
      </c>
      <c r="AU30" s="560" t="s">
        <v>21</v>
      </c>
      <c r="AV30" s="560" t="s">
        <v>21</v>
      </c>
      <c r="AW30" s="560" t="s">
        <v>21</v>
      </c>
      <c r="AX30" s="560" t="s">
        <v>21</v>
      </c>
      <c r="AY30" s="560" t="s">
        <v>21</v>
      </c>
      <c r="AZ30" s="560" t="s">
        <v>21</v>
      </c>
      <c r="BA30" s="560" t="s">
        <v>21</v>
      </c>
      <c r="BB30" s="561"/>
      <c r="BC30" s="560"/>
      <c r="BD30" s="562"/>
      <c r="BE30" s="561"/>
      <c r="BF30" s="560"/>
      <c r="BG30" s="561"/>
      <c r="BH30" s="560"/>
      <c r="BI30" s="561"/>
      <c r="BJ30" s="560"/>
      <c r="BK30" s="560"/>
      <c r="BL30" s="560"/>
      <c r="BM30" s="562"/>
      <c r="BN30" s="560"/>
      <c r="BO30" s="560"/>
      <c r="BP30" s="561"/>
      <c r="BQ30" s="561"/>
      <c r="BR30" s="560"/>
      <c r="BS30" s="560"/>
      <c r="BT30" s="560"/>
      <c r="BU30" s="1050"/>
    </row>
    <row r="31" spans="2:73" ht="13.5">
      <c r="B31" s="1179"/>
      <c r="C31" s="15" t="s">
        <v>24</v>
      </c>
      <c r="D31" s="928" t="s">
        <v>154</v>
      </c>
      <c r="E31" s="940" t="s">
        <v>154</v>
      </c>
      <c r="F31" s="940" t="s">
        <v>154</v>
      </c>
      <c r="G31" s="940" t="s">
        <v>154</v>
      </c>
      <c r="H31" s="940" t="s">
        <v>154</v>
      </c>
      <c r="I31" s="940" t="s">
        <v>154</v>
      </c>
      <c r="J31" s="940" t="s">
        <v>154</v>
      </c>
      <c r="K31" s="940" t="s">
        <v>154</v>
      </c>
      <c r="L31" s="940" t="s">
        <v>154</v>
      </c>
      <c r="M31" s="940" t="s">
        <v>154</v>
      </c>
      <c r="N31" s="940" t="s">
        <v>154</v>
      </c>
      <c r="O31" s="940" t="s">
        <v>154</v>
      </c>
      <c r="P31" s="940" t="s">
        <v>154</v>
      </c>
      <c r="Q31" s="940" t="s">
        <v>154</v>
      </c>
      <c r="R31" s="940" t="s">
        <v>154</v>
      </c>
      <c r="S31" s="940"/>
      <c r="T31" s="940"/>
      <c r="U31" s="940"/>
      <c r="V31" s="940"/>
      <c r="W31" s="940"/>
      <c r="X31" s="940"/>
      <c r="Y31" s="940"/>
      <c r="Z31" s="940"/>
      <c r="AA31" s="538"/>
      <c r="AB31" s="539"/>
      <c r="AC31" s="539"/>
      <c r="AD31" s="539"/>
      <c r="AE31" s="539"/>
      <c r="AF31" s="539"/>
      <c r="AG31" s="539"/>
      <c r="AH31" s="539"/>
      <c r="AI31" s="539"/>
      <c r="AJ31" s="539"/>
      <c r="AK31" s="539"/>
      <c r="AL31" s="539"/>
      <c r="AM31" s="539"/>
      <c r="AN31" s="539"/>
      <c r="AO31" s="539"/>
      <c r="AP31" s="539"/>
      <c r="AQ31" s="539"/>
      <c r="AR31" s="539"/>
      <c r="AS31" s="539"/>
      <c r="AT31" s="539"/>
      <c r="AU31" s="539"/>
      <c r="AV31" s="539"/>
      <c r="AW31" s="539"/>
      <c r="AX31" s="539"/>
      <c r="AY31" s="539"/>
      <c r="AZ31" s="539"/>
      <c r="BA31" s="539"/>
      <c r="BB31" s="540" t="s">
        <v>21</v>
      </c>
      <c r="BC31" s="539" t="s">
        <v>21</v>
      </c>
      <c r="BD31" s="541" t="s">
        <v>21</v>
      </c>
      <c r="BE31" s="540" t="s">
        <v>21</v>
      </c>
      <c r="BF31" s="539" t="s">
        <v>21</v>
      </c>
      <c r="BG31" s="540" t="s">
        <v>21</v>
      </c>
      <c r="BH31" s="539" t="s">
        <v>21</v>
      </c>
      <c r="BI31" s="540" t="s">
        <v>21</v>
      </c>
      <c r="BJ31" s="539" t="s">
        <v>21</v>
      </c>
      <c r="BK31" s="539" t="s">
        <v>21</v>
      </c>
      <c r="BL31" s="539" t="s">
        <v>21</v>
      </c>
      <c r="BM31" s="541" t="s">
        <v>21</v>
      </c>
      <c r="BN31" s="539" t="s">
        <v>21</v>
      </c>
      <c r="BO31" s="539" t="s">
        <v>21</v>
      </c>
      <c r="BP31" s="540" t="s">
        <v>21</v>
      </c>
      <c r="BQ31" s="540" t="s">
        <v>21</v>
      </c>
      <c r="BR31" s="539" t="s">
        <v>21</v>
      </c>
      <c r="BS31" s="539" t="s">
        <v>21</v>
      </c>
      <c r="BT31" s="539" t="s">
        <v>21</v>
      </c>
      <c r="BU31" s="1043" t="s">
        <v>21</v>
      </c>
    </row>
    <row r="32" spans="2:73" ht="13.5">
      <c r="B32" s="1180"/>
      <c r="C32" s="19" t="s">
        <v>37</v>
      </c>
      <c r="D32" s="929"/>
      <c r="E32" s="941"/>
      <c r="F32" s="941"/>
      <c r="G32" s="941"/>
      <c r="H32" s="941"/>
      <c r="I32" s="941"/>
      <c r="J32" s="941"/>
      <c r="K32" s="941"/>
      <c r="L32" s="941"/>
      <c r="M32" s="941"/>
      <c r="N32" s="941"/>
      <c r="O32" s="941"/>
      <c r="P32" s="941"/>
      <c r="Q32" s="941"/>
      <c r="R32" s="941"/>
      <c r="S32" s="941"/>
      <c r="T32" s="941"/>
      <c r="U32" s="941"/>
      <c r="V32" s="941"/>
      <c r="W32" s="941"/>
      <c r="X32" s="941"/>
      <c r="Y32" s="941"/>
      <c r="Z32" s="941"/>
      <c r="AA32" s="563"/>
      <c r="AB32" s="564"/>
      <c r="AC32" s="564"/>
      <c r="AD32" s="564"/>
      <c r="AE32" s="564"/>
      <c r="AF32" s="564"/>
      <c r="AG32" s="564"/>
      <c r="AH32" s="564"/>
      <c r="AI32" s="564"/>
      <c r="AJ32" s="564"/>
      <c r="AK32" s="564"/>
      <c r="AL32" s="564"/>
      <c r="AM32" s="564"/>
      <c r="AN32" s="564"/>
      <c r="AO32" s="564"/>
      <c r="AP32" s="564"/>
      <c r="AQ32" s="564"/>
      <c r="AR32" s="564"/>
      <c r="AS32" s="564"/>
      <c r="AT32" s="564"/>
      <c r="AU32" s="564"/>
      <c r="AV32" s="564"/>
      <c r="AW32" s="564"/>
      <c r="AX32" s="564"/>
      <c r="AY32" s="564"/>
      <c r="AZ32" s="564"/>
      <c r="BA32" s="565"/>
      <c r="BB32" s="564" t="s">
        <v>21</v>
      </c>
      <c r="BC32" s="565" t="s">
        <v>21</v>
      </c>
      <c r="BD32" s="563" t="s">
        <v>21</v>
      </c>
      <c r="BE32" s="564" t="s">
        <v>21</v>
      </c>
      <c r="BF32" s="565" t="s">
        <v>21</v>
      </c>
      <c r="BG32" s="564" t="s">
        <v>21</v>
      </c>
      <c r="BH32" s="565" t="s">
        <v>21</v>
      </c>
      <c r="BI32" s="564" t="s">
        <v>21</v>
      </c>
      <c r="BJ32" s="565" t="s">
        <v>21</v>
      </c>
      <c r="BK32" s="565" t="s">
        <v>21</v>
      </c>
      <c r="BL32" s="565" t="s">
        <v>21</v>
      </c>
      <c r="BM32" s="563" t="s">
        <v>21</v>
      </c>
      <c r="BN32" s="565" t="s">
        <v>21</v>
      </c>
      <c r="BO32" s="565" t="s">
        <v>21</v>
      </c>
      <c r="BP32" s="564" t="s">
        <v>21</v>
      </c>
      <c r="BQ32" s="564" t="s">
        <v>21</v>
      </c>
      <c r="BR32" s="565" t="s">
        <v>21</v>
      </c>
      <c r="BS32" s="565" t="s">
        <v>21</v>
      </c>
      <c r="BT32" s="565" t="s">
        <v>21</v>
      </c>
      <c r="BU32" s="1051" t="s">
        <v>21</v>
      </c>
    </row>
    <row r="33" spans="2:73" ht="13.5">
      <c r="B33" s="1180"/>
      <c r="C33" s="19" t="s">
        <v>38</v>
      </c>
      <c r="D33" s="929"/>
      <c r="E33" s="941"/>
      <c r="F33" s="941"/>
      <c r="G33" s="941"/>
      <c r="H33" s="941"/>
      <c r="I33" s="941"/>
      <c r="J33" s="941"/>
      <c r="K33" s="941"/>
      <c r="L33" s="941"/>
      <c r="M33" s="941"/>
      <c r="N33" s="941"/>
      <c r="O33" s="941"/>
      <c r="P33" s="941"/>
      <c r="Q33" s="941"/>
      <c r="R33" s="941"/>
      <c r="S33" s="941"/>
      <c r="T33" s="941"/>
      <c r="U33" s="941"/>
      <c r="V33" s="941"/>
      <c r="W33" s="941"/>
      <c r="X33" s="941"/>
      <c r="Y33" s="941"/>
      <c r="Z33" s="941"/>
      <c r="AA33" s="544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3"/>
      <c r="AS33" s="543"/>
      <c r="AT33" s="543"/>
      <c r="AU33" s="543"/>
      <c r="AV33" s="543"/>
      <c r="AW33" s="543"/>
      <c r="AX33" s="543"/>
      <c r="AY33" s="543"/>
      <c r="AZ33" s="543"/>
      <c r="BA33" s="535"/>
      <c r="BB33" s="543" t="s">
        <v>21</v>
      </c>
      <c r="BC33" s="535" t="s">
        <v>21</v>
      </c>
      <c r="BD33" s="544" t="s">
        <v>21</v>
      </c>
      <c r="BE33" s="543" t="s">
        <v>21</v>
      </c>
      <c r="BF33" s="535" t="s">
        <v>21</v>
      </c>
      <c r="BG33" s="543" t="s">
        <v>21</v>
      </c>
      <c r="BH33" s="535" t="s">
        <v>21</v>
      </c>
      <c r="BI33" s="543" t="s">
        <v>21</v>
      </c>
      <c r="BJ33" s="535" t="s">
        <v>21</v>
      </c>
      <c r="BK33" s="535" t="s">
        <v>21</v>
      </c>
      <c r="BL33" s="535" t="s">
        <v>21</v>
      </c>
      <c r="BM33" s="544" t="s">
        <v>21</v>
      </c>
      <c r="BN33" s="535" t="s">
        <v>21</v>
      </c>
      <c r="BO33" s="535" t="s">
        <v>21</v>
      </c>
      <c r="BP33" s="543" t="s">
        <v>21</v>
      </c>
      <c r="BQ33" s="543" t="s">
        <v>21</v>
      </c>
      <c r="BR33" s="535" t="s">
        <v>21</v>
      </c>
      <c r="BS33" s="535" t="s">
        <v>21</v>
      </c>
      <c r="BT33" s="535" t="s">
        <v>21</v>
      </c>
      <c r="BU33" s="1044" t="s">
        <v>21</v>
      </c>
    </row>
    <row r="34" spans="2:73" ht="13.5">
      <c r="B34" s="1180"/>
      <c r="C34" s="19" t="s">
        <v>39</v>
      </c>
      <c r="D34" s="929"/>
      <c r="E34" s="941"/>
      <c r="F34" s="941"/>
      <c r="G34" s="941"/>
      <c r="H34" s="941"/>
      <c r="I34" s="941"/>
      <c r="J34" s="941"/>
      <c r="K34" s="941"/>
      <c r="L34" s="941"/>
      <c r="M34" s="941"/>
      <c r="N34" s="941"/>
      <c r="O34" s="941"/>
      <c r="P34" s="941"/>
      <c r="Q34" s="941"/>
      <c r="R34" s="941"/>
      <c r="S34" s="941"/>
      <c r="T34" s="941"/>
      <c r="U34" s="941"/>
      <c r="V34" s="941"/>
      <c r="W34" s="941"/>
      <c r="X34" s="941"/>
      <c r="Y34" s="941"/>
      <c r="Z34" s="941"/>
      <c r="AA34" s="544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S34" s="543"/>
      <c r="AT34" s="543"/>
      <c r="AU34" s="543"/>
      <c r="AV34" s="543"/>
      <c r="AW34" s="543"/>
      <c r="AX34" s="543"/>
      <c r="AY34" s="543"/>
      <c r="AZ34" s="543"/>
      <c r="BA34" s="535"/>
      <c r="BB34" s="543" t="s">
        <v>21</v>
      </c>
      <c r="BC34" s="535" t="s">
        <v>21</v>
      </c>
      <c r="BD34" s="544" t="s">
        <v>21</v>
      </c>
      <c r="BE34" s="543" t="s">
        <v>21</v>
      </c>
      <c r="BF34" s="535" t="s">
        <v>21</v>
      </c>
      <c r="BG34" s="543" t="s">
        <v>21</v>
      </c>
      <c r="BH34" s="535" t="s">
        <v>21</v>
      </c>
      <c r="BI34" s="543" t="s">
        <v>21</v>
      </c>
      <c r="BJ34" s="535" t="s">
        <v>21</v>
      </c>
      <c r="BK34" s="535" t="s">
        <v>21</v>
      </c>
      <c r="BL34" s="535" t="s">
        <v>21</v>
      </c>
      <c r="BM34" s="544" t="s">
        <v>21</v>
      </c>
      <c r="BN34" s="535" t="s">
        <v>21</v>
      </c>
      <c r="BO34" s="535" t="s">
        <v>21</v>
      </c>
      <c r="BP34" s="543" t="s">
        <v>21</v>
      </c>
      <c r="BQ34" s="543" t="s">
        <v>21</v>
      </c>
      <c r="BR34" s="535" t="s">
        <v>21</v>
      </c>
      <c r="BS34" s="535" t="s">
        <v>21</v>
      </c>
      <c r="BT34" s="535" t="s">
        <v>21</v>
      </c>
      <c r="BU34" s="1044" t="s">
        <v>21</v>
      </c>
    </row>
    <row r="35" spans="2:73" ht="13.5">
      <c r="B35" s="1180"/>
      <c r="C35" s="19" t="s">
        <v>40</v>
      </c>
      <c r="D35" s="929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1"/>
      <c r="U35" s="941"/>
      <c r="V35" s="941"/>
      <c r="W35" s="941"/>
      <c r="X35" s="941"/>
      <c r="Y35" s="941"/>
      <c r="Z35" s="941"/>
      <c r="AA35" s="544"/>
      <c r="AB35" s="543"/>
      <c r="AC35" s="543"/>
      <c r="AD35" s="543"/>
      <c r="AE35" s="543"/>
      <c r="AF35" s="543"/>
      <c r="AG35" s="543"/>
      <c r="AH35" s="543"/>
      <c r="AI35" s="543"/>
      <c r="AJ35" s="543"/>
      <c r="AK35" s="543"/>
      <c r="AL35" s="543"/>
      <c r="AM35" s="543"/>
      <c r="AN35" s="543"/>
      <c r="AO35" s="543"/>
      <c r="AP35" s="543"/>
      <c r="AQ35" s="543"/>
      <c r="AR35" s="543"/>
      <c r="AS35" s="543"/>
      <c r="AT35" s="543"/>
      <c r="AU35" s="543"/>
      <c r="AV35" s="543"/>
      <c r="AW35" s="543"/>
      <c r="AX35" s="543"/>
      <c r="AY35" s="543"/>
      <c r="AZ35" s="543"/>
      <c r="BA35" s="535"/>
      <c r="BB35" s="543" t="s">
        <v>21</v>
      </c>
      <c r="BC35" s="535" t="s">
        <v>21</v>
      </c>
      <c r="BD35" s="544" t="s">
        <v>21</v>
      </c>
      <c r="BE35" s="543" t="s">
        <v>21</v>
      </c>
      <c r="BF35" s="535" t="s">
        <v>21</v>
      </c>
      <c r="BG35" s="543" t="s">
        <v>21</v>
      </c>
      <c r="BH35" s="535" t="s">
        <v>21</v>
      </c>
      <c r="BI35" s="543" t="s">
        <v>21</v>
      </c>
      <c r="BJ35" s="535" t="s">
        <v>21</v>
      </c>
      <c r="BK35" s="535" t="s">
        <v>21</v>
      </c>
      <c r="BL35" s="535" t="s">
        <v>21</v>
      </c>
      <c r="BM35" s="544" t="s">
        <v>21</v>
      </c>
      <c r="BN35" s="535" t="s">
        <v>21</v>
      </c>
      <c r="BO35" s="535" t="s">
        <v>21</v>
      </c>
      <c r="BP35" s="543" t="s">
        <v>21</v>
      </c>
      <c r="BQ35" s="543" t="s">
        <v>21</v>
      </c>
      <c r="BR35" s="535" t="s">
        <v>21</v>
      </c>
      <c r="BS35" s="535" t="s">
        <v>21</v>
      </c>
      <c r="BT35" s="535" t="s">
        <v>21</v>
      </c>
      <c r="BU35" s="1044" t="s">
        <v>21</v>
      </c>
    </row>
    <row r="36" spans="2:73" ht="13.5">
      <c r="B36" s="1180"/>
      <c r="C36" s="19" t="s">
        <v>41</v>
      </c>
      <c r="D36" s="929"/>
      <c r="E36" s="941"/>
      <c r="F36" s="941"/>
      <c r="G36" s="941"/>
      <c r="H36" s="941"/>
      <c r="I36" s="941"/>
      <c r="J36" s="941"/>
      <c r="K36" s="941"/>
      <c r="L36" s="941"/>
      <c r="M36" s="941"/>
      <c r="N36" s="941"/>
      <c r="O36" s="941"/>
      <c r="P36" s="941"/>
      <c r="Q36" s="941"/>
      <c r="R36" s="941"/>
      <c r="S36" s="941"/>
      <c r="T36" s="941"/>
      <c r="U36" s="941"/>
      <c r="V36" s="941"/>
      <c r="W36" s="941"/>
      <c r="X36" s="941"/>
      <c r="Y36" s="941"/>
      <c r="Z36" s="941"/>
      <c r="AA36" s="544"/>
      <c r="AB36" s="543"/>
      <c r="AC36" s="543"/>
      <c r="AD36" s="543"/>
      <c r="AE36" s="543"/>
      <c r="AF36" s="543"/>
      <c r="AG36" s="543"/>
      <c r="AH36" s="543"/>
      <c r="AI36" s="543"/>
      <c r="AJ36" s="543"/>
      <c r="AK36" s="543"/>
      <c r="AL36" s="543"/>
      <c r="AM36" s="543"/>
      <c r="AN36" s="543"/>
      <c r="AO36" s="543"/>
      <c r="AP36" s="543"/>
      <c r="AQ36" s="543"/>
      <c r="AR36" s="543"/>
      <c r="AS36" s="543"/>
      <c r="AT36" s="543"/>
      <c r="AU36" s="543"/>
      <c r="AV36" s="543"/>
      <c r="AW36" s="543"/>
      <c r="AX36" s="543"/>
      <c r="AY36" s="543"/>
      <c r="AZ36" s="543"/>
      <c r="BA36" s="535"/>
      <c r="BB36" s="543" t="s">
        <v>21</v>
      </c>
      <c r="BC36" s="535" t="s">
        <v>21</v>
      </c>
      <c r="BD36" s="544" t="s">
        <v>21</v>
      </c>
      <c r="BE36" s="543" t="s">
        <v>21</v>
      </c>
      <c r="BF36" s="535" t="s">
        <v>21</v>
      </c>
      <c r="BG36" s="543" t="s">
        <v>21</v>
      </c>
      <c r="BH36" s="535" t="s">
        <v>21</v>
      </c>
      <c r="BI36" s="543" t="s">
        <v>21</v>
      </c>
      <c r="BJ36" s="535" t="s">
        <v>21</v>
      </c>
      <c r="BK36" s="535" t="s">
        <v>21</v>
      </c>
      <c r="BL36" s="535" t="s">
        <v>21</v>
      </c>
      <c r="BM36" s="544" t="s">
        <v>21</v>
      </c>
      <c r="BN36" s="535" t="s">
        <v>21</v>
      </c>
      <c r="BO36" s="535" t="s">
        <v>21</v>
      </c>
      <c r="BP36" s="543" t="s">
        <v>21</v>
      </c>
      <c r="BQ36" s="543" t="s">
        <v>21</v>
      </c>
      <c r="BR36" s="535" t="s">
        <v>21</v>
      </c>
      <c r="BS36" s="535" t="s">
        <v>21</v>
      </c>
      <c r="BT36" s="535" t="s">
        <v>21</v>
      </c>
      <c r="BU36" s="1044" t="s">
        <v>21</v>
      </c>
    </row>
    <row r="37" spans="2:73" ht="13.5">
      <c r="B37" s="1180"/>
      <c r="C37" s="19" t="s">
        <v>43</v>
      </c>
      <c r="D37" s="929" t="s">
        <v>175</v>
      </c>
      <c r="E37" s="941" t="s">
        <v>175</v>
      </c>
      <c r="F37" s="941"/>
      <c r="G37" s="941"/>
      <c r="H37" s="941"/>
      <c r="I37" s="941"/>
      <c r="J37" s="941"/>
      <c r="K37" s="941"/>
      <c r="L37" s="941"/>
      <c r="M37" s="941"/>
      <c r="N37" s="941"/>
      <c r="O37" s="941"/>
      <c r="P37" s="941"/>
      <c r="Q37" s="941"/>
      <c r="R37" s="941"/>
      <c r="S37" s="941"/>
      <c r="T37" s="941"/>
      <c r="U37" s="941"/>
      <c r="V37" s="941"/>
      <c r="W37" s="941"/>
      <c r="X37" s="941"/>
      <c r="Y37" s="941"/>
      <c r="Z37" s="941"/>
      <c r="AA37" s="544"/>
      <c r="AB37" s="543"/>
      <c r="AC37" s="543"/>
      <c r="AD37" s="543"/>
      <c r="AE37" s="543"/>
      <c r="AF37" s="543"/>
      <c r="AG37" s="543"/>
      <c r="AH37" s="543"/>
      <c r="AI37" s="543"/>
      <c r="AJ37" s="543"/>
      <c r="AK37" s="543"/>
      <c r="AL37" s="543"/>
      <c r="AM37" s="543"/>
      <c r="AN37" s="543"/>
      <c r="AO37" s="543"/>
      <c r="AP37" s="543"/>
      <c r="AQ37" s="543"/>
      <c r="AR37" s="543"/>
      <c r="AS37" s="543"/>
      <c r="AT37" s="543"/>
      <c r="AU37" s="543"/>
      <c r="AV37" s="543"/>
      <c r="AW37" s="543"/>
      <c r="AX37" s="543"/>
      <c r="AY37" s="543"/>
      <c r="AZ37" s="543"/>
      <c r="BA37" s="535"/>
      <c r="BB37" s="543" t="s">
        <v>21</v>
      </c>
      <c r="BC37" s="535" t="s">
        <v>21</v>
      </c>
      <c r="BD37" s="544" t="s">
        <v>21</v>
      </c>
      <c r="BE37" s="543" t="s">
        <v>21</v>
      </c>
      <c r="BF37" s="535" t="s">
        <v>21</v>
      </c>
      <c r="BG37" s="543" t="s">
        <v>21</v>
      </c>
      <c r="BH37" s="535" t="s">
        <v>21</v>
      </c>
      <c r="BI37" s="543" t="s">
        <v>21</v>
      </c>
      <c r="BJ37" s="535" t="s">
        <v>21</v>
      </c>
      <c r="BK37" s="535" t="s">
        <v>21</v>
      </c>
      <c r="BL37" s="535" t="s">
        <v>21</v>
      </c>
      <c r="BM37" s="544" t="s">
        <v>21</v>
      </c>
      <c r="BN37" s="535" t="s">
        <v>21</v>
      </c>
      <c r="BO37" s="535" t="s">
        <v>21</v>
      </c>
      <c r="BP37" s="543" t="s">
        <v>21</v>
      </c>
      <c r="BQ37" s="543" t="s">
        <v>21</v>
      </c>
      <c r="BR37" s="535" t="s">
        <v>21</v>
      </c>
      <c r="BS37" s="535" t="s">
        <v>21</v>
      </c>
      <c r="BT37" s="535" t="s">
        <v>21</v>
      </c>
      <c r="BU37" s="1044" t="s">
        <v>21</v>
      </c>
    </row>
    <row r="38" spans="2:73" ht="13.5">
      <c r="B38" s="1181"/>
      <c r="C38" s="23" t="s">
        <v>44</v>
      </c>
      <c r="D38" s="930"/>
      <c r="E38" s="942"/>
      <c r="F38" s="942"/>
      <c r="G38" s="942"/>
      <c r="H38" s="942"/>
      <c r="I38" s="942"/>
      <c r="J38" s="942"/>
      <c r="K38" s="942"/>
      <c r="L38" s="942"/>
      <c r="M38" s="942"/>
      <c r="N38" s="942"/>
      <c r="O38" s="942"/>
      <c r="P38" s="942"/>
      <c r="Q38" s="942"/>
      <c r="R38" s="942"/>
      <c r="S38" s="942"/>
      <c r="T38" s="942"/>
      <c r="U38" s="942"/>
      <c r="V38" s="942"/>
      <c r="W38" s="942"/>
      <c r="X38" s="942"/>
      <c r="Y38" s="942"/>
      <c r="Z38" s="942"/>
      <c r="AA38" s="547"/>
      <c r="AB38" s="546"/>
      <c r="AC38" s="546"/>
      <c r="AD38" s="546"/>
      <c r="AE38" s="546"/>
      <c r="AF38" s="546"/>
      <c r="AG38" s="546"/>
      <c r="AH38" s="546"/>
      <c r="AI38" s="546"/>
      <c r="AJ38" s="546"/>
      <c r="AK38" s="546"/>
      <c r="AL38" s="546"/>
      <c r="AM38" s="546"/>
      <c r="AN38" s="546"/>
      <c r="AO38" s="546"/>
      <c r="AP38" s="546"/>
      <c r="AQ38" s="546"/>
      <c r="AR38" s="546"/>
      <c r="AS38" s="546"/>
      <c r="AT38" s="546"/>
      <c r="AU38" s="546"/>
      <c r="AV38" s="546"/>
      <c r="AW38" s="546"/>
      <c r="AX38" s="546"/>
      <c r="AY38" s="546"/>
      <c r="AZ38" s="546"/>
      <c r="BA38" s="537"/>
      <c r="BB38" s="546" t="s">
        <v>21</v>
      </c>
      <c r="BC38" s="537" t="s">
        <v>21</v>
      </c>
      <c r="BD38" s="547" t="s">
        <v>21</v>
      </c>
      <c r="BE38" s="546" t="s">
        <v>21</v>
      </c>
      <c r="BF38" s="537" t="s">
        <v>21</v>
      </c>
      <c r="BG38" s="546" t="s">
        <v>21</v>
      </c>
      <c r="BH38" s="537" t="s">
        <v>21</v>
      </c>
      <c r="BI38" s="546" t="s">
        <v>21</v>
      </c>
      <c r="BJ38" s="537" t="s">
        <v>21</v>
      </c>
      <c r="BK38" s="537" t="s">
        <v>21</v>
      </c>
      <c r="BL38" s="537" t="s">
        <v>21</v>
      </c>
      <c r="BM38" s="547" t="s">
        <v>21</v>
      </c>
      <c r="BN38" s="537" t="s">
        <v>21</v>
      </c>
      <c r="BO38" s="537" t="s">
        <v>21</v>
      </c>
      <c r="BP38" s="546" t="s">
        <v>21</v>
      </c>
      <c r="BQ38" s="546" t="s">
        <v>21</v>
      </c>
      <c r="BR38" s="537" t="s">
        <v>21</v>
      </c>
      <c r="BS38" s="537" t="s">
        <v>21</v>
      </c>
      <c r="BT38" s="537" t="s">
        <v>21</v>
      </c>
      <c r="BU38" s="1045" t="s">
        <v>21</v>
      </c>
    </row>
    <row r="39" spans="2:73" ht="13.5">
      <c r="B39" s="2">
        <v>8</v>
      </c>
      <c r="C39" s="6" t="s">
        <v>26</v>
      </c>
      <c r="D39" s="931" t="s">
        <v>21</v>
      </c>
      <c r="E39" s="943" t="s">
        <v>21</v>
      </c>
      <c r="F39" s="943" t="s">
        <v>21</v>
      </c>
      <c r="G39" s="943" t="s">
        <v>21</v>
      </c>
      <c r="H39" s="943" t="s">
        <v>21</v>
      </c>
      <c r="I39" s="943" t="s">
        <v>21</v>
      </c>
      <c r="J39" s="943" t="s">
        <v>21</v>
      </c>
      <c r="K39" s="943" t="s">
        <v>21</v>
      </c>
      <c r="L39" s="943" t="s">
        <v>21</v>
      </c>
      <c r="M39" s="943" t="s">
        <v>21</v>
      </c>
      <c r="N39" s="943" t="s">
        <v>21</v>
      </c>
      <c r="O39" s="943" t="s">
        <v>21</v>
      </c>
      <c r="P39" s="943" t="s">
        <v>21</v>
      </c>
      <c r="Q39" s="943" t="s">
        <v>21</v>
      </c>
      <c r="R39" s="943" t="s">
        <v>21</v>
      </c>
      <c r="S39" s="943" t="s">
        <v>21</v>
      </c>
      <c r="T39" s="943" t="s">
        <v>21</v>
      </c>
      <c r="U39" s="943" t="s">
        <v>21</v>
      </c>
      <c r="V39" s="943" t="s">
        <v>21</v>
      </c>
      <c r="W39" s="943" t="s">
        <v>21</v>
      </c>
      <c r="X39" s="943" t="s">
        <v>21</v>
      </c>
      <c r="Y39" s="943" t="s">
        <v>21</v>
      </c>
      <c r="Z39" s="943" t="s">
        <v>21</v>
      </c>
      <c r="AA39" s="605" t="s">
        <v>21</v>
      </c>
      <c r="AB39" s="606" t="s">
        <v>21</v>
      </c>
      <c r="AC39" s="606" t="s">
        <v>21</v>
      </c>
      <c r="AD39" s="606" t="s">
        <v>21</v>
      </c>
      <c r="AE39" s="606" t="s">
        <v>21</v>
      </c>
      <c r="AF39" s="606" t="s">
        <v>21</v>
      </c>
      <c r="AG39" s="606" t="s">
        <v>21</v>
      </c>
      <c r="AH39" s="606" t="s">
        <v>21</v>
      </c>
      <c r="AI39" s="606" t="s">
        <v>21</v>
      </c>
      <c r="AJ39" s="606" t="s">
        <v>21</v>
      </c>
      <c r="AK39" s="606" t="s">
        <v>21</v>
      </c>
      <c r="AL39" s="606" t="s">
        <v>21</v>
      </c>
      <c r="AM39" s="606" t="s">
        <v>21</v>
      </c>
      <c r="AN39" s="606" t="s">
        <v>21</v>
      </c>
      <c r="AO39" s="606" t="s">
        <v>21</v>
      </c>
      <c r="AP39" s="606" t="s">
        <v>21</v>
      </c>
      <c r="AQ39" s="606" t="s">
        <v>21</v>
      </c>
      <c r="AR39" s="606" t="s">
        <v>21</v>
      </c>
      <c r="AS39" s="606" t="s">
        <v>21</v>
      </c>
      <c r="AT39" s="606" t="s">
        <v>21</v>
      </c>
      <c r="AU39" s="606" t="s">
        <v>21</v>
      </c>
      <c r="AV39" s="606" t="s">
        <v>21</v>
      </c>
      <c r="AW39" s="606" t="s">
        <v>21</v>
      </c>
      <c r="AX39" s="606" t="s">
        <v>21</v>
      </c>
      <c r="AY39" s="606" t="s">
        <v>21</v>
      </c>
      <c r="AZ39" s="606" t="s">
        <v>21</v>
      </c>
      <c r="BA39" s="606"/>
      <c r="BB39" s="607"/>
      <c r="BC39" s="606"/>
      <c r="BD39" s="608"/>
      <c r="BE39" s="960"/>
      <c r="BF39" s="961"/>
      <c r="BG39" s="607"/>
      <c r="BH39" s="606"/>
      <c r="BI39" s="607"/>
      <c r="BJ39" s="606"/>
      <c r="BK39" s="606"/>
      <c r="BL39" s="606"/>
      <c r="BM39" s="608"/>
      <c r="BN39" s="606"/>
      <c r="BO39" s="606"/>
      <c r="BP39" s="607"/>
      <c r="BQ39" s="607"/>
      <c r="BR39" s="606"/>
      <c r="BS39" s="606"/>
      <c r="BT39" s="606"/>
      <c r="BU39" s="1046"/>
    </row>
    <row r="40" spans="2:73" ht="13.5">
      <c r="B40" s="29"/>
      <c r="C40" s="15" t="s">
        <v>26</v>
      </c>
      <c r="D40" s="928"/>
      <c r="E40" s="940"/>
      <c r="F40" s="940"/>
      <c r="G40" s="940"/>
      <c r="H40" s="940"/>
      <c r="I40" s="940"/>
      <c r="J40" s="940"/>
      <c r="K40" s="940"/>
      <c r="L40" s="940" t="s">
        <v>154</v>
      </c>
      <c r="M40" s="940" t="s">
        <v>154</v>
      </c>
      <c r="N40" s="940" t="s">
        <v>154</v>
      </c>
      <c r="O40" s="940" t="s">
        <v>154</v>
      </c>
      <c r="P40" s="940" t="s">
        <v>154</v>
      </c>
      <c r="Q40" s="940" t="s">
        <v>154</v>
      </c>
      <c r="R40" s="940" t="s">
        <v>154</v>
      </c>
      <c r="S40" s="940" t="s">
        <v>154</v>
      </c>
      <c r="T40" s="940" t="s">
        <v>154</v>
      </c>
      <c r="U40" s="940" t="s">
        <v>154</v>
      </c>
      <c r="V40" s="940"/>
      <c r="W40" s="940"/>
      <c r="X40" s="940"/>
      <c r="Y40" s="940"/>
      <c r="Z40" s="940"/>
      <c r="AA40" s="552"/>
      <c r="AB40" s="534"/>
      <c r="AC40" s="534"/>
      <c r="AD40" s="534"/>
      <c r="AE40" s="534" t="s">
        <v>154</v>
      </c>
      <c r="AF40" s="534"/>
      <c r="AG40" s="534" t="s">
        <v>154</v>
      </c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  <c r="AV40" s="534"/>
      <c r="AW40" s="534"/>
      <c r="AX40" s="534"/>
      <c r="AY40" s="534"/>
      <c r="AZ40" s="534"/>
      <c r="BA40" s="534" t="s">
        <v>21</v>
      </c>
      <c r="BB40" s="553" t="s">
        <v>21</v>
      </c>
      <c r="BC40" s="534" t="s">
        <v>21</v>
      </c>
      <c r="BD40" s="554" t="s">
        <v>21</v>
      </c>
      <c r="BE40" s="553" t="s">
        <v>21</v>
      </c>
      <c r="BF40" s="534" t="s">
        <v>21</v>
      </c>
      <c r="BG40" s="553" t="s">
        <v>21</v>
      </c>
      <c r="BH40" s="534" t="s">
        <v>21</v>
      </c>
      <c r="BI40" s="553" t="s">
        <v>21</v>
      </c>
      <c r="BJ40" s="534" t="s">
        <v>21</v>
      </c>
      <c r="BK40" s="534" t="s">
        <v>21</v>
      </c>
      <c r="BL40" s="534" t="s">
        <v>21</v>
      </c>
      <c r="BM40" s="554" t="s">
        <v>21</v>
      </c>
      <c r="BN40" s="534" t="s">
        <v>21</v>
      </c>
      <c r="BO40" s="534" t="s">
        <v>21</v>
      </c>
      <c r="BP40" s="553" t="s">
        <v>21</v>
      </c>
      <c r="BQ40" s="553" t="s">
        <v>21</v>
      </c>
      <c r="BR40" s="534" t="s">
        <v>21</v>
      </c>
      <c r="BS40" s="534" t="s">
        <v>21</v>
      </c>
      <c r="BT40" s="534" t="s">
        <v>21</v>
      </c>
      <c r="BU40" s="1048" t="s">
        <v>21</v>
      </c>
    </row>
    <row r="41" spans="2:73" ht="13.5">
      <c r="B41" s="30"/>
      <c r="C41" s="23" t="s">
        <v>46</v>
      </c>
      <c r="D41" s="930"/>
      <c r="E41" s="942"/>
      <c r="F41" s="942"/>
      <c r="G41" s="942"/>
      <c r="H41" s="942"/>
      <c r="I41" s="942"/>
      <c r="J41" s="942"/>
      <c r="K41" s="942"/>
      <c r="L41" s="942"/>
      <c r="M41" s="942"/>
      <c r="N41" s="942"/>
      <c r="O41" s="942"/>
      <c r="P41" s="942"/>
      <c r="Q41" s="942"/>
      <c r="R41" s="942"/>
      <c r="S41" s="942"/>
      <c r="T41" s="942"/>
      <c r="U41" s="942"/>
      <c r="V41" s="942"/>
      <c r="W41" s="942"/>
      <c r="X41" s="942"/>
      <c r="Y41" s="942"/>
      <c r="Z41" s="942"/>
      <c r="AA41" s="545"/>
      <c r="AB41" s="537"/>
      <c r="AC41" s="537"/>
      <c r="AD41" s="537"/>
      <c r="AE41" s="537"/>
      <c r="AF41" s="537"/>
      <c r="AG41" s="537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7"/>
      <c r="AW41" s="537"/>
      <c r="AX41" s="537"/>
      <c r="AY41" s="537"/>
      <c r="AZ41" s="537"/>
      <c r="BA41" s="537" t="s">
        <v>21</v>
      </c>
      <c r="BB41" s="546" t="s">
        <v>21</v>
      </c>
      <c r="BC41" s="537" t="s">
        <v>21</v>
      </c>
      <c r="BD41" s="547" t="s">
        <v>21</v>
      </c>
      <c r="BE41" s="546" t="s">
        <v>21</v>
      </c>
      <c r="BF41" s="537" t="s">
        <v>21</v>
      </c>
      <c r="BG41" s="546" t="s">
        <v>21</v>
      </c>
      <c r="BH41" s="537" t="s">
        <v>21</v>
      </c>
      <c r="BI41" s="546" t="s">
        <v>21</v>
      </c>
      <c r="BJ41" s="537" t="s">
        <v>21</v>
      </c>
      <c r="BK41" s="537" t="s">
        <v>21</v>
      </c>
      <c r="BL41" s="537" t="s">
        <v>21</v>
      </c>
      <c r="BM41" s="547" t="s">
        <v>21</v>
      </c>
      <c r="BN41" s="537" t="s">
        <v>21</v>
      </c>
      <c r="BO41" s="537" t="s">
        <v>21</v>
      </c>
      <c r="BP41" s="546" t="s">
        <v>21</v>
      </c>
      <c r="BQ41" s="546" t="s">
        <v>21</v>
      </c>
      <c r="BR41" s="537" t="s">
        <v>21</v>
      </c>
      <c r="BS41" s="537" t="s">
        <v>21</v>
      </c>
      <c r="BT41" s="537" t="s">
        <v>21</v>
      </c>
      <c r="BU41" s="1045" t="s">
        <v>21</v>
      </c>
    </row>
    <row r="42" spans="2:73" ht="13.5">
      <c r="B42" s="2">
        <v>9</v>
      </c>
      <c r="C42" s="3" t="s">
        <v>27</v>
      </c>
      <c r="D42" s="927" t="s">
        <v>21</v>
      </c>
      <c r="E42" s="939" t="s">
        <v>21</v>
      </c>
      <c r="F42" s="939" t="s">
        <v>21</v>
      </c>
      <c r="G42" s="939" t="s">
        <v>21</v>
      </c>
      <c r="H42" s="939" t="s">
        <v>21</v>
      </c>
      <c r="I42" s="939" t="s">
        <v>21</v>
      </c>
      <c r="J42" s="939" t="s">
        <v>21</v>
      </c>
      <c r="K42" s="939" t="s">
        <v>21</v>
      </c>
      <c r="L42" s="939" t="s">
        <v>21</v>
      </c>
      <c r="M42" s="939" t="s">
        <v>21</v>
      </c>
      <c r="N42" s="939" t="s">
        <v>21</v>
      </c>
      <c r="O42" s="939" t="s">
        <v>21</v>
      </c>
      <c r="P42" s="939" t="s">
        <v>21</v>
      </c>
      <c r="Q42" s="939" t="s">
        <v>21</v>
      </c>
      <c r="R42" s="939" t="s">
        <v>21</v>
      </c>
      <c r="S42" s="939" t="s">
        <v>21</v>
      </c>
      <c r="T42" s="939" t="s">
        <v>21</v>
      </c>
      <c r="U42" s="939" t="s">
        <v>21</v>
      </c>
      <c r="V42" s="939" t="s">
        <v>21</v>
      </c>
      <c r="W42" s="939" t="s">
        <v>21</v>
      </c>
      <c r="X42" s="939" t="s">
        <v>21</v>
      </c>
      <c r="Y42" s="939" t="s">
        <v>21</v>
      </c>
      <c r="Z42" s="939" t="s">
        <v>21</v>
      </c>
      <c r="AA42" s="605" t="s">
        <v>21</v>
      </c>
      <c r="AB42" s="606" t="s">
        <v>21</v>
      </c>
      <c r="AC42" s="606" t="s">
        <v>21</v>
      </c>
      <c r="AD42" s="606" t="s">
        <v>21</v>
      </c>
      <c r="AE42" s="606" t="s">
        <v>21</v>
      </c>
      <c r="AF42" s="606" t="s">
        <v>21</v>
      </c>
      <c r="AG42" s="606" t="s">
        <v>21</v>
      </c>
      <c r="AH42" s="606" t="s">
        <v>21</v>
      </c>
      <c r="AI42" s="606" t="s">
        <v>21</v>
      </c>
      <c r="AJ42" s="606" t="s">
        <v>21</v>
      </c>
      <c r="AK42" s="606" t="s">
        <v>21</v>
      </c>
      <c r="AL42" s="606" t="s">
        <v>21</v>
      </c>
      <c r="AM42" s="606" t="s">
        <v>21</v>
      </c>
      <c r="AN42" s="606" t="s">
        <v>21</v>
      </c>
      <c r="AO42" s="606" t="s">
        <v>21</v>
      </c>
      <c r="AP42" s="606" t="s">
        <v>21</v>
      </c>
      <c r="AQ42" s="606" t="s">
        <v>21</v>
      </c>
      <c r="AR42" s="606" t="s">
        <v>21</v>
      </c>
      <c r="AS42" s="606" t="s">
        <v>21</v>
      </c>
      <c r="AT42" s="606" t="s">
        <v>21</v>
      </c>
      <c r="AU42" s="606" t="s">
        <v>21</v>
      </c>
      <c r="AV42" s="606" t="s">
        <v>21</v>
      </c>
      <c r="AW42" s="606" t="s">
        <v>21</v>
      </c>
      <c r="AX42" s="606" t="s">
        <v>21</v>
      </c>
      <c r="AY42" s="606" t="s">
        <v>21</v>
      </c>
      <c r="AZ42" s="606" t="s">
        <v>21</v>
      </c>
      <c r="BA42" s="606"/>
      <c r="BB42" s="607"/>
      <c r="BC42" s="606"/>
      <c r="BD42" s="608"/>
      <c r="BE42" s="960"/>
      <c r="BF42" s="961"/>
      <c r="BG42" s="607"/>
      <c r="BH42" s="606"/>
      <c r="BI42" s="607"/>
      <c r="BJ42" s="606"/>
      <c r="BK42" s="606"/>
      <c r="BL42" s="606"/>
      <c r="BM42" s="608"/>
      <c r="BN42" s="606"/>
      <c r="BO42" s="606"/>
      <c r="BP42" s="607"/>
      <c r="BQ42" s="607"/>
      <c r="BR42" s="606"/>
      <c r="BS42" s="606"/>
      <c r="BT42" s="606"/>
      <c r="BU42" s="1046"/>
    </row>
    <row r="43" spans="2:73" ht="13.5">
      <c r="B43" s="29"/>
      <c r="C43" s="15" t="s">
        <v>27</v>
      </c>
      <c r="D43" s="928"/>
      <c r="E43" s="940"/>
      <c r="F43" s="940"/>
      <c r="G43" s="940"/>
      <c r="H43" s="940"/>
      <c r="I43" s="940"/>
      <c r="J43" s="940"/>
      <c r="K43" s="940"/>
      <c r="L43" s="940"/>
      <c r="M43" s="940"/>
      <c r="N43" s="940"/>
      <c r="O43" s="940"/>
      <c r="P43" s="940"/>
      <c r="Q43" s="940"/>
      <c r="R43" s="940"/>
      <c r="S43" s="940"/>
      <c r="T43" s="940"/>
      <c r="U43" s="940"/>
      <c r="V43" s="940"/>
      <c r="W43" s="940"/>
      <c r="X43" s="940"/>
      <c r="Y43" s="940"/>
      <c r="Z43" s="940"/>
      <c r="AA43" s="552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534"/>
      <c r="AW43" s="534"/>
      <c r="AX43" s="534"/>
      <c r="AY43" s="534"/>
      <c r="AZ43" s="534"/>
      <c r="BA43" s="534" t="s">
        <v>21</v>
      </c>
      <c r="BB43" s="553" t="s">
        <v>21</v>
      </c>
      <c r="BC43" s="534" t="s">
        <v>21</v>
      </c>
      <c r="BD43" s="554" t="s">
        <v>21</v>
      </c>
      <c r="BE43" s="553" t="s">
        <v>21</v>
      </c>
      <c r="BF43" s="534" t="s">
        <v>21</v>
      </c>
      <c r="BG43" s="553" t="s">
        <v>21</v>
      </c>
      <c r="BH43" s="534" t="s">
        <v>21</v>
      </c>
      <c r="BI43" s="553" t="s">
        <v>21</v>
      </c>
      <c r="BJ43" s="534" t="s">
        <v>21</v>
      </c>
      <c r="BK43" s="534" t="s">
        <v>21</v>
      </c>
      <c r="BL43" s="534" t="s">
        <v>21</v>
      </c>
      <c r="BM43" s="554" t="s">
        <v>21</v>
      </c>
      <c r="BN43" s="534" t="s">
        <v>21</v>
      </c>
      <c r="BO43" s="534" t="s">
        <v>21</v>
      </c>
      <c r="BP43" s="553" t="s">
        <v>21</v>
      </c>
      <c r="BQ43" s="553" t="s">
        <v>21</v>
      </c>
      <c r="BR43" s="534" t="s">
        <v>21</v>
      </c>
      <c r="BS43" s="534" t="s">
        <v>21</v>
      </c>
      <c r="BT43" s="534" t="s">
        <v>21</v>
      </c>
      <c r="BU43" s="1048" t="s">
        <v>21</v>
      </c>
    </row>
    <row r="44" spans="2:73" ht="13.5">
      <c r="B44" s="31"/>
      <c r="C44" s="19" t="s">
        <v>63</v>
      </c>
      <c r="D44" s="929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941"/>
      <c r="AA44" s="542"/>
      <c r="AB44" s="535"/>
      <c r="AC44" s="535"/>
      <c r="AD44" s="535"/>
      <c r="AE44" s="535"/>
      <c r="AF44" s="535"/>
      <c r="AG44" s="535"/>
      <c r="AH44" s="535"/>
      <c r="AI44" s="535"/>
      <c r="AJ44" s="535"/>
      <c r="AK44" s="535"/>
      <c r="AL44" s="535"/>
      <c r="AM44" s="535"/>
      <c r="AN44" s="535"/>
      <c r="AO44" s="535"/>
      <c r="AP44" s="535"/>
      <c r="AQ44" s="535"/>
      <c r="AR44" s="535"/>
      <c r="AS44" s="535"/>
      <c r="AT44" s="535"/>
      <c r="AU44" s="535"/>
      <c r="AV44" s="535"/>
      <c r="AW44" s="535"/>
      <c r="AX44" s="535"/>
      <c r="AY44" s="535"/>
      <c r="AZ44" s="535"/>
      <c r="BA44" s="535" t="s">
        <v>21</v>
      </c>
      <c r="BB44" s="543" t="s">
        <v>21</v>
      </c>
      <c r="BC44" s="535" t="s">
        <v>21</v>
      </c>
      <c r="BD44" s="544" t="s">
        <v>21</v>
      </c>
      <c r="BE44" s="543" t="s">
        <v>21</v>
      </c>
      <c r="BF44" s="535" t="s">
        <v>21</v>
      </c>
      <c r="BG44" s="543" t="s">
        <v>21</v>
      </c>
      <c r="BH44" s="535" t="s">
        <v>21</v>
      </c>
      <c r="BI44" s="543" t="s">
        <v>21</v>
      </c>
      <c r="BJ44" s="535" t="s">
        <v>21</v>
      </c>
      <c r="BK44" s="535" t="s">
        <v>21</v>
      </c>
      <c r="BL44" s="535" t="s">
        <v>21</v>
      </c>
      <c r="BM44" s="544" t="s">
        <v>21</v>
      </c>
      <c r="BN44" s="535" t="s">
        <v>21</v>
      </c>
      <c r="BO44" s="535" t="s">
        <v>21</v>
      </c>
      <c r="BP44" s="543" t="s">
        <v>21</v>
      </c>
      <c r="BQ44" s="543" t="s">
        <v>21</v>
      </c>
      <c r="BR44" s="535" t="s">
        <v>21</v>
      </c>
      <c r="BS44" s="535" t="s">
        <v>21</v>
      </c>
      <c r="BT44" s="535" t="s">
        <v>21</v>
      </c>
      <c r="BU44" s="1044" t="s">
        <v>21</v>
      </c>
    </row>
    <row r="45" spans="2:73" ht="13.5">
      <c r="B45" s="31"/>
      <c r="C45" s="19" t="s">
        <v>64</v>
      </c>
      <c r="D45" s="929"/>
      <c r="E45" s="941"/>
      <c r="F45" s="941"/>
      <c r="G45" s="941"/>
      <c r="H45" s="941"/>
      <c r="I45" s="941"/>
      <c r="J45" s="941"/>
      <c r="K45" s="941"/>
      <c r="L45" s="941"/>
      <c r="M45" s="941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1"/>
      <c r="Y45" s="941"/>
      <c r="Z45" s="941"/>
      <c r="AA45" s="542"/>
      <c r="AB45" s="535"/>
      <c r="AC45" s="535"/>
      <c r="AD45" s="535"/>
      <c r="AE45" s="535"/>
      <c r="AF45" s="535"/>
      <c r="AG45" s="535"/>
      <c r="AH45" s="535"/>
      <c r="AI45" s="535"/>
      <c r="AJ45" s="535"/>
      <c r="AK45" s="535"/>
      <c r="AL45" s="535"/>
      <c r="AM45" s="535"/>
      <c r="AN45" s="535"/>
      <c r="AO45" s="535"/>
      <c r="AP45" s="535"/>
      <c r="AQ45" s="535"/>
      <c r="AR45" s="535"/>
      <c r="AS45" s="535"/>
      <c r="AT45" s="535"/>
      <c r="AU45" s="535"/>
      <c r="AV45" s="535"/>
      <c r="AW45" s="535"/>
      <c r="AX45" s="535"/>
      <c r="AY45" s="535"/>
      <c r="AZ45" s="535"/>
      <c r="BA45" s="535" t="s">
        <v>21</v>
      </c>
      <c r="BB45" s="543" t="s">
        <v>21</v>
      </c>
      <c r="BC45" s="535" t="s">
        <v>21</v>
      </c>
      <c r="BD45" s="544" t="s">
        <v>21</v>
      </c>
      <c r="BE45" s="543" t="s">
        <v>21</v>
      </c>
      <c r="BF45" s="535" t="s">
        <v>21</v>
      </c>
      <c r="BG45" s="543" t="s">
        <v>21</v>
      </c>
      <c r="BH45" s="535" t="s">
        <v>21</v>
      </c>
      <c r="BI45" s="543" t="s">
        <v>21</v>
      </c>
      <c r="BJ45" s="535" t="s">
        <v>21</v>
      </c>
      <c r="BK45" s="535" t="s">
        <v>21</v>
      </c>
      <c r="BL45" s="535" t="s">
        <v>21</v>
      </c>
      <c r="BM45" s="544" t="s">
        <v>21</v>
      </c>
      <c r="BN45" s="535" t="s">
        <v>21</v>
      </c>
      <c r="BO45" s="535" t="s">
        <v>21</v>
      </c>
      <c r="BP45" s="543" t="s">
        <v>21</v>
      </c>
      <c r="BQ45" s="543" t="s">
        <v>21</v>
      </c>
      <c r="BR45" s="535" t="s">
        <v>21</v>
      </c>
      <c r="BS45" s="535" t="s">
        <v>21</v>
      </c>
      <c r="BT45" s="535" t="s">
        <v>21</v>
      </c>
      <c r="BU45" s="1044" t="s">
        <v>21</v>
      </c>
    </row>
    <row r="46" spans="2:73" ht="13.5">
      <c r="B46" s="30"/>
      <c r="C46" s="23" t="s">
        <v>65</v>
      </c>
      <c r="D46" s="930"/>
      <c r="E46" s="942"/>
      <c r="F46" s="942"/>
      <c r="G46" s="942"/>
      <c r="H46" s="942"/>
      <c r="I46" s="942"/>
      <c r="J46" s="942"/>
      <c r="K46" s="942"/>
      <c r="L46" s="942"/>
      <c r="M46" s="942"/>
      <c r="N46" s="942"/>
      <c r="O46" s="942"/>
      <c r="P46" s="942"/>
      <c r="Q46" s="942"/>
      <c r="R46" s="942"/>
      <c r="S46" s="942"/>
      <c r="T46" s="942"/>
      <c r="U46" s="942"/>
      <c r="V46" s="942"/>
      <c r="W46" s="942"/>
      <c r="X46" s="942"/>
      <c r="Y46" s="942"/>
      <c r="Z46" s="942"/>
      <c r="AA46" s="545"/>
      <c r="AB46" s="537"/>
      <c r="AC46" s="537"/>
      <c r="AD46" s="537"/>
      <c r="AE46" s="537"/>
      <c r="AF46" s="537"/>
      <c r="AG46" s="537"/>
      <c r="AH46" s="537"/>
      <c r="AI46" s="537"/>
      <c r="AJ46" s="537"/>
      <c r="AK46" s="537"/>
      <c r="AL46" s="537"/>
      <c r="AM46" s="537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  <c r="BA46" s="537" t="s">
        <v>21</v>
      </c>
      <c r="BB46" s="546" t="s">
        <v>21</v>
      </c>
      <c r="BC46" s="537" t="s">
        <v>21</v>
      </c>
      <c r="BD46" s="547" t="s">
        <v>21</v>
      </c>
      <c r="BE46" s="546" t="s">
        <v>21</v>
      </c>
      <c r="BF46" s="537" t="s">
        <v>21</v>
      </c>
      <c r="BG46" s="546" t="s">
        <v>21</v>
      </c>
      <c r="BH46" s="537" t="s">
        <v>21</v>
      </c>
      <c r="BI46" s="546" t="s">
        <v>21</v>
      </c>
      <c r="BJ46" s="537" t="s">
        <v>21</v>
      </c>
      <c r="BK46" s="537" t="s">
        <v>21</v>
      </c>
      <c r="BL46" s="537" t="s">
        <v>21</v>
      </c>
      <c r="BM46" s="547" t="s">
        <v>21</v>
      </c>
      <c r="BN46" s="537" t="s">
        <v>21</v>
      </c>
      <c r="BO46" s="537" t="s">
        <v>21</v>
      </c>
      <c r="BP46" s="546" t="s">
        <v>21</v>
      </c>
      <c r="BQ46" s="546" t="s">
        <v>21</v>
      </c>
      <c r="BR46" s="537" t="s">
        <v>21</v>
      </c>
      <c r="BS46" s="537" t="s">
        <v>21</v>
      </c>
      <c r="BT46" s="537" t="s">
        <v>21</v>
      </c>
      <c r="BU46" s="1045" t="s">
        <v>21</v>
      </c>
    </row>
    <row r="47" spans="2:73" ht="13.5">
      <c r="B47" s="2">
        <v>10</v>
      </c>
      <c r="C47" s="3" t="s">
        <v>28</v>
      </c>
      <c r="D47" s="927" t="s">
        <v>21</v>
      </c>
      <c r="E47" s="939" t="s">
        <v>21</v>
      </c>
      <c r="F47" s="939" t="s">
        <v>21</v>
      </c>
      <c r="G47" s="939" t="s">
        <v>21</v>
      </c>
      <c r="H47" s="939" t="s">
        <v>21</v>
      </c>
      <c r="I47" s="939" t="s">
        <v>21</v>
      </c>
      <c r="J47" s="939" t="s">
        <v>21</v>
      </c>
      <c r="K47" s="939" t="s">
        <v>21</v>
      </c>
      <c r="L47" s="939" t="s">
        <v>21</v>
      </c>
      <c r="M47" s="939" t="s">
        <v>21</v>
      </c>
      <c r="N47" s="939" t="s">
        <v>21</v>
      </c>
      <c r="O47" s="939" t="s">
        <v>21</v>
      </c>
      <c r="P47" s="939" t="s">
        <v>21</v>
      </c>
      <c r="Q47" s="939" t="s">
        <v>21</v>
      </c>
      <c r="R47" s="939" t="s">
        <v>21</v>
      </c>
      <c r="S47" s="939" t="s">
        <v>21</v>
      </c>
      <c r="T47" s="939" t="s">
        <v>21</v>
      </c>
      <c r="U47" s="939" t="s">
        <v>21</v>
      </c>
      <c r="V47" s="939" t="s">
        <v>21</v>
      </c>
      <c r="W47" s="939" t="s">
        <v>21</v>
      </c>
      <c r="X47" s="939" t="s">
        <v>21</v>
      </c>
      <c r="Y47" s="939" t="s">
        <v>21</v>
      </c>
      <c r="Z47" s="939" t="s">
        <v>21</v>
      </c>
      <c r="AA47" s="605" t="s">
        <v>21</v>
      </c>
      <c r="AB47" s="606" t="s">
        <v>21</v>
      </c>
      <c r="AC47" s="606" t="s">
        <v>21</v>
      </c>
      <c r="AD47" s="606" t="s">
        <v>21</v>
      </c>
      <c r="AE47" s="606" t="s">
        <v>21</v>
      </c>
      <c r="AF47" s="606" t="s">
        <v>21</v>
      </c>
      <c r="AG47" s="606" t="s">
        <v>21</v>
      </c>
      <c r="AH47" s="606" t="s">
        <v>21</v>
      </c>
      <c r="AI47" s="606" t="s">
        <v>21</v>
      </c>
      <c r="AJ47" s="606" t="s">
        <v>21</v>
      </c>
      <c r="AK47" s="606" t="s">
        <v>21</v>
      </c>
      <c r="AL47" s="606" t="s">
        <v>21</v>
      </c>
      <c r="AM47" s="606" t="s">
        <v>21</v>
      </c>
      <c r="AN47" s="606" t="s">
        <v>21</v>
      </c>
      <c r="AO47" s="606" t="s">
        <v>21</v>
      </c>
      <c r="AP47" s="606" t="s">
        <v>21</v>
      </c>
      <c r="AQ47" s="606" t="s">
        <v>21</v>
      </c>
      <c r="AR47" s="606" t="s">
        <v>21</v>
      </c>
      <c r="AS47" s="606" t="s">
        <v>21</v>
      </c>
      <c r="AT47" s="606" t="s">
        <v>21</v>
      </c>
      <c r="AU47" s="606" t="s">
        <v>21</v>
      </c>
      <c r="AV47" s="606" t="s">
        <v>21</v>
      </c>
      <c r="AW47" s="606" t="s">
        <v>21</v>
      </c>
      <c r="AX47" s="606" t="s">
        <v>21</v>
      </c>
      <c r="AY47" s="606" t="s">
        <v>21</v>
      </c>
      <c r="AZ47" s="606" t="s">
        <v>21</v>
      </c>
      <c r="BA47" s="606"/>
      <c r="BB47" s="607"/>
      <c r="BC47" s="606"/>
      <c r="BD47" s="608"/>
      <c r="BE47" s="960"/>
      <c r="BF47" s="961"/>
      <c r="BG47" s="607"/>
      <c r="BH47" s="606"/>
      <c r="BI47" s="607"/>
      <c r="BJ47" s="606"/>
      <c r="BK47" s="606"/>
      <c r="BL47" s="606"/>
      <c r="BM47" s="608"/>
      <c r="BN47" s="606"/>
      <c r="BO47" s="606"/>
      <c r="BP47" s="607"/>
      <c r="BQ47" s="607"/>
      <c r="BR47" s="606"/>
      <c r="BS47" s="606"/>
      <c r="BT47" s="606"/>
      <c r="BU47" s="1046"/>
    </row>
    <row r="48" spans="2:73" ht="13.5">
      <c r="B48" s="29"/>
      <c r="C48" s="15" t="s">
        <v>28</v>
      </c>
      <c r="D48" s="928"/>
      <c r="E48" s="940"/>
      <c r="F48" s="940"/>
      <c r="G48" s="940"/>
      <c r="H48" s="940"/>
      <c r="I48" s="940"/>
      <c r="J48" s="940"/>
      <c r="K48" s="940"/>
      <c r="L48" s="940"/>
      <c r="M48" s="940"/>
      <c r="N48" s="940"/>
      <c r="O48" s="940"/>
      <c r="P48" s="940"/>
      <c r="Q48" s="940"/>
      <c r="R48" s="940"/>
      <c r="S48" s="940"/>
      <c r="T48" s="940"/>
      <c r="U48" s="940"/>
      <c r="V48" s="940"/>
      <c r="W48" s="940"/>
      <c r="X48" s="940"/>
      <c r="Y48" s="940"/>
      <c r="Z48" s="940"/>
      <c r="AA48" s="552"/>
      <c r="AB48" s="534"/>
      <c r="AC48" s="534"/>
      <c r="AD48" s="534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4"/>
      <c r="AW48" s="534"/>
      <c r="AX48" s="534"/>
      <c r="AY48" s="534"/>
      <c r="AZ48" s="534"/>
      <c r="BA48" s="534" t="s">
        <v>21</v>
      </c>
      <c r="BB48" s="553" t="s">
        <v>21</v>
      </c>
      <c r="BC48" s="534" t="s">
        <v>21</v>
      </c>
      <c r="BD48" s="554" t="s">
        <v>21</v>
      </c>
      <c r="BE48" s="553" t="s">
        <v>21</v>
      </c>
      <c r="BF48" s="534" t="s">
        <v>21</v>
      </c>
      <c r="BG48" s="553" t="s">
        <v>21</v>
      </c>
      <c r="BH48" s="534" t="s">
        <v>21</v>
      </c>
      <c r="BI48" s="553" t="s">
        <v>21</v>
      </c>
      <c r="BJ48" s="534" t="s">
        <v>21</v>
      </c>
      <c r="BK48" s="534" t="s">
        <v>21</v>
      </c>
      <c r="BL48" s="534" t="s">
        <v>21</v>
      </c>
      <c r="BM48" s="554" t="s">
        <v>21</v>
      </c>
      <c r="BN48" s="534" t="s">
        <v>21</v>
      </c>
      <c r="BO48" s="534" t="s">
        <v>21</v>
      </c>
      <c r="BP48" s="553" t="s">
        <v>21</v>
      </c>
      <c r="BQ48" s="553" t="s">
        <v>21</v>
      </c>
      <c r="BR48" s="534" t="s">
        <v>21</v>
      </c>
      <c r="BS48" s="534" t="s">
        <v>21</v>
      </c>
      <c r="BT48" s="534" t="s">
        <v>21</v>
      </c>
      <c r="BU48" s="1048" t="s">
        <v>21</v>
      </c>
    </row>
    <row r="49" spans="2:73" ht="13.5">
      <c r="B49" s="30"/>
      <c r="C49" s="23" t="s">
        <v>42</v>
      </c>
      <c r="D49" s="930"/>
      <c r="E49" s="942"/>
      <c r="F49" s="942"/>
      <c r="G49" s="942"/>
      <c r="H49" s="942"/>
      <c r="I49" s="942"/>
      <c r="J49" s="942"/>
      <c r="K49" s="942"/>
      <c r="L49" s="942"/>
      <c r="M49" s="942"/>
      <c r="N49" s="942"/>
      <c r="O49" s="942"/>
      <c r="P49" s="942"/>
      <c r="Q49" s="942"/>
      <c r="R49" s="942"/>
      <c r="S49" s="942"/>
      <c r="T49" s="942"/>
      <c r="U49" s="942"/>
      <c r="V49" s="942"/>
      <c r="W49" s="942"/>
      <c r="X49" s="942"/>
      <c r="Y49" s="942"/>
      <c r="Z49" s="942"/>
      <c r="AA49" s="545"/>
      <c r="AB49" s="537"/>
      <c r="AC49" s="537"/>
      <c r="AD49" s="537"/>
      <c r="AE49" s="537"/>
      <c r="AF49" s="537"/>
      <c r="AG49" s="537"/>
      <c r="AH49" s="537"/>
      <c r="AI49" s="537"/>
      <c r="AJ49" s="537"/>
      <c r="AK49" s="537"/>
      <c r="AL49" s="537"/>
      <c r="AM49" s="537"/>
      <c r="AN49" s="537"/>
      <c r="AO49" s="537"/>
      <c r="AP49" s="537"/>
      <c r="AQ49" s="537"/>
      <c r="AR49" s="537"/>
      <c r="AS49" s="537"/>
      <c r="AT49" s="537"/>
      <c r="AU49" s="537"/>
      <c r="AV49" s="537"/>
      <c r="AW49" s="537"/>
      <c r="AX49" s="537"/>
      <c r="AY49" s="537"/>
      <c r="AZ49" s="537"/>
      <c r="BA49" s="537" t="s">
        <v>21</v>
      </c>
      <c r="BB49" s="546" t="s">
        <v>21</v>
      </c>
      <c r="BC49" s="537" t="s">
        <v>21</v>
      </c>
      <c r="BD49" s="547" t="s">
        <v>21</v>
      </c>
      <c r="BE49" s="546" t="s">
        <v>21</v>
      </c>
      <c r="BF49" s="537" t="s">
        <v>21</v>
      </c>
      <c r="BG49" s="546" t="s">
        <v>21</v>
      </c>
      <c r="BH49" s="537" t="s">
        <v>21</v>
      </c>
      <c r="BI49" s="546" t="s">
        <v>21</v>
      </c>
      <c r="BJ49" s="537" t="s">
        <v>21</v>
      </c>
      <c r="BK49" s="537" t="s">
        <v>21</v>
      </c>
      <c r="BL49" s="537" t="s">
        <v>21</v>
      </c>
      <c r="BM49" s="547" t="s">
        <v>21</v>
      </c>
      <c r="BN49" s="537" t="s">
        <v>21</v>
      </c>
      <c r="BO49" s="537" t="s">
        <v>21</v>
      </c>
      <c r="BP49" s="546" t="s">
        <v>21</v>
      </c>
      <c r="BQ49" s="546" t="s">
        <v>21</v>
      </c>
      <c r="BR49" s="537" t="s">
        <v>21</v>
      </c>
      <c r="BS49" s="537" t="s">
        <v>21</v>
      </c>
      <c r="BT49" s="537" t="s">
        <v>21</v>
      </c>
      <c r="BU49" s="1045" t="s">
        <v>21</v>
      </c>
    </row>
    <row r="50" spans="2:73" ht="13.5">
      <c r="B50" s="2">
        <v>11</v>
      </c>
      <c r="C50" s="3" t="s">
        <v>93</v>
      </c>
      <c r="D50" s="927" t="s">
        <v>21</v>
      </c>
      <c r="E50" s="939" t="s">
        <v>21</v>
      </c>
      <c r="F50" s="939" t="s">
        <v>21</v>
      </c>
      <c r="G50" s="939" t="s">
        <v>21</v>
      </c>
      <c r="H50" s="939" t="s">
        <v>21</v>
      </c>
      <c r="I50" s="939" t="s">
        <v>21</v>
      </c>
      <c r="J50" s="939" t="s">
        <v>21</v>
      </c>
      <c r="K50" s="939" t="s">
        <v>21</v>
      </c>
      <c r="L50" s="939" t="s">
        <v>21</v>
      </c>
      <c r="M50" s="939" t="s">
        <v>21</v>
      </c>
      <c r="N50" s="939" t="s">
        <v>21</v>
      </c>
      <c r="O50" s="939" t="s">
        <v>21</v>
      </c>
      <c r="P50" s="939" t="s">
        <v>21</v>
      </c>
      <c r="Q50" s="939" t="s">
        <v>21</v>
      </c>
      <c r="R50" s="939" t="s">
        <v>21</v>
      </c>
      <c r="S50" s="939" t="s">
        <v>21</v>
      </c>
      <c r="T50" s="939" t="s">
        <v>21</v>
      </c>
      <c r="U50" s="939" t="s">
        <v>21</v>
      </c>
      <c r="V50" s="939" t="s">
        <v>21</v>
      </c>
      <c r="W50" s="939" t="s">
        <v>21</v>
      </c>
      <c r="X50" s="939" t="s">
        <v>21</v>
      </c>
      <c r="Y50" s="939" t="s">
        <v>21</v>
      </c>
      <c r="Z50" s="939" t="s">
        <v>21</v>
      </c>
      <c r="AA50" s="604" t="s">
        <v>21</v>
      </c>
      <c r="AB50" s="600" t="s">
        <v>21</v>
      </c>
      <c r="AC50" s="600" t="s">
        <v>21</v>
      </c>
      <c r="AD50" s="600" t="s">
        <v>21</v>
      </c>
      <c r="AE50" s="600" t="s">
        <v>21</v>
      </c>
      <c r="AF50" s="600" t="s">
        <v>21</v>
      </c>
      <c r="AG50" s="600" t="s">
        <v>21</v>
      </c>
      <c r="AH50" s="600" t="s">
        <v>21</v>
      </c>
      <c r="AI50" s="600" t="s">
        <v>21</v>
      </c>
      <c r="AJ50" s="600" t="s">
        <v>21</v>
      </c>
      <c r="AK50" s="600" t="s">
        <v>21</v>
      </c>
      <c r="AL50" s="600" t="s">
        <v>21</v>
      </c>
      <c r="AM50" s="600" t="s">
        <v>21</v>
      </c>
      <c r="AN50" s="600" t="s">
        <v>21</v>
      </c>
      <c r="AO50" s="600" t="s">
        <v>21</v>
      </c>
      <c r="AP50" s="600" t="s">
        <v>21</v>
      </c>
      <c r="AQ50" s="600" t="s">
        <v>21</v>
      </c>
      <c r="AR50" s="600" t="s">
        <v>21</v>
      </c>
      <c r="AS50" s="600" t="s">
        <v>21</v>
      </c>
      <c r="AT50" s="600" t="s">
        <v>21</v>
      </c>
      <c r="AU50" s="600" t="s">
        <v>21</v>
      </c>
      <c r="AV50" s="600" t="s">
        <v>21</v>
      </c>
      <c r="AW50" s="600" t="s">
        <v>21</v>
      </c>
      <c r="AX50" s="600" t="s">
        <v>21</v>
      </c>
      <c r="AY50" s="600" t="s">
        <v>21</v>
      </c>
      <c r="AZ50" s="600" t="s">
        <v>21</v>
      </c>
      <c r="BA50" s="600" t="s">
        <v>21</v>
      </c>
      <c r="BB50" s="601" t="s">
        <v>21</v>
      </c>
      <c r="BC50" s="600" t="s">
        <v>21</v>
      </c>
      <c r="BD50" s="551"/>
      <c r="BE50" s="550"/>
      <c r="BF50" s="549"/>
      <c r="BG50" s="550"/>
      <c r="BH50" s="549"/>
      <c r="BI50" s="550"/>
      <c r="BJ50" s="549"/>
      <c r="BK50" s="556"/>
      <c r="BL50" s="549"/>
      <c r="BM50" s="551"/>
      <c r="BN50" s="549"/>
      <c r="BO50" s="549"/>
      <c r="BP50" s="550"/>
      <c r="BQ50" s="550"/>
      <c r="BR50" s="549"/>
      <c r="BS50" s="549"/>
      <c r="BT50" s="549"/>
      <c r="BU50" s="1047"/>
    </row>
    <row r="51" spans="2:73" ht="13.5">
      <c r="B51" s="29"/>
      <c r="C51" s="28" t="s">
        <v>29</v>
      </c>
      <c r="D51" s="932"/>
      <c r="E51" s="944"/>
      <c r="F51" s="944"/>
      <c r="G51" s="944"/>
      <c r="H51" s="944"/>
      <c r="I51" s="944"/>
      <c r="J51" s="944"/>
      <c r="K51" s="944"/>
      <c r="L51" s="944"/>
      <c r="M51" s="944"/>
      <c r="N51" s="944"/>
      <c r="O51" s="944"/>
      <c r="P51" s="944"/>
      <c r="Q51" s="944"/>
      <c r="R51" s="944"/>
      <c r="S51" s="944"/>
      <c r="T51" s="944"/>
      <c r="U51" s="944"/>
      <c r="V51" s="944"/>
      <c r="W51" s="944"/>
      <c r="X51" s="944"/>
      <c r="Y51" s="944"/>
      <c r="Z51" s="944"/>
      <c r="AA51" s="566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567"/>
      <c r="AM51" s="567"/>
      <c r="AN51" s="567"/>
      <c r="AO51" s="567"/>
      <c r="AP51" s="567"/>
      <c r="AQ51" s="567"/>
      <c r="AR51" s="567"/>
      <c r="AS51" s="567"/>
      <c r="AT51" s="567"/>
      <c r="AU51" s="567"/>
      <c r="AV51" s="567"/>
      <c r="AW51" s="567"/>
      <c r="AX51" s="567"/>
      <c r="AY51" s="567"/>
      <c r="AZ51" s="567"/>
      <c r="BA51" s="567"/>
      <c r="BB51" s="568"/>
      <c r="BC51" s="567"/>
      <c r="BD51" s="569" t="s">
        <v>21</v>
      </c>
      <c r="BE51" s="590" t="s">
        <v>21</v>
      </c>
      <c r="BF51" s="591" t="s">
        <v>21</v>
      </c>
      <c r="BG51" s="590" t="s">
        <v>21</v>
      </c>
      <c r="BH51" s="591" t="s">
        <v>21</v>
      </c>
      <c r="BI51" s="590" t="s">
        <v>21</v>
      </c>
      <c r="BJ51" s="591" t="s">
        <v>21</v>
      </c>
      <c r="BK51" s="591" t="s">
        <v>21</v>
      </c>
      <c r="BL51" s="591" t="s">
        <v>21</v>
      </c>
      <c r="BM51" s="569" t="s">
        <v>21</v>
      </c>
      <c r="BN51" s="591" t="s">
        <v>21</v>
      </c>
      <c r="BO51" s="591" t="s">
        <v>21</v>
      </c>
      <c r="BP51" s="590" t="s">
        <v>21</v>
      </c>
      <c r="BQ51" s="590" t="s">
        <v>21</v>
      </c>
      <c r="BR51" s="591" t="s">
        <v>21</v>
      </c>
      <c r="BS51" s="591" t="s">
        <v>21</v>
      </c>
      <c r="BT51" s="591" t="s">
        <v>21</v>
      </c>
      <c r="BU51" s="1052" t="s">
        <v>21</v>
      </c>
    </row>
    <row r="52" spans="2:73" ht="13.5">
      <c r="B52" s="31"/>
      <c r="C52" s="19" t="s">
        <v>61</v>
      </c>
      <c r="D52" s="929"/>
      <c r="E52" s="941"/>
      <c r="F52" s="941"/>
      <c r="G52" s="941"/>
      <c r="H52" s="941"/>
      <c r="I52" s="941"/>
      <c r="J52" s="941"/>
      <c r="K52" s="941"/>
      <c r="L52" s="941"/>
      <c r="M52" s="941"/>
      <c r="N52" s="941"/>
      <c r="O52" s="941"/>
      <c r="P52" s="941"/>
      <c r="Q52" s="941"/>
      <c r="R52" s="941"/>
      <c r="S52" s="941"/>
      <c r="T52" s="941"/>
      <c r="U52" s="941"/>
      <c r="V52" s="941"/>
      <c r="W52" s="941"/>
      <c r="X52" s="941"/>
      <c r="Y52" s="941"/>
      <c r="Z52" s="941"/>
      <c r="AA52" s="544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3"/>
      <c r="AV52" s="543"/>
      <c r="AW52" s="543"/>
      <c r="AX52" s="543"/>
      <c r="AY52" s="543"/>
      <c r="AZ52" s="543"/>
      <c r="BA52" s="535"/>
      <c r="BB52" s="543"/>
      <c r="BC52" s="535"/>
      <c r="BD52" s="544" t="s">
        <v>21</v>
      </c>
      <c r="BE52" s="543" t="s">
        <v>21</v>
      </c>
      <c r="BF52" s="535" t="s">
        <v>21</v>
      </c>
      <c r="BG52" s="543" t="s">
        <v>21</v>
      </c>
      <c r="BH52" s="535" t="s">
        <v>21</v>
      </c>
      <c r="BI52" s="543" t="s">
        <v>21</v>
      </c>
      <c r="BJ52" s="535" t="s">
        <v>21</v>
      </c>
      <c r="BK52" s="535" t="s">
        <v>21</v>
      </c>
      <c r="BL52" s="535" t="s">
        <v>21</v>
      </c>
      <c r="BM52" s="544" t="s">
        <v>21</v>
      </c>
      <c r="BN52" s="535" t="s">
        <v>21</v>
      </c>
      <c r="BO52" s="535" t="s">
        <v>21</v>
      </c>
      <c r="BP52" s="543" t="s">
        <v>21</v>
      </c>
      <c r="BQ52" s="543" t="s">
        <v>21</v>
      </c>
      <c r="BR52" s="535" t="s">
        <v>21</v>
      </c>
      <c r="BS52" s="535" t="s">
        <v>21</v>
      </c>
      <c r="BT52" s="535" t="s">
        <v>21</v>
      </c>
      <c r="BU52" s="1044" t="s">
        <v>21</v>
      </c>
    </row>
    <row r="53" spans="2:73" ht="13.5">
      <c r="B53" s="30"/>
      <c r="C53" s="3" t="s">
        <v>62</v>
      </c>
      <c r="D53" s="927"/>
      <c r="E53" s="939"/>
      <c r="F53" s="939"/>
      <c r="G53" s="939"/>
      <c r="H53" s="939"/>
      <c r="I53" s="939"/>
      <c r="J53" s="939"/>
      <c r="K53" s="939"/>
      <c r="L53" s="939"/>
      <c r="M53" s="939"/>
      <c r="N53" s="939"/>
      <c r="O53" s="939"/>
      <c r="P53" s="939"/>
      <c r="Q53" s="939"/>
      <c r="R53" s="939"/>
      <c r="S53" s="939"/>
      <c r="T53" s="939"/>
      <c r="U53" s="939"/>
      <c r="V53" s="939"/>
      <c r="W53" s="939"/>
      <c r="X53" s="939"/>
      <c r="Y53" s="939"/>
      <c r="Z53" s="939"/>
      <c r="AA53" s="551"/>
      <c r="AB53" s="550"/>
      <c r="AC53" s="550"/>
      <c r="AD53" s="550"/>
      <c r="AE53" s="550"/>
      <c r="AF53" s="550"/>
      <c r="AG53" s="550"/>
      <c r="AH53" s="550"/>
      <c r="AI53" s="550"/>
      <c r="AJ53" s="550"/>
      <c r="AK53" s="550"/>
      <c r="AL53" s="550"/>
      <c r="AM53" s="550"/>
      <c r="AN53" s="550"/>
      <c r="AO53" s="550"/>
      <c r="AP53" s="550"/>
      <c r="AQ53" s="550"/>
      <c r="AR53" s="550"/>
      <c r="AS53" s="550"/>
      <c r="AT53" s="550"/>
      <c r="AU53" s="550"/>
      <c r="AV53" s="550"/>
      <c r="AW53" s="550"/>
      <c r="AX53" s="550"/>
      <c r="AY53" s="550"/>
      <c r="AZ53" s="550"/>
      <c r="BA53" s="549"/>
      <c r="BB53" s="550"/>
      <c r="BC53" s="549"/>
      <c r="BD53" s="616" t="s">
        <v>21</v>
      </c>
      <c r="BE53" s="958" t="s">
        <v>21</v>
      </c>
      <c r="BF53" s="959" t="s">
        <v>21</v>
      </c>
      <c r="BG53" s="601" t="s">
        <v>21</v>
      </c>
      <c r="BH53" s="600" t="s">
        <v>21</v>
      </c>
      <c r="BI53" s="601" t="s">
        <v>21</v>
      </c>
      <c r="BJ53" s="600" t="s">
        <v>21</v>
      </c>
      <c r="BK53" s="600" t="s">
        <v>21</v>
      </c>
      <c r="BL53" s="600" t="s">
        <v>21</v>
      </c>
      <c r="BM53" s="616" t="s">
        <v>21</v>
      </c>
      <c r="BN53" s="600" t="s">
        <v>21</v>
      </c>
      <c r="BO53" s="600" t="s">
        <v>21</v>
      </c>
      <c r="BP53" s="601" t="s">
        <v>21</v>
      </c>
      <c r="BQ53" s="601" t="s">
        <v>21</v>
      </c>
      <c r="BR53" s="600" t="s">
        <v>21</v>
      </c>
      <c r="BS53" s="600" t="s">
        <v>21</v>
      </c>
      <c r="BT53" s="600" t="s">
        <v>21</v>
      </c>
      <c r="BU53" s="1042" t="s">
        <v>21</v>
      </c>
    </row>
    <row r="54" spans="2:73" ht="13.5">
      <c r="B54" s="5">
        <v>12</v>
      </c>
      <c r="C54" s="6" t="s">
        <v>109</v>
      </c>
      <c r="D54" s="931" t="s">
        <v>21</v>
      </c>
      <c r="E54" s="943" t="s">
        <v>21</v>
      </c>
      <c r="F54" s="943" t="s">
        <v>21</v>
      </c>
      <c r="G54" s="943" t="s">
        <v>21</v>
      </c>
      <c r="H54" s="943" t="s">
        <v>21</v>
      </c>
      <c r="I54" s="943" t="s">
        <v>21</v>
      </c>
      <c r="J54" s="943" t="s">
        <v>21</v>
      </c>
      <c r="K54" s="943" t="s">
        <v>21</v>
      </c>
      <c r="L54" s="943" t="s">
        <v>21</v>
      </c>
      <c r="M54" s="943" t="s">
        <v>21</v>
      </c>
      <c r="N54" s="943" t="s">
        <v>21</v>
      </c>
      <c r="O54" s="943" t="s">
        <v>21</v>
      </c>
      <c r="P54" s="943" t="s">
        <v>21</v>
      </c>
      <c r="Q54" s="943" t="s">
        <v>21</v>
      </c>
      <c r="R54" s="943" t="s">
        <v>21</v>
      </c>
      <c r="S54" s="943" t="s">
        <v>21</v>
      </c>
      <c r="T54" s="943" t="s">
        <v>21</v>
      </c>
      <c r="U54" s="943" t="s">
        <v>21</v>
      </c>
      <c r="V54" s="943" t="s">
        <v>21</v>
      </c>
      <c r="W54" s="943" t="s">
        <v>21</v>
      </c>
      <c r="X54" s="943" t="s">
        <v>21</v>
      </c>
      <c r="Y54" s="943" t="s">
        <v>21</v>
      </c>
      <c r="Z54" s="943" t="s">
        <v>21</v>
      </c>
      <c r="AA54" s="605" t="s">
        <v>21</v>
      </c>
      <c r="AB54" s="606" t="s">
        <v>21</v>
      </c>
      <c r="AC54" s="606" t="s">
        <v>21</v>
      </c>
      <c r="AD54" s="606" t="s">
        <v>21</v>
      </c>
      <c r="AE54" s="606" t="s">
        <v>21</v>
      </c>
      <c r="AF54" s="606" t="s">
        <v>21</v>
      </c>
      <c r="AG54" s="606" t="s">
        <v>21</v>
      </c>
      <c r="AH54" s="606" t="s">
        <v>21</v>
      </c>
      <c r="AI54" s="606" t="s">
        <v>21</v>
      </c>
      <c r="AJ54" s="606" t="s">
        <v>21</v>
      </c>
      <c r="AK54" s="606" t="s">
        <v>21</v>
      </c>
      <c r="AL54" s="606" t="s">
        <v>21</v>
      </c>
      <c r="AM54" s="606" t="s">
        <v>21</v>
      </c>
      <c r="AN54" s="606" t="s">
        <v>21</v>
      </c>
      <c r="AO54" s="606" t="s">
        <v>21</v>
      </c>
      <c r="AP54" s="606" t="s">
        <v>21</v>
      </c>
      <c r="AQ54" s="606" t="s">
        <v>21</v>
      </c>
      <c r="AR54" s="606" t="s">
        <v>21</v>
      </c>
      <c r="AS54" s="606" t="s">
        <v>21</v>
      </c>
      <c r="AT54" s="606" t="s">
        <v>21</v>
      </c>
      <c r="AU54" s="606" t="s">
        <v>21</v>
      </c>
      <c r="AV54" s="606" t="s">
        <v>21</v>
      </c>
      <c r="AW54" s="606" t="s">
        <v>21</v>
      </c>
      <c r="AX54" s="606" t="s">
        <v>21</v>
      </c>
      <c r="AY54" s="606" t="s">
        <v>21</v>
      </c>
      <c r="AZ54" s="606"/>
      <c r="BA54" s="606"/>
      <c r="BB54" s="607"/>
      <c r="BC54" s="606"/>
      <c r="BD54" s="608"/>
      <c r="BE54" s="960"/>
      <c r="BF54" s="961"/>
      <c r="BG54" s="607"/>
      <c r="BH54" s="606"/>
      <c r="BI54" s="607"/>
      <c r="BJ54" s="606"/>
      <c r="BK54" s="606"/>
      <c r="BL54" s="606"/>
      <c r="BM54" s="608"/>
      <c r="BN54" s="606"/>
      <c r="BO54" s="606"/>
      <c r="BP54" s="607"/>
      <c r="BQ54" s="607"/>
      <c r="BR54" s="606"/>
      <c r="BS54" s="606"/>
      <c r="BT54" s="606"/>
      <c r="BU54" s="1046"/>
    </row>
    <row r="55" spans="2:73" ht="13.5">
      <c r="B55" s="29"/>
      <c r="C55" s="15" t="s">
        <v>20</v>
      </c>
      <c r="D55" s="928" t="s">
        <v>154</v>
      </c>
      <c r="E55" s="940" t="s">
        <v>154</v>
      </c>
      <c r="F55" s="940" t="s">
        <v>154</v>
      </c>
      <c r="G55" s="940" t="s">
        <v>154</v>
      </c>
      <c r="H55" s="940" t="s">
        <v>154</v>
      </c>
      <c r="I55" s="940" t="s">
        <v>154</v>
      </c>
      <c r="J55" s="940" t="s">
        <v>154</v>
      </c>
      <c r="K55" s="940" t="s">
        <v>154</v>
      </c>
      <c r="L55" s="940" t="s">
        <v>154</v>
      </c>
      <c r="M55" s="940" t="s">
        <v>154</v>
      </c>
      <c r="N55" s="940" t="s">
        <v>154</v>
      </c>
      <c r="O55" s="940" t="s">
        <v>154</v>
      </c>
      <c r="P55" s="940" t="s">
        <v>154</v>
      </c>
      <c r="Q55" s="940" t="s">
        <v>154</v>
      </c>
      <c r="R55" s="940" t="s">
        <v>154</v>
      </c>
      <c r="S55" s="940" t="s">
        <v>154</v>
      </c>
      <c r="T55" s="940" t="s">
        <v>154</v>
      </c>
      <c r="U55" s="940" t="s">
        <v>154</v>
      </c>
      <c r="V55" s="940" t="s">
        <v>154</v>
      </c>
      <c r="W55" s="940" t="s">
        <v>154</v>
      </c>
      <c r="X55" s="940" t="s">
        <v>154</v>
      </c>
      <c r="Y55" s="940" t="s">
        <v>154</v>
      </c>
      <c r="Z55" s="940" t="s">
        <v>154</v>
      </c>
      <c r="AA55" s="552" t="s">
        <v>154</v>
      </c>
      <c r="AB55" s="534" t="s">
        <v>154</v>
      </c>
      <c r="AC55" s="534" t="s">
        <v>154</v>
      </c>
      <c r="AD55" s="534" t="s">
        <v>154</v>
      </c>
      <c r="AE55" s="534" t="s">
        <v>154</v>
      </c>
      <c r="AF55" s="534" t="s">
        <v>154</v>
      </c>
      <c r="AG55" s="534" t="s">
        <v>154</v>
      </c>
      <c r="AH55" s="534" t="s">
        <v>154</v>
      </c>
      <c r="AI55" s="534" t="s">
        <v>154</v>
      </c>
      <c r="AJ55" s="534" t="s">
        <v>154</v>
      </c>
      <c r="AK55" s="534" t="s">
        <v>154</v>
      </c>
      <c r="AL55" s="534" t="s">
        <v>155</v>
      </c>
      <c r="AM55" s="534"/>
      <c r="AN55" s="534"/>
      <c r="AO55" s="534"/>
      <c r="AP55" s="534"/>
      <c r="AQ55" s="534"/>
      <c r="AR55" s="534"/>
      <c r="AS55" s="534"/>
      <c r="AT55" s="534"/>
      <c r="AU55" s="534"/>
      <c r="AV55" s="534"/>
      <c r="AW55" s="534"/>
      <c r="AX55" s="534"/>
      <c r="AY55" s="534"/>
      <c r="AZ55" s="534" t="s">
        <v>21</v>
      </c>
      <c r="BA55" s="534" t="s">
        <v>21</v>
      </c>
      <c r="BB55" s="553" t="s">
        <v>21</v>
      </c>
      <c r="BC55" s="534" t="s">
        <v>21</v>
      </c>
      <c r="BD55" s="554" t="s">
        <v>21</v>
      </c>
      <c r="BE55" s="553" t="s">
        <v>21</v>
      </c>
      <c r="BF55" s="534" t="s">
        <v>21</v>
      </c>
      <c r="BG55" s="553" t="s">
        <v>21</v>
      </c>
      <c r="BH55" s="534" t="s">
        <v>21</v>
      </c>
      <c r="BI55" s="553" t="s">
        <v>21</v>
      </c>
      <c r="BJ55" s="534" t="s">
        <v>21</v>
      </c>
      <c r="BK55" s="534" t="s">
        <v>21</v>
      </c>
      <c r="BL55" s="534" t="s">
        <v>21</v>
      </c>
      <c r="BM55" s="554" t="s">
        <v>21</v>
      </c>
      <c r="BN55" s="534" t="s">
        <v>21</v>
      </c>
      <c r="BO55" s="534" t="s">
        <v>21</v>
      </c>
      <c r="BP55" s="553" t="s">
        <v>21</v>
      </c>
      <c r="BQ55" s="553" t="s">
        <v>21</v>
      </c>
      <c r="BR55" s="534" t="s">
        <v>21</v>
      </c>
      <c r="BS55" s="534" t="s">
        <v>21</v>
      </c>
      <c r="BT55" s="534" t="s">
        <v>21</v>
      </c>
      <c r="BU55" s="1048" t="s">
        <v>21</v>
      </c>
    </row>
    <row r="56" spans="2:73" ht="13.5">
      <c r="B56" s="31"/>
      <c r="C56" s="19" t="s">
        <v>30</v>
      </c>
      <c r="D56" s="929" t="s">
        <v>154</v>
      </c>
      <c r="E56" s="941" t="s">
        <v>154</v>
      </c>
      <c r="F56" s="941" t="s">
        <v>154</v>
      </c>
      <c r="G56" s="941" t="s">
        <v>154</v>
      </c>
      <c r="H56" s="941" t="s">
        <v>154</v>
      </c>
      <c r="I56" s="941" t="s">
        <v>154</v>
      </c>
      <c r="J56" s="941" t="s">
        <v>154</v>
      </c>
      <c r="K56" s="941" t="s">
        <v>154</v>
      </c>
      <c r="L56" s="941" t="s">
        <v>154</v>
      </c>
      <c r="M56" s="941" t="s">
        <v>154</v>
      </c>
      <c r="N56" s="941" t="s">
        <v>154</v>
      </c>
      <c r="O56" s="941" t="s">
        <v>154</v>
      </c>
      <c r="P56" s="941" t="s">
        <v>154</v>
      </c>
      <c r="Q56" s="941" t="s">
        <v>154</v>
      </c>
      <c r="R56" s="941" t="s">
        <v>154</v>
      </c>
      <c r="S56" s="941" t="s">
        <v>154</v>
      </c>
      <c r="T56" s="941" t="s">
        <v>154</v>
      </c>
      <c r="U56" s="941" t="s">
        <v>154</v>
      </c>
      <c r="V56" s="941" t="s">
        <v>154</v>
      </c>
      <c r="W56" s="941" t="s">
        <v>154</v>
      </c>
      <c r="X56" s="941" t="s">
        <v>154</v>
      </c>
      <c r="Y56" s="941" t="s">
        <v>154</v>
      </c>
      <c r="Z56" s="941" t="s">
        <v>154</v>
      </c>
      <c r="AA56" s="542" t="s">
        <v>154</v>
      </c>
      <c r="AB56" s="535" t="s">
        <v>154</v>
      </c>
      <c r="AC56" s="535" t="s">
        <v>154</v>
      </c>
      <c r="AD56" s="535" t="s">
        <v>154</v>
      </c>
      <c r="AE56" s="535" t="s">
        <v>154</v>
      </c>
      <c r="AF56" s="535" t="s">
        <v>154</v>
      </c>
      <c r="AG56" s="535" t="s">
        <v>154</v>
      </c>
      <c r="AH56" s="535" t="s">
        <v>154</v>
      </c>
      <c r="AI56" s="535" t="s">
        <v>154</v>
      </c>
      <c r="AJ56" s="535" t="s">
        <v>154</v>
      </c>
      <c r="AK56" s="535" t="s">
        <v>154</v>
      </c>
      <c r="AL56" s="535" t="s">
        <v>154</v>
      </c>
      <c r="AM56" s="535"/>
      <c r="AN56" s="535"/>
      <c r="AO56" s="535" t="s">
        <v>154</v>
      </c>
      <c r="AP56" s="535"/>
      <c r="AQ56" s="535"/>
      <c r="AR56" s="535"/>
      <c r="AS56" s="535"/>
      <c r="AT56" s="535"/>
      <c r="AU56" s="535"/>
      <c r="AV56" s="535"/>
      <c r="AW56" s="535"/>
      <c r="AX56" s="535"/>
      <c r="AY56" s="535"/>
      <c r="AZ56" s="535" t="s">
        <v>21</v>
      </c>
      <c r="BA56" s="535" t="s">
        <v>21</v>
      </c>
      <c r="BB56" s="543" t="s">
        <v>21</v>
      </c>
      <c r="BC56" s="535" t="s">
        <v>21</v>
      </c>
      <c r="BD56" s="544" t="s">
        <v>21</v>
      </c>
      <c r="BE56" s="543" t="s">
        <v>21</v>
      </c>
      <c r="BF56" s="535" t="s">
        <v>21</v>
      </c>
      <c r="BG56" s="543" t="s">
        <v>21</v>
      </c>
      <c r="BH56" s="535" t="s">
        <v>21</v>
      </c>
      <c r="BI56" s="543" t="s">
        <v>21</v>
      </c>
      <c r="BJ56" s="535" t="s">
        <v>21</v>
      </c>
      <c r="BK56" s="535" t="s">
        <v>21</v>
      </c>
      <c r="BL56" s="535" t="s">
        <v>21</v>
      </c>
      <c r="BM56" s="544" t="s">
        <v>21</v>
      </c>
      <c r="BN56" s="535" t="s">
        <v>21</v>
      </c>
      <c r="BO56" s="535" t="s">
        <v>21</v>
      </c>
      <c r="BP56" s="543" t="s">
        <v>21</v>
      </c>
      <c r="BQ56" s="543" t="s">
        <v>21</v>
      </c>
      <c r="BR56" s="535" t="s">
        <v>21</v>
      </c>
      <c r="BS56" s="535" t="s">
        <v>21</v>
      </c>
      <c r="BT56" s="535" t="s">
        <v>21</v>
      </c>
      <c r="BU56" s="1044" t="s">
        <v>21</v>
      </c>
    </row>
    <row r="57" spans="2:73" ht="13.5">
      <c r="B57" s="31"/>
      <c r="C57" s="19" t="s">
        <v>49</v>
      </c>
      <c r="D57" s="929"/>
      <c r="E57" s="941"/>
      <c r="F57" s="941"/>
      <c r="G57" s="941"/>
      <c r="H57" s="941"/>
      <c r="I57" s="941"/>
      <c r="J57" s="941"/>
      <c r="K57" s="941"/>
      <c r="L57" s="941"/>
      <c r="M57" s="941"/>
      <c r="N57" s="941"/>
      <c r="O57" s="941"/>
      <c r="P57" s="941"/>
      <c r="Q57" s="941"/>
      <c r="R57" s="941"/>
      <c r="S57" s="941"/>
      <c r="T57" s="941"/>
      <c r="U57" s="941"/>
      <c r="V57" s="941"/>
      <c r="W57" s="941"/>
      <c r="X57" s="941"/>
      <c r="Y57" s="941"/>
      <c r="Z57" s="941"/>
      <c r="AA57" s="570"/>
      <c r="AB57" s="536"/>
      <c r="AC57" s="536"/>
      <c r="AD57" s="536"/>
      <c r="AE57" s="536"/>
      <c r="AF57" s="536"/>
      <c r="AG57" s="536"/>
      <c r="AH57" s="536"/>
      <c r="AI57" s="536"/>
      <c r="AJ57" s="536"/>
      <c r="AK57" s="536"/>
      <c r="AL57" s="536"/>
      <c r="AM57" s="536"/>
      <c r="AN57" s="536"/>
      <c r="AO57" s="536"/>
      <c r="AP57" s="536"/>
      <c r="AQ57" s="536"/>
      <c r="AR57" s="536"/>
      <c r="AS57" s="536"/>
      <c r="AT57" s="536"/>
      <c r="AU57" s="536"/>
      <c r="AV57" s="536"/>
      <c r="AW57" s="536"/>
      <c r="AX57" s="536"/>
      <c r="AY57" s="536"/>
      <c r="AZ57" s="536" t="s">
        <v>21</v>
      </c>
      <c r="BA57" s="536" t="s">
        <v>21</v>
      </c>
      <c r="BB57" s="571" t="s">
        <v>21</v>
      </c>
      <c r="BC57" s="536" t="s">
        <v>21</v>
      </c>
      <c r="BD57" s="572" t="s">
        <v>21</v>
      </c>
      <c r="BE57" s="571" t="s">
        <v>21</v>
      </c>
      <c r="BF57" s="536" t="s">
        <v>21</v>
      </c>
      <c r="BG57" s="571" t="s">
        <v>21</v>
      </c>
      <c r="BH57" s="536" t="s">
        <v>21</v>
      </c>
      <c r="BI57" s="571" t="s">
        <v>21</v>
      </c>
      <c r="BJ57" s="536" t="s">
        <v>21</v>
      </c>
      <c r="BK57" s="536" t="s">
        <v>21</v>
      </c>
      <c r="BL57" s="536" t="s">
        <v>21</v>
      </c>
      <c r="BM57" s="572" t="s">
        <v>21</v>
      </c>
      <c r="BN57" s="536" t="s">
        <v>21</v>
      </c>
      <c r="BO57" s="536" t="s">
        <v>21</v>
      </c>
      <c r="BP57" s="571" t="s">
        <v>21</v>
      </c>
      <c r="BQ57" s="571" t="s">
        <v>21</v>
      </c>
      <c r="BR57" s="536" t="s">
        <v>21</v>
      </c>
      <c r="BS57" s="536" t="s">
        <v>21</v>
      </c>
      <c r="BT57" s="536" t="s">
        <v>21</v>
      </c>
      <c r="BU57" s="1053" t="s">
        <v>21</v>
      </c>
    </row>
    <row r="58" spans="2:73" ht="13.5">
      <c r="B58" s="30"/>
      <c r="C58" s="23" t="s">
        <v>50</v>
      </c>
      <c r="D58" s="930"/>
      <c r="E58" s="942"/>
      <c r="F58" s="942"/>
      <c r="G58" s="942"/>
      <c r="H58" s="942"/>
      <c r="I58" s="942"/>
      <c r="J58" s="942"/>
      <c r="K58" s="942"/>
      <c r="L58" s="942"/>
      <c r="M58" s="942"/>
      <c r="N58" s="942"/>
      <c r="O58" s="942"/>
      <c r="P58" s="942"/>
      <c r="Q58" s="942"/>
      <c r="R58" s="942"/>
      <c r="S58" s="942"/>
      <c r="T58" s="942"/>
      <c r="U58" s="942"/>
      <c r="V58" s="942"/>
      <c r="W58" s="942"/>
      <c r="X58" s="942"/>
      <c r="Y58" s="942"/>
      <c r="Z58" s="942"/>
      <c r="AA58" s="545"/>
      <c r="AB58" s="537"/>
      <c r="AC58" s="537"/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7"/>
      <c r="AO58" s="537"/>
      <c r="AP58" s="537"/>
      <c r="AQ58" s="537"/>
      <c r="AR58" s="537"/>
      <c r="AS58" s="537"/>
      <c r="AT58" s="537"/>
      <c r="AU58" s="537"/>
      <c r="AV58" s="537"/>
      <c r="AW58" s="537"/>
      <c r="AX58" s="537"/>
      <c r="AY58" s="537"/>
      <c r="AZ58" s="537" t="s">
        <v>21</v>
      </c>
      <c r="BA58" s="537" t="s">
        <v>21</v>
      </c>
      <c r="BB58" s="546" t="s">
        <v>21</v>
      </c>
      <c r="BC58" s="537" t="s">
        <v>21</v>
      </c>
      <c r="BD58" s="547" t="s">
        <v>21</v>
      </c>
      <c r="BE58" s="546" t="s">
        <v>21</v>
      </c>
      <c r="BF58" s="537" t="s">
        <v>21</v>
      </c>
      <c r="BG58" s="546" t="s">
        <v>21</v>
      </c>
      <c r="BH58" s="537" t="s">
        <v>21</v>
      </c>
      <c r="BI58" s="546" t="s">
        <v>21</v>
      </c>
      <c r="BJ58" s="537" t="s">
        <v>21</v>
      </c>
      <c r="BK58" s="537" t="s">
        <v>21</v>
      </c>
      <c r="BL58" s="537" t="s">
        <v>21</v>
      </c>
      <c r="BM58" s="547" t="s">
        <v>21</v>
      </c>
      <c r="BN58" s="537" t="s">
        <v>21</v>
      </c>
      <c r="BO58" s="537" t="s">
        <v>21</v>
      </c>
      <c r="BP58" s="546" t="s">
        <v>21</v>
      </c>
      <c r="BQ58" s="546" t="s">
        <v>21</v>
      </c>
      <c r="BR58" s="537" t="s">
        <v>21</v>
      </c>
      <c r="BS58" s="537" t="s">
        <v>21</v>
      </c>
      <c r="BT58" s="537" t="s">
        <v>21</v>
      </c>
      <c r="BU58" s="1045" t="s">
        <v>21</v>
      </c>
    </row>
    <row r="59" spans="2:73" ht="13.5">
      <c r="B59" s="2">
        <v>13</v>
      </c>
      <c r="C59" s="3" t="s">
        <v>94</v>
      </c>
      <c r="D59" s="927" t="s">
        <v>21</v>
      </c>
      <c r="E59" s="939" t="s">
        <v>21</v>
      </c>
      <c r="F59" s="939" t="s">
        <v>21</v>
      </c>
      <c r="G59" s="939" t="s">
        <v>21</v>
      </c>
      <c r="H59" s="939" t="s">
        <v>21</v>
      </c>
      <c r="I59" s="939" t="s">
        <v>21</v>
      </c>
      <c r="J59" s="939" t="s">
        <v>21</v>
      </c>
      <c r="K59" s="939" t="s">
        <v>21</v>
      </c>
      <c r="L59" s="939" t="s">
        <v>21</v>
      </c>
      <c r="M59" s="939" t="s">
        <v>21</v>
      </c>
      <c r="N59" s="939" t="s">
        <v>21</v>
      </c>
      <c r="O59" s="939" t="s">
        <v>21</v>
      </c>
      <c r="P59" s="939" t="s">
        <v>21</v>
      </c>
      <c r="Q59" s="939" t="s">
        <v>21</v>
      </c>
      <c r="R59" s="939" t="s">
        <v>21</v>
      </c>
      <c r="S59" s="939" t="s">
        <v>21</v>
      </c>
      <c r="T59" s="939" t="s">
        <v>21</v>
      </c>
      <c r="U59" s="939" t="s">
        <v>21</v>
      </c>
      <c r="V59" s="939" t="s">
        <v>21</v>
      </c>
      <c r="W59" s="939" t="s">
        <v>21</v>
      </c>
      <c r="X59" s="939" t="s">
        <v>21</v>
      </c>
      <c r="Y59" s="939" t="s">
        <v>21</v>
      </c>
      <c r="Z59" s="939" t="s">
        <v>21</v>
      </c>
      <c r="AA59" s="605" t="s">
        <v>21</v>
      </c>
      <c r="AB59" s="606" t="s">
        <v>21</v>
      </c>
      <c r="AC59" s="606" t="s">
        <v>21</v>
      </c>
      <c r="AD59" s="606" t="s">
        <v>21</v>
      </c>
      <c r="AE59" s="606" t="s">
        <v>21</v>
      </c>
      <c r="AF59" s="606" t="s">
        <v>21</v>
      </c>
      <c r="AG59" s="606" t="s">
        <v>21</v>
      </c>
      <c r="AH59" s="606" t="s">
        <v>21</v>
      </c>
      <c r="AI59" s="606" t="s">
        <v>21</v>
      </c>
      <c r="AJ59" s="606" t="s">
        <v>21</v>
      </c>
      <c r="AK59" s="606" t="s">
        <v>21</v>
      </c>
      <c r="AL59" s="606" t="s">
        <v>21</v>
      </c>
      <c r="AM59" s="606" t="s">
        <v>21</v>
      </c>
      <c r="AN59" s="606" t="s">
        <v>21</v>
      </c>
      <c r="AO59" s="606" t="s">
        <v>21</v>
      </c>
      <c r="AP59" s="606" t="s">
        <v>21</v>
      </c>
      <c r="AQ59" s="606" t="s">
        <v>21</v>
      </c>
      <c r="AR59" s="606" t="s">
        <v>21</v>
      </c>
      <c r="AS59" s="606" t="s">
        <v>21</v>
      </c>
      <c r="AT59" s="606" t="s">
        <v>21</v>
      </c>
      <c r="AU59" s="606" t="s">
        <v>21</v>
      </c>
      <c r="AV59" s="606" t="s">
        <v>21</v>
      </c>
      <c r="AW59" s="606" t="s">
        <v>21</v>
      </c>
      <c r="AX59" s="606" t="s">
        <v>21</v>
      </c>
      <c r="AY59" s="606" t="s">
        <v>21</v>
      </c>
      <c r="AZ59" s="606" t="s">
        <v>21</v>
      </c>
      <c r="BA59" s="606" t="s">
        <v>21</v>
      </c>
      <c r="BB59" s="607" t="s">
        <v>21</v>
      </c>
      <c r="BC59" s="606"/>
      <c r="BD59" s="608"/>
      <c r="BE59" s="960"/>
      <c r="BF59" s="961"/>
      <c r="BG59" s="607"/>
      <c r="BH59" s="606"/>
      <c r="BI59" s="607"/>
      <c r="BJ59" s="606"/>
      <c r="BK59" s="606"/>
      <c r="BL59" s="606"/>
      <c r="BM59" s="608"/>
      <c r="BN59" s="606"/>
      <c r="BO59" s="606"/>
      <c r="BP59" s="607"/>
      <c r="BQ59" s="607"/>
      <c r="BR59" s="606"/>
      <c r="BS59" s="606"/>
      <c r="BT59" s="606"/>
      <c r="BU59" s="1046"/>
    </row>
    <row r="60" spans="2:73" ht="13.5">
      <c r="B60" s="29"/>
      <c r="C60" s="15" t="s">
        <v>25</v>
      </c>
      <c r="D60" s="928" t="s">
        <v>154</v>
      </c>
      <c r="E60" s="940" t="s">
        <v>154</v>
      </c>
      <c r="F60" s="940"/>
      <c r="G60" s="940" t="s">
        <v>154</v>
      </c>
      <c r="H60" s="940" t="s">
        <v>154</v>
      </c>
      <c r="I60" s="940"/>
      <c r="J60" s="940"/>
      <c r="K60" s="940"/>
      <c r="L60" s="940"/>
      <c r="M60" s="940"/>
      <c r="N60" s="940"/>
      <c r="O60" s="940"/>
      <c r="P60" s="940"/>
      <c r="Q60" s="940"/>
      <c r="R60" s="940"/>
      <c r="S60" s="940"/>
      <c r="T60" s="940"/>
      <c r="U60" s="940"/>
      <c r="V60" s="940"/>
      <c r="W60" s="940"/>
      <c r="X60" s="940"/>
      <c r="Y60" s="940"/>
      <c r="Z60" s="940"/>
      <c r="AA60" s="541" t="s">
        <v>154</v>
      </c>
      <c r="AB60" s="540"/>
      <c r="AC60" s="540"/>
      <c r="AD60" s="540"/>
      <c r="AE60" s="540"/>
      <c r="AF60" s="540"/>
      <c r="AG60" s="540"/>
      <c r="AH60" s="540" t="s">
        <v>154</v>
      </c>
      <c r="AI60" s="540"/>
      <c r="AJ60" s="540"/>
      <c r="AK60" s="540" t="s">
        <v>154</v>
      </c>
      <c r="AL60" s="540" t="s">
        <v>154</v>
      </c>
      <c r="AM60" s="540" t="s">
        <v>154</v>
      </c>
      <c r="AN60" s="540"/>
      <c r="AO60" s="540"/>
      <c r="AP60" s="540"/>
      <c r="AQ60" s="540"/>
      <c r="AR60" s="540"/>
      <c r="AS60" s="540"/>
      <c r="AT60" s="540"/>
      <c r="AU60" s="540"/>
      <c r="AV60" s="540"/>
      <c r="AW60" s="540"/>
      <c r="AX60" s="540"/>
      <c r="AY60" s="540"/>
      <c r="AZ60" s="540"/>
      <c r="BA60" s="539"/>
      <c r="BB60" s="540"/>
      <c r="BC60" s="539" t="s">
        <v>21</v>
      </c>
      <c r="BD60" s="541" t="s">
        <v>21</v>
      </c>
      <c r="BE60" s="540" t="s">
        <v>21</v>
      </c>
      <c r="BF60" s="539" t="s">
        <v>21</v>
      </c>
      <c r="BG60" s="540" t="s">
        <v>21</v>
      </c>
      <c r="BH60" s="539" t="s">
        <v>21</v>
      </c>
      <c r="BI60" s="540" t="s">
        <v>21</v>
      </c>
      <c r="BJ60" s="539" t="s">
        <v>21</v>
      </c>
      <c r="BK60" s="539" t="s">
        <v>21</v>
      </c>
      <c r="BL60" s="539" t="s">
        <v>21</v>
      </c>
      <c r="BM60" s="541" t="s">
        <v>21</v>
      </c>
      <c r="BN60" s="539" t="s">
        <v>21</v>
      </c>
      <c r="BO60" s="539" t="s">
        <v>21</v>
      </c>
      <c r="BP60" s="540" t="s">
        <v>21</v>
      </c>
      <c r="BQ60" s="540" t="s">
        <v>21</v>
      </c>
      <c r="BR60" s="539" t="s">
        <v>21</v>
      </c>
      <c r="BS60" s="539" t="s">
        <v>21</v>
      </c>
      <c r="BT60" s="539" t="s">
        <v>21</v>
      </c>
      <c r="BU60" s="1043" t="s">
        <v>21</v>
      </c>
    </row>
    <row r="61" spans="2:73" ht="14.25" thickBot="1">
      <c r="B61" s="157"/>
      <c r="C61" s="158" t="s">
        <v>56</v>
      </c>
      <c r="D61" s="933" t="s">
        <v>175</v>
      </c>
      <c r="E61" s="945" t="s">
        <v>175</v>
      </c>
      <c r="F61" s="945" t="s">
        <v>175</v>
      </c>
      <c r="G61" s="945"/>
      <c r="H61" s="945"/>
      <c r="I61" s="945"/>
      <c r="J61" s="945"/>
      <c r="K61" s="945"/>
      <c r="L61" s="945"/>
      <c r="M61" s="945"/>
      <c r="N61" s="945"/>
      <c r="O61" s="945"/>
      <c r="P61" s="945"/>
      <c r="Q61" s="945"/>
      <c r="R61" s="945"/>
      <c r="S61" s="945"/>
      <c r="T61" s="945"/>
      <c r="U61" s="945"/>
      <c r="V61" s="945"/>
      <c r="W61" s="945"/>
      <c r="X61" s="945"/>
      <c r="Y61" s="945"/>
      <c r="Z61" s="945"/>
      <c r="AA61" s="573"/>
      <c r="AB61" s="574"/>
      <c r="AC61" s="574"/>
      <c r="AD61" s="574"/>
      <c r="AE61" s="574"/>
      <c r="AF61" s="574"/>
      <c r="AG61" s="574"/>
      <c r="AH61" s="574"/>
      <c r="AI61" s="574"/>
      <c r="AJ61" s="574"/>
      <c r="AK61" s="574"/>
      <c r="AL61" s="574"/>
      <c r="AM61" s="574"/>
      <c r="AN61" s="574"/>
      <c r="AO61" s="574"/>
      <c r="AP61" s="574"/>
      <c r="AQ61" s="574"/>
      <c r="AR61" s="574"/>
      <c r="AS61" s="574"/>
      <c r="AT61" s="574"/>
      <c r="AU61" s="574"/>
      <c r="AV61" s="574"/>
      <c r="AW61" s="574"/>
      <c r="AX61" s="574"/>
      <c r="AY61" s="574"/>
      <c r="AZ61" s="574"/>
      <c r="BA61" s="575"/>
      <c r="BB61" s="574"/>
      <c r="BC61" s="575" t="s">
        <v>21</v>
      </c>
      <c r="BD61" s="573" t="s">
        <v>21</v>
      </c>
      <c r="BE61" s="574" t="s">
        <v>21</v>
      </c>
      <c r="BF61" s="575" t="s">
        <v>21</v>
      </c>
      <c r="BG61" s="574" t="s">
        <v>21</v>
      </c>
      <c r="BH61" s="575" t="s">
        <v>21</v>
      </c>
      <c r="BI61" s="574" t="s">
        <v>21</v>
      </c>
      <c r="BJ61" s="575" t="s">
        <v>21</v>
      </c>
      <c r="BK61" s="575" t="s">
        <v>21</v>
      </c>
      <c r="BL61" s="575" t="s">
        <v>21</v>
      </c>
      <c r="BM61" s="573" t="s">
        <v>21</v>
      </c>
      <c r="BN61" s="575" t="s">
        <v>21</v>
      </c>
      <c r="BO61" s="575" t="s">
        <v>21</v>
      </c>
      <c r="BP61" s="574" t="s">
        <v>21</v>
      </c>
      <c r="BQ61" s="574" t="s">
        <v>21</v>
      </c>
      <c r="BR61" s="575" t="s">
        <v>21</v>
      </c>
      <c r="BS61" s="575" t="s">
        <v>21</v>
      </c>
      <c r="BT61" s="575" t="s">
        <v>21</v>
      </c>
      <c r="BU61" s="1054" t="s">
        <v>21</v>
      </c>
    </row>
    <row r="62" spans="2:73" ht="13.5">
      <c r="B62" s="148">
        <v>1</v>
      </c>
      <c r="C62" s="149" t="s">
        <v>95</v>
      </c>
      <c r="D62" s="934" t="s">
        <v>21</v>
      </c>
      <c r="E62" s="946" t="s">
        <v>21</v>
      </c>
      <c r="F62" s="946" t="s">
        <v>21</v>
      </c>
      <c r="G62" s="946" t="s">
        <v>21</v>
      </c>
      <c r="H62" s="946" t="s">
        <v>21</v>
      </c>
      <c r="I62" s="946" t="s">
        <v>21</v>
      </c>
      <c r="J62" s="946" t="s">
        <v>21</v>
      </c>
      <c r="K62" s="946" t="s">
        <v>21</v>
      </c>
      <c r="L62" s="946" t="s">
        <v>21</v>
      </c>
      <c r="M62" s="946" t="s">
        <v>21</v>
      </c>
      <c r="N62" s="946" t="s">
        <v>21</v>
      </c>
      <c r="O62" s="946" t="s">
        <v>21</v>
      </c>
      <c r="P62" s="946" t="s">
        <v>21</v>
      </c>
      <c r="Q62" s="946" t="s">
        <v>21</v>
      </c>
      <c r="R62" s="946" t="s">
        <v>21</v>
      </c>
      <c r="S62" s="946" t="s">
        <v>21</v>
      </c>
      <c r="T62" s="946" t="s">
        <v>21</v>
      </c>
      <c r="U62" s="946" t="s">
        <v>21</v>
      </c>
      <c r="V62" s="946" t="s">
        <v>21</v>
      </c>
      <c r="W62" s="946" t="s">
        <v>21</v>
      </c>
      <c r="X62" s="946" t="s">
        <v>21</v>
      </c>
      <c r="Y62" s="946" t="s">
        <v>21</v>
      </c>
      <c r="Z62" s="946" t="s">
        <v>21</v>
      </c>
      <c r="AA62" s="609" t="s">
        <v>21</v>
      </c>
      <c r="AB62" s="610" t="s">
        <v>21</v>
      </c>
      <c r="AC62" s="610" t="s">
        <v>21</v>
      </c>
      <c r="AD62" s="610" t="s">
        <v>21</v>
      </c>
      <c r="AE62" s="610" t="s">
        <v>21</v>
      </c>
      <c r="AF62" s="610" t="s">
        <v>21</v>
      </c>
      <c r="AG62" s="610" t="s">
        <v>21</v>
      </c>
      <c r="AH62" s="610" t="s">
        <v>21</v>
      </c>
      <c r="AI62" s="610" t="s">
        <v>21</v>
      </c>
      <c r="AJ62" s="610" t="s">
        <v>21</v>
      </c>
      <c r="AK62" s="610" t="s">
        <v>21</v>
      </c>
      <c r="AL62" s="610" t="s">
        <v>21</v>
      </c>
      <c r="AM62" s="610" t="s">
        <v>21</v>
      </c>
      <c r="AN62" s="610" t="s">
        <v>21</v>
      </c>
      <c r="AO62" s="610" t="s">
        <v>21</v>
      </c>
      <c r="AP62" s="610" t="s">
        <v>21</v>
      </c>
      <c r="AQ62" s="610" t="s">
        <v>21</v>
      </c>
      <c r="AR62" s="610" t="s">
        <v>21</v>
      </c>
      <c r="AS62" s="610" t="s">
        <v>21</v>
      </c>
      <c r="AT62" s="610" t="s">
        <v>21</v>
      </c>
      <c r="AU62" s="610" t="s">
        <v>21</v>
      </c>
      <c r="AV62" s="610" t="s">
        <v>21</v>
      </c>
      <c r="AW62" s="610" t="s">
        <v>21</v>
      </c>
      <c r="AX62" s="610" t="s">
        <v>21</v>
      </c>
      <c r="AY62" s="610" t="s">
        <v>21</v>
      </c>
      <c r="AZ62" s="610" t="s">
        <v>21</v>
      </c>
      <c r="BA62" s="610"/>
      <c r="BB62" s="611"/>
      <c r="BC62" s="610"/>
      <c r="BD62" s="617"/>
      <c r="BE62" s="962"/>
      <c r="BF62" s="963"/>
      <c r="BG62" s="611"/>
      <c r="BH62" s="610"/>
      <c r="BI62" s="611"/>
      <c r="BJ62" s="610"/>
      <c r="BK62" s="610"/>
      <c r="BL62" s="610"/>
      <c r="BM62" s="617"/>
      <c r="BN62" s="610"/>
      <c r="BO62" s="610"/>
      <c r="BP62" s="611"/>
      <c r="BQ62" s="611"/>
      <c r="BR62" s="610"/>
      <c r="BS62" s="610"/>
      <c r="BT62" s="610"/>
      <c r="BU62" s="1055"/>
    </row>
    <row r="63" spans="2:73" ht="13.5">
      <c r="B63" s="27"/>
      <c r="C63" s="15" t="s">
        <v>32</v>
      </c>
      <c r="D63" s="928"/>
      <c r="E63" s="940"/>
      <c r="F63" s="940"/>
      <c r="G63" s="940"/>
      <c r="H63" s="940"/>
      <c r="I63" s="940"/>
      <c r="J63" s="940"/>
      <c r="K63" s="940"/>
      <c r="L63" s="940"/>
      <c r="M63" s="940"/>
      <c r="N63" s="940"/>
      <c r="O63" s="940"/>
      <c r="P63" s="940"/>
      <c r="Q63" s="940"/>
      <c r="R63" s="940"/>
      <c r="S63" s="940"/>
      <c r="T63" s="940"/>
      <c r="U63" s="940"/>
      <c r="V63" s="940"/>
      <c r="W63" s="940"/>
      <c r="X63" s="940"/>
      <c r="Y63" s="940"/>
      <c r="Z63" s="940"/>
      <c r="AA63" s="552"/>
      <c r="AB63" s="534"/>
      <c r="AC63" s="534"/>
      <c r="AD63" s="534"/>
      <c r="AE63" s="534"/>
      <c r="AF63" s="534"/>
      <c r="AG63" s="534"/>
      <c r="AH63" s="534"/>
      <c r="AI63" s="534"/>
      <c r="AJ63" s="534"/>
      <c r="AK63" s="534"/>
      <c r="AL63" s="534"/>
      <c r="AM63" s="534"/>
      <c r="AN63" s="534"/>
      <c r="AO63" s="534"/>
      <c r="AP63" s="534"/>
      <c r="AQ63" s="534"/>
      <c r="AR63" s="534"/>
      <c r="AS63" s="534"/>
      <c r="AT63" s="534"/>
      <c r="AU63" s="534"/>
      <c r="AV63" s="534"/>
      <c r="AW63" s="534"/>
      <c r="AX63" s="534"/>
      <c r="AY63" s="534"/>
      <c r="AZ63" s="534"/>
      <c r="BA63" s="534" t="s">
        <v>21</v>
      </c>
      <c r="BB63" s="553" t="s">
        <v>21</v>
      </c>
      <c r="BC63" s="534" t="s">
        <v>21</v>
      </c>
      <c r="BD63" s="554" t="s">
        <v>21</v>
      </c>
      <c r="BE63" s="553" t="s">
        <v>21</v>
      </c>
      <c r="BF63" s="534" t="s">
        <v>21</v>
      </c>
      <c r="BG63" s="553" t="s">
        <v>21</v>
      </c>
      <c r="BH63" s="534" t="s">
        <v>21</v>
      </c>
      <c r="BI63" s="553" t="s">
        <v>21</v>
      </c>
      <c r="BJ63" s="534" t="s">
        <v>21</v>
      </c>
      <c r="BK63" s="534" t="s">
        <v>21</v>
      </c>
      <c r="BL63" s="534" t="s">
        <v>21</v>
      </c>
      <c r="BM63" s="554" t="s">
        <v>21</v>
      </c>
      <c r="BN63" s="534" t="s">
        <v>21</v>
      </c>
      <c r="BO63" s="534" t="s">
        <v>21</v>
      </c>
      <c r="BP63" s="553" t="s">
        <v>21</v>
      </c>
      <c r="BQ63" s="553" t="s">
        <v>21</v>
      </c>
      <c r="BR63" s="534" t="s">
        <v>21</v>
      </c>
      <c r="BS63" s="534" t="s">
        <v>21</v>
      </c>
      <c r="BT63" s="534" t="s">
        <v>21</v>
      </c>
      <c r="BU63" s="1048" t="s">
        <v>21</v>
      </c>
    </row>
    <row r="64" spans="2:73" ht="13.5">
      <c r="B64" s="31"/>
      <c r="C64" s="19" t="s">
        <v>33</v>
      </c>
      <c r="D64" s="929"/>
      <c r="E64" s="941"/>
      <c r="F64" s="941"/>
      <c r="G64" s="941"/>
      <c r="H64" s="941"/>
      <c r="I64" s="941"/>
      <c r="J64" s="941"/>
      <c r="K64" s="941"/>
      <c r="L64" s="941"/>
      <c r="M64" s="941"/>
      <c r="N64" s="941"/>
      <c r="O64" s="941"/>
      <c r="P64" s="941"/>
      <c r="Q64" s="941"/>
      <c r="R64" s="941"/>
      <c r="S64" s="941"/>
      <c r="T64" s="941"/>
      <c r="U64" s="941"/>
      <c r="V64" s="941"/>
      <c r="W64" s="941"/>
      <c r="X64" s="941"/>
      <c r="Y64" s="941"/>
      <c r="Z64" s="941"/>
      <c r="AA64" s="563"/>
      <c r="AB64" s="564"/>
      <c r="AC64" s="564"/>
      <c r="AD64" s="564"/>
      <c r="AE64" s="564"/>
      <c r="AF64" s="564"/>
      <c r="AG64" s="564"/>
      <c r="AH64" s="564"/>
      <c r="AI64" s="564"/>
      <c r="AJ64" s="564"/>
      <c r="AK64" s="564"/>
      <c r="AL64" s="564"/>
      <c r="AM64" s="564"/>
      <c r="AN64" s="564"/>
      <c r="AO64" s="564"/>
      <c r="AP64" s="564"/>
      <c r="AQ64" s="564"/>
      <c r="AR64" s="564"/>
      <c r="AS64" s="564"/>
      <c r="AT64" s="564"/>
      <c r="AU64" s="564"/>
      <c r="AV64" s="564"/>
      <c r="AW64" s="564"/>
      <c r="AX64" s="564"/>
      <c r="AY64" s="564"/>
      <c r="AZ64" s="564"/>
      <c r="BA64" s="565" t="s">
        <v>21</v>
      </c>
      <c r="BB64" s="564" t="s">
        <v>21</v>
      </c>
      <c r="BC64" s="565" t="s">
        <v>21</v>
      </c>
      <c r="BD64" s="563" t="s">
        <v>21</v>
      </c>
      <c r="BE64" s="564" t="s">
        <v>21</v>
      </c>
      <c r="BF64" s="565" t="s">
        <v>21</v>
      </c>
      <c r="BG64" s="564" t="s">
        <v>21</v>
      </c>
      <c r="BH64" s="565" t="s">
        <v>21</v>
      </c>
      <c r="BI64" s="564" t="s">
        <v>21</v>
      </c>
      <c r="BJ64" s="565" t="s">
        <v>21</v>
      </c>
      <c r="BK64" s="565" t="s">
        <v>21</v>
      </c>
      <c r="BL64" s="565" t="s">
        <v>21</v>
      </c>
      <c r="BM64" s="563" t="s">
        <v>21</v>
      </c>
      <c r="BN64" s="565" t="s">
        <v>21</v>
      </c>
      <c r="BO64" s="565" t="s">
        <v>21</v>
      </c>
      <c r="BP64" s="564" t="s">
        <v>21</v>
      </c>
      <c r="BQ64" s="564" t="s">
        <v>21</v>
      </c>
      <c r="BR64" s="565" t="s">
        <v>21</v>
      </c>
      <c r="BS64" s="565" t="s">
        <v>21</v>
      </c>
      <c r="BT64" s="565" t="s">
        <v>21</v>
      </c>
      <c r="BU64" s="1051" t="s">
        <v>21</v>
      </c>
    </row>
    <row r="65" spans="2:73" ht="13.5">
      <c r="B65" s="31"/>
      <c r="C65" s="19" t="s">
        <v>34</v>
      </c>
      <c r="D65" s="929"/>
      <c r="E65" s="941"/>
      <c r="F65" s="941"/>
      <c r="G65" s="941"/>
      <c r="H65" s="941"/>
      <c r="I65" s="941"/>
      <c r="J65" s="941"/>
      <c r="K65" s="941"/>
      <c r="L65" s="941"/>
      <c r="M65" s="941"/>
      <c r="N65" s="941"/>
      <c r="O65" s="941"/>
      <c r="P65" s="941"/>
      <c r="Q65" s="941"/>
      <c r="R65" s="941"/>
      <c r="S65" s="941"/>
      <c r="T65" s="941"/>
      <c r="U65" s="941"/>
      <c r="V65" s="941"/>
      <c r="W65" s="941"/>
      <c r="X65" s="941"/>
      <c r="Y65" s="941"/>
      <c r="Z65" s="941"/>
      <c r="AA65" s="563"/>
      <c r="AB65" s="564"/>
      <c r="AC65" s="564"/>
      <c r="AD65" s="564"/>
      <c r="AE65" s="564"/>
      <c r="AF65" s="564"/>
      <c r="AG65" s="564"/>
      <c r="AH65" s="564"/>
      <c r="AI65" s="564"/>
      <c r="AJ65" s="564"/>
      <c r="AK65" s="564"/>
      <c r="AL65" s="564"/>
      <c r="AM65" s="564"/>
      <c r="AN65" s="564"/>
      <c r="AO65" s="564"/>
      <c r="AP65" s="564"/>
      <c r="AQ65" s="564"/>
      <c r="AR65" s="564"/>
      <c r="AS65" s="564"/>
      <c r="AT65" s="564"/>
      <c r="AU65" s="564"/>
      <c r="AV65" s="564"/>
      <c r="AW65" s="564"/>
      <c r="AX65" s="564"/>
      <c r="AY65" s="564"/>
      <c r="AZ65" s="564"/>
      <c r="BA65" s="565" t="s">
        <v>21</v>
      </c>
      <c r="BB65" s="564" t="s">
        <v>21</v>
      </c>
      <c r="BC65" s="565" t="s">
        <v>21</v>
      </c>
      <c r="BD65" s="563" t="s">
        <v>21</v>
      </c>
      <c r="BE65" s="564" t="s">
        <v>21</v>
      </c>
      <c r="BF65" s="565" t="s">
        <v>21</v>
      </c>
      <c r="BG65" s="564" t="s">
        <v>21</v>
      </c>
      <c r="BH65" s="565" t="s">
        <v>21</v>
      </c>
      <c r="BI65" s="564" t="s">
        <v>21</v>
      </c>
      <c r="BJ65" s="565" t="s">
        <v>21</v>
      </c>
      <c r="BK65" s="565" t="s">
        <v>21</v>
      </c>
      <c r="BL65" s="565" t="s">
        <v>21</v>
      </c>
      <c r="BM65" s="563" t="s">
        <v>21</v>
      </c>
      <c r="BN65" s="565" t="s">
        <v>21</v>
      </c>
      <c r="BO65" s="565" t="s">
        <v>21</v>
      </c>
      <c r="BP65" s="564" t="s">
        <v>21</v>
      </c>
      <c r="BQ65" s="564" t="s">
        <v>21</v>
      </c>
      <c r="BR65" s="565" t="s">
        <v>21</v>
      </c>
      <c r="BS65" s="565" t="s">
        <v>21</v>
      </c>
      <c r="BT65" s="565" t="s">
        <v>21</v>
      </c>
      <c r="BU65" s="1051" t="s">
        <v>21</v>
      </c>
    </row>
    <row r="66" spans="2:73" ht="13.5">
      <c r="B66" s="30"/>
      <c r="C66" s="23" t="s">
        <v>35</v>
      </c>
      <c r="D66" s="930"/>
      <c r="E66" s="942"/>
      <c r="F66" s="942"/>
      <c r="G66" s="942"/>
      <c r="H66" s="942"/>
      <c r="I66" s="942"/>
      <c r="J66" s="942"/>
      <c r="K66" s="942"/>
      <c r="L66" s="942"/>
      <c r="M66" s="942"/>
      <c r="N66" s="942"/>
      <c r="O66" s="942"/>
      <c r="P66" s="942"/>
      <c r="Q66" s="942"/>
      <c r="R66" s="942"/>
      <c r="S66" s="942"/>
      <c r="T66" s="942"/>
      <c r="U66" s="942"/>
      <c r="V66" s="942"/>
      <c r="W66" s="942"/>
      <c r="X66" s="942"/>
      <c r="Y66" s="942"/>
      <c r="Z66" s="942"/>
      <c r="AA66" s="576"/>
      <c r="AB66" s="577"/>
      <c r="AC66" s="577"/>
      <c r="AD66" s="577"/>
      <c r="AE66" s="577"/>
      <c r="AF66" s="577"/>
      <c r="AG66" s="577"/>
      <c r="AH66" s="577"/>
      <c r="AI66" s="577"/>
      <c r="AJ66" s="577"/>
      <c r="AK66" s="577"/>
      <c r="AL66" s="577"/>
      <c r="AM66" s="577"/>
      <c r="AN66" s="577"/>
      <c r="AO66" s="577"/>
      <c r="AP66" s="577"/>
      <c r="AQ66" s="577"/>
      <c r="AR66" s="577"/>
      <c r="AS66" s="577"/>
      <c r="AT66" s="577"/>
      <c r="AU66" s="577"/>
      <c r="AV66" s="577"/>
      <c r="AW66" s="577"/>
      <c r="AX66" s="577"/>
      <c r="AY66" s="577"/>
      <c r="AZ66" s="577"/>
      <c r="BA66" s="578" t="s">
        <v>21</v>
      </c>
      <c r="BB66" s="577" t="s">
        <v>21</v>
      </c>
      <c r="BC66" s="578" t="s">
        <v>21</v>
      </c>
      <c r="BD66" s="576" t="s">
        <v>21</v>
      </c>
      <c r="BE66" s="577" t="s">
        <v>21</v>
      </c>
      <c r="BF66" s="578" t="s">
        <v>21</v>
      </c>
      <c r="BG66" s="577" t="s">
        <v>21</v>
      </c>
      <c r="BH66" s="578" t="s">
        <v>21</v>
      </c>
      <c r="BI66" s="577" t="s">
        <v>21</v>
      </c>
      <c r="BJ66" s="578" t="s">
        <v>21</v>
      </c>
      <c r="BK66" s="578" t="s">
        <v>21</v>
      </c>
      <c r="BL66" s="578" t="s">
        <v>21</v>
      </c>
      <c r="BM66" s="576" t="s">
        <v>21</v>
      </c>
      <c r="BN66" s="578" t="s">
        <v>21</v>
      </c>
      <c r="BO66" s="578" t="s">
        <v>21</v>
      </c>
      <c r="BP66" s="577" t="s">
        <v>21</v>
      </c>
      <c r="BQ66" s="577" t="s">
        <v>21</v>
      </c>
      <c r="BR66" s="578" t="s">
        <v>21</v>
      </c>
      <c r="BS66" s="578" t="s">
        <v>21</v>
      </c>
      <c r="BT66" s="578" t="s">
        <v>21</v>
      </c>
      <c r="BU66" s="1056" t="s">
        <v>21</v>
      </c>
    </row>
    <row r="67" spans="2:73" ht="13.5">
      <c r="B67" s="2">
        <v>2</v>
      </c>
      <c r="C67" s="3" t="s">
        <v>36</v>
      </c>
      <c r="D67" s="927" t="s">
        <v>154</v>
      </c>
      <c r="E67" s="939" t="s">
        <v>154</v>
      </c>
      <c r="F67" s="939" t="s">
        <v>154</v>
      </c>
      <c r="G67" s="939" t="s">
        <v>154</v>
      </c>
      <c r="H67" s="939" t="s">
        <v>154</v>
      </c>
      <c r="I67" s="939" t="s">
        <v>154</v>
      </c>
      <c r="J67" s="939" t="s">
        <v>154</v>
      </c>
      <c r="K67" s="939" t="s">
        <v>154</v>
      </c>
      <c r="L67" s="939" t="s">
        <v>154</v>
      </c>
      <c r="M67" s="939" t="s">
        <v>154</v>
      </c>
      <c r="N67" s="939" t="s">
        <v>154</v>
      </c>
      <c r="O67" s="939" t="s">
        <v>154</v>
      </c>
      <c r="P67" s="939" t="s">
        <v>154</v>
      </c>
      <c r="Q67" s="939" t="s">
        <v>154</v>
      </c>
      <c r="R67" s="939" t="s">
        <v>154</v>
      </c>
      <c r="S67" s="939" t="s">
        <v>154</v>
      </c>
      <c r="T67" s="939" t="s">
        <v>154</v>
      </c>
      <c r="U67" s="939" t="s">
        <v>154</v>
      </c>
      <c r="V67" s="939" t="s">
        <v>154</v>
      </c>
      <c r="W67" s="939" t="s">
        <v>154</v>
      </c>
      <c r="X67" s="939" t="s">
        <v>154</v>
      </c>
      <c r="Y67" s="939" t="s">
        <v>154</v>
      </c>
      <c r="Z67" s="939" t="s">
        <v>154</v>
      </c>
      <c r="AA67" s="579" t="s">
        <v>154</v>
      </c>
      <c r="AB67" s="580"/>
      <c r="AC67" s="580"/>
      <c r="AD67" s="580"/>
      <c r="AE67" s="580" t="s">
        <v>154</v>
      </c>
      <c r="AF67" s="580"/>
      <c r="AG67" s="580"/>
      <c r="AH67" s="580"/>
      <c r="AI67" s="580" t="s">
        <v>154</v>
      </c>
      <c r="AJ67" s="580" t="s">
        <v>154</v>
      </c>
      <c r="AK67" s="580" t="s">
        <v>154</v>
      </c>
      <c r="AL67" s="580" t="s">
        <v>154</v>
      </c>
      <c r="AM67" s="580"/>
      <c r="AN67" s="580"/>
      <c r="AO67" s="580"/>
      <c r="AP67" s="580" t="s">
        <v>154</v>
      </c>
      <c r="AQ67" s="580"/>
      <c r="AR67" s="580" t="s">
        <v>154</v>
      </c>
      <c r="AS67" s="580"/>
      <c r="AT67" s="580"/>
      <c r="AU67" s="580"/>
      <c r="AV67" s="580"/>
      <c r="AW67" s="580"/>
      <c r="AX67" s="580"/>
      <c r="AY67" s="580"/>
      <c r="AZ67" s="580"/>
      <c r="BA67" s="581"/>
      <c r="BB67" s="580"/>
      <c r="BC67" s="581"/>
      <c r="BD67" s="579" t="s">
        <v>154</v>
      </c>
      <c r="BE67" s="580" t="s">
        <v>154</v>
      </c>
      <c r="BF67" s="581"/>
      <c r="BG67" s="580"/>
      <c r="BH67" s="581"/>
      <c r="BI67" s="580"/>
      <c r="BJ67" s="581"/>
      <c r="BK67" s="581"/>
      <c r="BL67" s="581"/>
      <c r="BM67" s="579"/>
      <c r="BN67" s="581"/>
      <c r="BO67" s="581"/>
      <c r="BP67" s="580"/>
      <c r="BQ67" s="580"/>
      <c r="BR67" s="581"/>
      <c r="BS67" s="581"/>
      <c r="BT67" s="581"/>
      <c r="BU67" s="1057"/>
    </row>
    <row r="68" spans="2:73" ht="13.5">
      <c r="B68" s="2">
        <v>3</v>
      </c>
      <c r="C68" s="3" t="s">
        <v>45</v>
      </c>
      <c r="D68" s="927"/>
      <c r="E68" s="939"/>
      <c r="F68" s="939"/>
      <c r="G68" s="939"/>
      <c r="H68" s="939"/>
      <c r="I68" s="939"/>
      <c r="J68" s="939"/>
      <c r="K68" s="939"/>
      <c r="L68" s="939"/>
      <c r="M68" s="939"/>
      <c r="N68" s="939"/>
      <c r="O68" s="939"/>
      <c r="P68" s="939"/>
      <c r="Q68" s="939"/>
      <c r="R68" s="939"/>
      <c r="S68" s="939"/>
      <c r="T68" s="939"/>
      <c r="U68" s="939"/>
      <c r="V68" s="939"/>
      <c r="W68" s="939"/>
      <c r="X68" s="939"/>
      <c r="Y68" s="939"/>
      <c r="Z68" s="939"/>
      <c r="AA68" s="551"/>
      <c r="AB68" s="550"/>
      <c r="AC68" s="550"/>
      <c r="AD68" s="550"/>
      <c r="AE68" s="550"/>
      <c r="AF68" s="550"/>
      <c r="AG68" s="550"/>
      <c r="AH68" s="550"/>
      <c r="AI68" s="550"/>
      <c r="AJ68" s="550"/>
      <c r="AK68" s="550"/>
      <c r="AL68" s="550"/>
      <c r="AM68" s="550"/>
      <c r="AN68" s="550"/>
      <c r="AO68" s="550"/>
      <c r="AP68" s="550"/>
      <c r="AQ68" s="550"/>
      <c r="AR68" s="550"/>
      <c r="AS68" s="550"/>
      <c r="AT68" s="550"/>
      <c r="AU68" s="550"/>
      <c r="AV68" s="550"/>
      <c r="AW68" s="550"/>
      <c r="AX68" s="550"/>
      <c r="AY68" s="550"/>
      <c r="AZ68" s="550"/>
      <c r="BA68" s="549"/>
      <c r="BB68" s="550"/>
      <c r="BC68" s="549"/>
      <c r="BD68" s="551"/>
      <c r="BE68" s="550"/>
      <c r="BF68" s="549"/>
      <c r="BG68" s="550"/>
      <c r="BH68" s="549"/>
      <c r="BI68" s="550"/>
      <c r="BJ68" s="549"/>
      <c r="BK68" s="549"/>
      <c r="BL68" s="549"/>
      <c r="BM68" s="551"/>
      <c r="BN68" s="549"/>
      <c r="BO68" s="549"/>
      <c r="BP68" s="550"/>
      <c r="BQ68" s="550"/>
      <c r="BR68" s="549"/>
      <c r="BS68" s="549"/>
      <c r="BT68" s="549"/>
      <c r="BU68" s="1047"/>
    </row>
    <row r="69" spans="2:73" ht="13.5">
      <c r="B69" s="2">
        <v>4</v>
      </c>
      <c r="C69" s="3" t="s">
        <v>47</v>
      </c>
      <c r="D69" s="927"/>
      <c r="E69" s="939"/>
      <c r="F69" s="939"/>
      <c r="G69" s="939"/>
      <c r="H69" s="939"/>
      <c r="I69" s="939"/>
      <c r="J69" s="939"/>
      <c r="K69" s="939"/>
      <c r="L69" s="939"/>
      <c r="M69" s="939"/>
      <c r="N69" s="939"/>
      <c r="O69" s="939"/>
      <c r="P69" s="939"/>
      <c r="Q69" s="939"/>
      <c r="R69" s="939"/>
      <c r="S69" s="939"/>
      <c r="T69" s="939"/>
      <c r="U69" s="939"/>
      <c r="V69" s="939"/>
      <c r="W69" s="939"/>
      <c r="X69" s="939"/>
      <c r="Y69" s="939"/>
      <c r="Z69" s="939"/>
      <c r="AA69" s="551"/>
      <c r="AB69" s="550"/>
      <c r="AC69" s="550"/>
      <c r="AD69" s="550"/>
      <c r="AE69" s="550"/>
      <c r="AF69" s="55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Q69" s="550"/>
      <c r="AR69" s="550"/>
      <c r="AS69" s="550"/>
      <c r="AT69" s="550"/>
      <c r="AU69" s="550"/>
      <c r="AV69" s="550"/>
      <c r="AW69" s="550"/>
      <c r="AX69" s="550"/>
      <c r="AY69" s="550"/>
      <c r="AZ69" s="550"/>
      <c r="BA69" s="549"/>
      <c r="BB69" s="550"/>
      <c r="BC69" s="549"/>
      <c r="BD69" s="551"/>
      <c r="BE69" s="550"/>
      <c r="BF69" s="549"/>
      <c r="BG69" s="550"/>
      <c r="BH69" s="549"/>
      <c r="BI69" s="550"/>
      <c r="BJ69" s="549"/>
      <c r="BK69" s="549"/>
      <c r="BL69" s="549"/>
      <c r="BM69" s="551"/>
      <c r="BN69" s="549"/>
      <c r="BO69" s="549"/>
      <c r="BP69" s="550"/>
      <c r="BQ69" s="550"/>
      <c r="BR69" s="549"/>
      <c r="BS69" s="549"/>
      <c r="BT69" s="549"/>
      <c r="BU69" s="1047"/>
    </row>
    <row r="70" spans="2:73" ht="13.5">
      <c r="B70" s="2">
        <v>5</v>
      </c>
      <c r="C70" s="3" t="s">
        <v>48</v>
      </c>
      <c r="D70" s="927"/>
      <c r="E70" s="939"/>
      <c r="F70" s="939"/>
      <c r="G70" s="939"/>
      <c r="H70" s="939"/>
      <c r="I70" s="939"/>
      <c r="J70" s="939"/>
      <c r="K70" s="939"/>
      <c r="L70" s="939"/>
      <c r="M70" s="939"/>
      <c r="N70" s="939"/>
      <c r="O70" s="939"/>
      <c r="P70" s="939"/>
      <c r="Q70" s="939"/>
      <c r="R70" s="939"/>
      <c r="S70" s="939"/>
      <c r="T70" s="939"/>
      <c r="U70" s="939"/>
      <c r="V70" s="939"/>
      <c r="W70" s="939"/>
      <c r="X70" s="939"/>
      <c r="Y70" s="939"/>
      <c r="Z70" s="939"/>
      <c r="AA70" s="551"/>
      <c r="AB70" s="550"/>
      <c r="AC70" s="550"/>
      <c r="AD70" s="550"/>
      <c r="AE70" s="550"/>
      <c r="AF70" s="550"/>
      <c r="AG70" s="550"/>
      <c r="AH70" s="550"/>
      <c r="AI70" s="550"/>
      <c r="AJ70" s="550"/>
      <c r="AK70" s="550"/>
      <c r="AL70" s="550"/>
      <c r="AM70" s="550"/>
      <c r="AN70" s="550"/>
      <c r="AO70" s="550"/>
      <c r="AP70" s="550"/>
      <c r="AQ70" s="550"/>
      <c r="AR70" s="550"/>
      <c r="AS70" s="550"/>
      <c r="AT70" s="550"/>
      <c r="AU70" s="550"/>
      <c r="AV70" s="550"/>
      <c r="AW70" s="550"/>
      <c r="AX70" s="550"/>
      <c r="AY70" s="550"/>
      <c r="AZ70" s="550"/>
      <c r="BA70" s="549"/>
      <c r="BB70" s="550"/>
      <c r="BC70" s="549"/>
      <c r="BD70" s="551"/>
      <c r="BE70" s="550"/>
      <c r="BF70" s="549"/>
      <c r="BG70" s="550"/>
      <c r="BH70" s="549"/>
      <c r="BI70" s="550"/>
      <c r="BJ70" s="549"/>
      <c r="BK70" s="549"/>
      <c r="BL70" s="549"/>
      <c r="BM70" s="551"/>
      <c r="BN70" s="549"/>
      <c r="BO70" s="549"/>
      <c r="BP70" s="550"/>
      <c r="BQ70" s="550"/>
      <c r="BR70" s="549"/>
      <c r="BS70" s="549"/>
      <c r="BT70" s="549"/>
      <c r="BU70" s="1047"/>
    </row>
    <row r="71" spans="2:73" ht="14.25" thickBot="1">
      <c r="B71" s="8">
        <v>6</v>
      </c>
      <c r="C71" s="9" t="s">
        <v>67</v>
      </c>
      <c r="D71" s="935"/>
      <c r="E71" s="947"/>
      <c r="F71" s="947"/>
      <c r="G71" s="947"/>
      <c r="H71" s="947"/>
      <c r="I71" s="947"/>
      <c r="J71" s="947"/>
      <c r="K71" s="947"/>
      <c r="L71" s="947"/>
      <c r="M71" s="947"/>
      <c r="N71" s="947"/>
      <c r="O71" s="947"/>
      <c r="P71" s="947"/>
      <c r="Q71" s="947"/>
      <c r="R71" s="947"/>
      <c r="S71" s="947"/>
      <c r="T71" s="947"/>
      <c r="U71" s="947"/>
      <c r="V71" s="947"/>
      <c r="W71" s="947"/>
      <c r="X71" s="947"/>
      <c r="Y71" s="947"/>
      <c r="Z71" s="947"/>
      <c r="AA71" s="595"/>
      <c r="AB71" s="596"/>
      <c r="AC71" s="596"/>
      <c r="AD71" s="596"/>
      <c r="AE71" s="596"/>
      <c r="AF71" s="596"/>
      <c r="AG71" s="596"/>
      <c r="AH71" s="596"/>
      <c r="AI71" s="596"/>
      <c r="AJ71" s="596"/>
      <c r="AK71" s="596"/>
      <c r="AL71" s="596"/>
      <c r="AM71" s="596"/>
      <c r="AN71" s="596"/>
      <c r="AO71" s="596"/>
      <c r="AP71" s="596"/>
      <c r="AQ71" s="596"/>
      <c r="AR71" s="596"/>
      <c r="AS71" s="596"/>
      <c r="AT71" s="596"/>
      <c r="AU71" s="596"/>
      <c r="AV71" s="596"/>
      <c r="AW71" s="596"/>
      <c r="AX71" s="596"/>
      <c r="AY71" s="596"/>
      <c r="AZ71" s="596"/>
      <c r="BA71" s="597"/>
      <c r="BB71" s="596"/>
      <c r="BC71" s="597"/>
      <c r="BD71" s="595"/>
      <c r="BE71" s="596"/>
      <c r="BF71" s="597"/>
      <c r="BG71" s="596"/>
      <c r="BH71" s="597"/>
      <c r="BI71" s="596"/>
      <c r="BJ71" s="597"/>
      <c r="BK71" s="597"/>
      <c r="BL71" s="597"/>
      <c r="BM71" s="595"/>
      <c r="BN71" s="597"/>
      <c r="BO71" s="597"/>
      <c r="BP71" s="596"/>
      <c r="BQ71" s="596"/>
      <c r="BR71" s="597"/>
      <c r="BS71" s="597"/>
      <c r="BT71" s="597"/>
      <c r="BU71" s="1058"/>
    </row>
    <row r="72" spans="2:73" ht="14.25" thickBot="1">
      <c r="B72" s="80"/>
      <c r="C72" s="12"/>
      <c r="D72" s="936"/>
      <c r="E72" s="948"/>
      <c r="F72" s="948"/>
      <c r="G72" s="948"/>
      <c r="H72" s="948"/>
      <c r="I72" s="948"/>
      <c r="J72" s="948"/>
      <c r="K72" s="948"/>
      <c r="L72" s="948"/>
      <c r="M72" s="948"/>
      <c r="N72" s="948"/>
      <c r="O72" s="948"/>
      <c r="P72" s="948"/>
      <c r="Q72" s="948"/>
      <c r="R72" s="948"/>
      <c r="S72" s="948"/>
      <c r="T72" s="948"/>
      <c r="U72" s="948"/>
      <c r="V72" s="948"/>
      <c r="W72" s="948"/>
      <c r="X72" s="948"/>
      <c r="Y72" s="948"/>
      <c r="Z72" s="948"/>
      <c r="AA72" s="592"/>
      <c r="AB72" s="593"/>
      <c r="AC72" s="593"/>
      <c r="AD72" s="593"/>
      <c r="AE72" s="593"/>
      <c r="AF72" s="593"/>
      <c r="AG72" s="593"/>
      <c r="AH72" s="593"/>
      <c r="AI72" s="593"/>
      <c r="AJ72" s="593"/>
      <c r="AK72" s="593"/>
      <c r="AL72" s="593"/>
      <c r="AM72" s="593"/>
      <c r="AN72" s="593"/>
      <c r="AO72" s="593"/>
      <c r="AP72" s="593"/>
      <c r="AQ72" s="593"/>
      <c r="AR72" s="593"/>
      <c r="AS72" s="593"/>
      <c r="AT72" s="593"/>
      <c r="AU72" s="593"/>
      <c r="AV72" s="593"/>
      <c r="AW72" s="593"/>
      <c r="AX72" s="593"/>
      <c r="AY72" s="593"/>
      <c r="AZ72" s="593"/>
      <c r="BA72" s="594"/>
      <c r="BB72" s="593"/>
      <c r="BC72" s="594"/>
      <c r="BD72" s="592"/>
      <c r="BE72" s="593"/>
      <c r="BF72" s="594"/>
      <c r="BG72" s="593"/>
      <c r="BH72" s="594"/>
      <c r="BI72" s="593"/>
      <c r="BJ72" s="594"/>
      <c r="BK72" s="594"/>
      <c r="BL72" s="594"/>
      <c r="BM72" s="592"/>
      <c r="BN72" s="594"/>
      <c r="BO72" s="594"/>
      <c r="BP72" s="593"/>
      <c r="BQ72" s="593"/>
      <c r="BR72" s="594"/>
      <c r="BS72" s="594"/>
      <c r="BT72" s="594"/>
      <c r="BU72" s="1059"/>
    </row>
    <row r="73" spans="2:73" ht="14.25" thickBot="1">
      <c r="B73" s="151"/>
      <c r="C73" s="152" t="s">
        <v>96</v>
      </c>
      <c r="D73" s="937">
        <v>8</v>
      </c>
      <c r="E73" s="949">
        <v>9</v>
      </c>
      <c r="F73" s="949">
        <v>6</v>
      </c>
      <c r="G73" s="949">
        <v>7</v>
      </c>
      <c r="H73" s="949">
        <v>7</v>
      </c>
      <c r="I73" s="949">
        <v>6</v>
      </c>
      <c r="J73" s="949">
        <v>6</v>
      </c>
      <c r="K73" s="949">
        <v>5</v>
      </c>
      <c r="L73" s="949">
        <v>6</v>
      </c>
      <c r="M73" s="949">
        <v>6</v>
      </c>
      <c r="N73" s="949">
        <v>6</v>
      </c>
      <c r="O73" s="949">
        <v>6</v>
      </c>
      <c r="P73" s="949">
        <v>6</v>
      </c>
      <c r="Q73" s="949">
        <v>6</v>
      </c>
      <c r="R73" s="949">
        <v>6</v>
      </c>
      <c r="S73" s="949">
        <v>4</v>
      </c>
      <c r="T73" s="949">
        <v>4</v>
      </c>
      <c r="U73" s="949">
        <v>4</v>
      </c>
      <c r="V73" s="949">
        <v>2</v>
      </c>
      <c r="W73" s="949">
        <v>2</v>
      </c>
      <c r="X73" s="949">
        <v>2</v>
      </c>
      <c r="Y73" s="949">
        <v>4</v>
      </c>
      <c r="Z73" s="949">
        <v>3</v>
      </c>
      <c r="AA73" s="585">
        <v>4</v>
      </c>
      <c r="AB73" s="586">
        <v>2</v>
      </c>
      <c r="AC73" s="586">
        <v>2</v>
      </c>
      <c r="AD73" s="586">
        <v>3</v>
      </c>
      <c r="AE73" s="586">
        <v>4</v>
      </c>
      <c r="AF73" s="586">
        <v>2</v>
      </c>
      <c r="AG73" s="586">
        <v>4</v>
      </c>
      <c r="AH73" s="586">
        <v>4</v>
      </c>
      <c r="AI73" s="586">
        <v>3</v>
      </c>
      <c r="AJ73" s="586">
        <v>2</v>
      </c>
      <c r="AK73" s="586">
        <v>3</v>
      </c>
      <c r="AL73" s="586">
        <v>3</v>
      </c>
      <c r="AM73" s="586">
        <v>1</v>
      </c>
      <c r="AN73" s="586">
        <v>0</v>
      </c>
      <c r="AO73" s="586">
        <v>1</v>
      </c>
      <c r="AP73" s="586">
        <v>0</v>
      </c>
      <c r="AQ73" s="586">
        <v>0</v>
      </c>
      <c r="AR73" s="586">
        <v>0</v>
      </c>
      <c r="AS73" s="586">
        <v>0</v>
      </c>
      <c r="AT73" s="586">
        <v>0</v>
      </c>
      <c r="AU73" s="586">
        <v>0</v>
      </c>
      <c r="AV73" s="586">
        <v>0</v>
      </c>
      <c r="AW73" s="586">
        <v>0</v>
      </c>
      <c r="AX73" s="586">
        <v>0</v>
      </c>
      <c r="AY73" s="586">
        <v>0</v>
      </c>
      <c r="AZ73" s="586">
        <v>0</v>
      </c>
      <c r="BA73" s="587">
        <v>0</v>
      </c>
      <c r="BB73" s="586">
        <v>0</v>
      </c>
      <c r="BC73" s="587">
        <v>0</v>
      </c>
      <c r="BD73" s="585">
        <v>0</v>
      </c>
      <c r="BE73" s="586">
        <v>0</v>
      </c>
      <c r="BF73" s="587">
        <v>0</v>
      </c>
      <c r="BG73" s="586">
        <v>0</v>
      </c>
      <c r="BH73" s="587">
        <v>0</v>
      </c>
      <c r="BI73" s="586">
        <v>0</v>
      </c>
      <c r="BJ73" s="587">
        <v>0</v>
      </c>
      <c r="BK73" s="587">
        <v>0</v>
      </c>
      <c r="BL73" s="587">
        <v>0</v>
      </c>
      <c r="BM73" s="585">
        <v>0</v>
      </c>
      <c r="BN73" s="587">
        <v>0</v>
      </c>
      <c r="BO73" s="587">
        <v>0</v>
      </c>
      <c r="BP73" s="586">
        <v>0</v>
      </c>
      <c r="BQ73" s="586">
        <v>0</v>
      </c>
      <c r="BR73" s="587">
        <v>0</v>
      </c>
      <c r="BS73" s="587">
        <v>0</v>
      </c>
      <c r="BT73" s="587">
        <v>0</v>
      </c>
      <c r="BU73" s="1060">
        <v>0</v>
      </c>
    </row>
    <row r="74" spans="2:73" ht="14.25" thickBot="1">
      <c r="B74" s="151"/>
      <c r="C74" s="152" t="s">
        <v>74</v>
      </c>
      <c r="D74" s="937">
        <v>4</v>
      </c>
      <c r="E74" s="949">
        <v>4</v>
      </c>
      <c r="F74" s="949">
        <v>3</v>
      </c>
      <c r="G74" s="949">
        <v>2</v>
      </c>
      <c r="H74" s="949">
        <v>2</v>
      </c>
      <c r="I74" s="949">
        <v>2</v>
      </c>
      <c r="J74" s="949">
        <v>1</v>
      </c>
      <c r="K74" s="949">
        <v>1</v>
      </c>
      <c r="L74" s="949">
        <v>1</v>
      </c>
      <c r="M74" s="949">
        <v>1</v>
      </c>
      <c r="N74" s="949">
        <v>1</v>
      </c>
      <c r="O74" s="949">
        <v>1</v>
      </c>
      <c r="P74" s="949">
        <v>1</v>
      </c>
      <c r="Q74" s="949">
        <v>1</v>
      </c>
      <c r="R74" s="949">
        <v>1</v>
      </c>
      <c r="S74" s="949">
        <v>1</v>
      </c>
      <c r="T74" s="949">
        <v>1</v>
      </c>
      <c r="U74" s="949">
        <v>1</v>
      </c>
      <c r="V74" s="949">
        <v>1</v>
      </c>
      <c r="W74" s="949">
        <v>1</v>
      </c>
      <c r="X74" s="949">
        <v>1</v>
      </c>
      <c r="Y74" s="949">
        <v>1</v>
      </c>
      <c r="Z74" s="949">
        <v>1</v>
      </c>
      <c r="AA74" s="585">
        <v>1</v>
      </c>
      <c r="AB74" s="586">
        <v>0</v>
      </c>
      <c r="AC74" s="586">
        <v>0</v>
      </c>
      <c r="AD74" s="586">
        <v>0</v>
      </c>
      <c r="AE74" s="586">
        <v>1</v>
      </c>
      <c r="AF74" s="586">
        <v>0</v>
      </c>
      <c r="AG74" s="586">
        <v>0</v>
      </c>
      <c r="AH74" s="586">
        <v>0</v>
      </c>
      <c r="AI74" s="586">
        <v>2</v>
      </c>
      <c r="AJ74" s="586">
        <v>2</v>
      </c>
      <c r="AK74" s="586">
        <v>2</v>
      </c>
      <c r="AL74" s="586">
        <v>2</v>
      </c>
      <c r="AM74" s="586">
        <v>1</v>
      </c>
      <c r="AN74" s="586">
        <v>0</v>
      </c>
      <c r="AO74" s="586">
        <v>0</v>
      </c>
      <c r="AP74" s="586">
        <v>1</v>
      </c>
      <c r="AQ74" s="586">
        <v>0</v>
      </c>
      <c r="AR74" s="586">
        <v>1</v>
      </c>
      <c r="AS74" s="586">
        <v>0</v>
      </c>
      <c r="AT74" s="586">
        <v>0</v>
      </c>
      <c r="AU74" s="586">
        <v>0</v>
      </c>
      <c r="AV74" s="586">
        <v>0</v>
      </c>
      <c r="AW74" s="586">
        <v>0</v>
      </c>
      <c r="AX74" s="586">
        <v>0</v>
      </c>
      <c r="AY74" s="586">
        <v>0</v>
      </c>
      <c r="AZ74" s="586">
        <v>1</v>
      </c>
      <c r="BA74" s="587">
        <v>1</v>
      </c>
      <c r="BB74" s="586">
        <v>1</v>
      </c>
      <c r="BC74" s="587">
        <v>1</v>
      </c>
      <c r="BD74" s="585">
        <v>1</v>
      </c>
      <c r="BE74" s="586">
        <v>1</v>
      </c>
      <c r="BF74" s="587">
        <v>0</v>
      </c>
      <c r="BG74" s="586">
        <v>0</v>
      </c>
      <c r="BH74" s="587">
        <v>0</v>
      </c>
      <c r="BI74" s="586">
        <v>0</v>
      </c>
      <c r="BJ74" s="587">
        <v>0</v>
      </c>
      <c r="BK74" s="587">
        <v>0</v>
      </c>
      <c r="BL74" s="587">
        <v>0</v>
      </c>
      <c r="BM74" s="585">
        <v>0</v>
      </c>
      <c r="BN74" s="587">
        <v>0</v>
      </c>
      <c r="BO74" s="587">
        <v>0</v>
      </c>
      <c r="BP74" s="586">
        <v>0</v>
      </c>
      <c r="BQ74" s="586">
        <v>0</v>
      </c>
      <c r="BR74" s="587">
        <v>0</v>
      </c>
      <c r="BS74" s="587">
        <v>0</v>
      </c>
      <c r="BT74" s="587">
        <v>0</v>
      </c>
      <c r="BU74" s="1060">
        <v>0</v>
      </c>
    </row>
    <row r="75" spans="2:73" ht="14.25" thickBot="1">
      <c r="B75" s="8"/>
      <c r="C75" s="9"/>
      <c r="D75" s="935"/>
      <c r="E75" s="947"/>
      <c r="F75" s="947"/>
      <c r="G75" s="947"/>
      <c r="H75" s="947"/>
      <c r="I75" s="947"/>
      <c r="J75" s="947"/>
      <c r="K75" s="947"/>
      <c r="L75" s="947"/>
      <c r="M75" s="947"/>
      <c r="N75" s="947"/>
      <c r="O75" s="947"/>
      <c r="P75" s="947"/>
      <c r="Q75" s="947"/>
      <c r="R75" s="947"/>
      <c r="S75" s="947"/>
      <c r="T75" s="947"/>
      <c r="U75" s="947"/>
      <c r="V75" s="947"/>
      <c r="W75" s="947"/>
      <c r="X75" s="947"/>
      <c r="Y75" s="947"/>
      <c r="Z75" s="947"/>
      <c r="AA75" s="582"/>
      <c r="AB75" s="583"/>
      <c r="AC75" s="583"/>
      <c r="AD75" s="583"/>
      <c r="AE75" s="583"/>
      <c r="AF75" s="583"/>
      <c r="AG75" s="583"/>
      <c r="AH75" s="583"/>
      <c r="AI75" s="583"/>
      <c r="AJ75" s="583"/>
      <c r="AK75" s="583"/>
      <c r="AL75" s="583"/>
      <c r="AM75" s="583"/>
      <c r="AN75" s="583"/>
      <c r="AO75" s="583"/>
      <c r="AP75" s="583"/>
      <c r="AQ75" s="583"/>
      <c r="AR75" s="583"/>
      <c r="AS75" s="583"/>
      <c r="AT75" s="583"/>
      <c r="AU75" s="583"/>
      <c r="AV75" s="583"/>
      <c r="AW75" s="583"/>
      <c r="AX75" s="583"/>
      <c r="AY75" s="583"/>
      <c r="AZ75" s="583"/>
      <c r="BA75" s="584"/>
      <c r="BB75" s="583"/>
      <c r="BC75" s="584"/>
      <c r="BD75" s="582"/>
      <c r="BE75" s="583"/>
      <c r="BF75" s="584"/>
      <c r="BG75" s="583"/>
      <c r="BH75" s="584"/>
      <c r="BI75" s="583"/>
      <c r="BJ75" s="584"/>
      <c r="BK75" s="584"/>
      <c r="BL75" s="584"/>
      <c r="BM75" s="582"/>
      <c r="BN75" s="584"/>
      <c r="BO75" s="584"/>
      <c r="BP75" s="583"/>
      <c r="BQ75" s="583"/>
      <c r="BR75" s="584"/>
      <c r="BS75" s="584"/>
      <c r="BT75" s="584"/>
      <c r="BU75" s="1061"/>
    </row>
    <row r="76" spans="2:73" ht="14.25" thickBot="1">
      <c r="B76" s="151"/>
      <c r="C76" s="152" t="s">
        <v>75</v>
      </c>
      <c r="D76" s="937">
        <f>D73+D74</f>
        <v>12</v>
      </c>
      <c r="E76" s="949">
        <f aca="true" t="shared" si="0" ref="E76:BO76">E73+E74</f>
        <v>13</v>
      </c>
      <c r="F76" s="949">
        <f t="shared" si="0"/>
        <v>9</v>
      </c>
      <c r="G76" s="949">
        <f t="shared" si="0"/>
        <v>9</v>
      </c>
      <c r="H76" s="949">
        <f t="shared" si="0"/>
        <v>9</v>
      </c>
      <c r="I76" s="949">
        <f t="shared" si="0"/>
        <v>8</v>
      </c>
      <c r="J76" s="949">
        <f t="shared" si="0"/>
        <v>7</v>
      </c>
      <c r="K76" s="949">
        <f t="shared" si="0"/>
        <v>6</v>
      </c>
      <c r="L76" s="949">
        <f t="shared" si="0"/>
        <v>7</v>
      </c>
      <c r="M76" s="949">
        <f t="shared" si="0"/>
        <v>7</v>
      </c>
      <c r="N76" s="949">
        <f t="shared" si="0"/>
        <v>7</v>
      </c>
      <c r="O76" s="949">
        <f t="shared" si="0"/>
        <v>7</v>
      </c>
      <c r="P76" s="949">
        <f t="shared" si="0"/>
        <v>7</v>
      </c>
      <c r="Q76" s="949">
        <f t="shared" si="0"/>
        <v>7</v>
      </c>
      <c r="R76" s="949">
        <f t="shared" si="0"/>
        <v>7</v>
      </c>
      <c r="S76" s="949">
        <f t="shared" si="0"/>
        <v>5</v>
      </c>
      <c r="T76" s="949">
        <f t="shared" si="0"/>
        <v>5</v>
      </c>
      <c r="U76" s="949">
        <f t="shared" si="0"/>
        <v>5</v>
      </c>
      <c r="V76" s="949">
        <f t="shared" si="0"/>
        <v>3</v>
      </c>
      <c r="W76" s="949">
        <f t="shared" si="0"/>
        <v>3</v>
      </c>
      <c r="X76" s="949">
        <f t="shared" si="0"/>
        <v>3</v>
      </c>
      <c r="Y76" s="949">
        <f t="shared" si="0"/>
        <v>5</v>
      </c>
      <c r="Z76" s="949">
        <f t="shared" si="0"/>
        <v>4</v>
      </c>
      <c r="AA76" s="585">
        <f t="shared" si="0"/>
        <v>5</v>
      </c>
      <c r="AB76" s="586">
        <f t="shared" si="0"/>
        <v>2</v>
      </c>
      <c r="AC76" s="586">
        <f t="shared" si="0"/>
        <v>2</v>
      </c>
      <c r="AD76" s="586">
        <f t="shared" si="0"/>
        <v>3</v>
      </c>
      <c r="AE76" s="586">
        <f t="shared" si="0"/>
        <v>5</v>
      </c>
      <c r="AF76" s="586">
        <f t="shared" si="0"/>
        <v>2</v>
      </c>
      <c r="AG76" s="586">
        <f t="shared" si="0"/>
        <v>4</v>
      </c>
      <c r="AH76" s="586">
        <f t="shared" si="0"/>
        <v>4</v>
      </c>
      <c r="AI76" s="586">
        <f t="shared" si="0"/>
        <v>5</v>
      </c>
      <c r="AJ76" s="586">
        <f t="shared" si="0"/>
        <v>4</v>
      </c>
      <c r="AK76" s="586">
        <f t="shared" si="0"/>
        <v>5</v>
      </c>
      <c r="AL76" s="586">
        <f t="shared" si="0"/>
        <v>5</v>
      </c>
      <c r="AM76" s="586">
        <f t="shared" si="0"/>
        <v>2</v>
      </c>
      <c r="AN76" s="586">
        <f t="shared" si="0"/>
        <v>0</v>
      </c>
      <c r="AO76" s="586">
        <f t="shared" si="0"/>
        <v>1</v>
      </c>
      <c r="AP76" s="586">
        <f t="shared" si="0"/>
        <v>1</v>
      </c>
      <c r="AQ76" s="586">
        <f t="shared" si="0"/>
        <v>0</v>
      </c>
      <c r="AR76" s="586">
        <f t="shared" si="0"/>
        <v>1</v>
      </c>
      <c r="AS76" s="586">
        <f t="shared" si="0"/>
        <v>0</v>
      </c>
      <c r="AT76" s="586">
        <f t="shared" si="0"/>
        <v>0</v>
      </c>
      <c r="AU76" s="586">
        <f t="shared" si="0"/>
        <v>0</v>
      </c>
      <c r="AV76" s="586">
        <f t="shared" si="0"/>
        <v>0</v>
      </c>
      <c r="AW76" s="586">
        <f t="shared" si="0"/>
        <v>0</v>
      </c>
      <c r="AX76" s="586">
        <f t="shared" si="0"/>
        <v>0</v>
      </c>
      <c r="AY76" s="586">
        <f t="shared" si="0"/>
        <v>0</v>
      </c>
      <c r="AZ76" s="586">
        <f t="shared" si="0"/>
        <v>1</v>
      </c>
      <c r="BA76" s="587">
        <f t="shared" si="0"/>
        <v>1</v>
      </c>
      <c r="BB76" s="586">
        <f t="shared" si="0"/>
        <v>1</v>
      </c>
      <c r="BC76" s="587">
        <f t="shared" si="0"/>
        <v>1</v>
      </c>
      <c r="BD76" s="585">
        <f t="shared" si="0"/>
        <v>1</v>
      </c>
      <c r="BE76" s="586">
        <f>BE73+BE74</f>
        <v>1</v>
      </c>
      <c r="BF76" s="587">
        <f>BF73+BF74</f>
        <v>0</v>
      </c>
      <c r="BG76" s="586">
        <f t="shared" si="0"/>
        <v>0</v>
      </c>
      <c r="BH76" s="587">
        <f t="shared" si="0"/>
        <v>0</v>
      </c>
      <c r="BI76" s="586">
        <f t="shared" si="0"/>
        <v>0</v>
      </c>
      <c r="BJ76" s="587">
        <f t="shared" si="0"/>
        <v>0</v>
      </c>
      <c r="BK76" s="587">
        <f t="shared" si="0"/>
        <v>0</v>
      </c>
      <c r="BL76" s="587">
        <f t="shared" si="0"/>
        <v>0</v>
      </c>
      <c r="BM76" s="585">
        <f t="shared" si="0"/>
        <v>0</v>
      </c>
      <c r="BN76" s="587">
        <f t="shared" si="0"/>
        <v>0</v>
      </c>
      <c r="BO76" s="587">
        <f t="shared" si="0"/>
        <v>0</v>
      </c>
      <c r="BP76" s="586">
        <v>0</v>
      </c>
      <c r="BQ76" s="586">
        <v>0</v>
      </c>
      <c r="BR76" s="587">
        <v>0</v>
      </c>
      <c r="BS76" s="587">
        <v>0</v>
      </c>
      <c r="BT76" s="587">
        <v>0</v>
      </c>
      <c r="BU76" s="1060">
        <v>0</v>
      </c>
    </row>
    <row r="77" ht="13.5">
      <c r="BT77" s="1112"/>
    </row>
    <row r="78" spans="2:73" ht="14.25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588"/>
      <c r="AB78" s="589"/>
      <c r="AC78" s="589"/>
      <c r="AD78" s="589"/>
      <c r="AE78" s="589"/>
      <c r="AF78" s="589"/>
      <c r="AG78" s="589"/>
      <c r="AH78" s="589"/>
      <c r="AI78" s="589"/>
      <c r="AJ78" s="589"/>
      <c r="AK78" s="70"/>
      <c r="AL78" s="70"/>
      <c r="AM78" s="70"/>
      <c r="AN78" s="70"/>
      <c r="AO78" s="70"/>
      <c r="AP78" s="70"/>
      <c r="AQ78" s="70"/>
      <c r="AR78" s="70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</row>
    <row r="79" spans="2:73" ht="14.25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589"/>
      <c r="AB79" s="589"/>
      <c r="AC79" s="589"/>
      <c r="AD79" s="589"/>
      <c r="AE79" s="589"/>
      <c r="AF79" s="589"/>
      <c r="AG79" s="589"/>
      <c r="AH79" s="589"/>
      <c r="AI79" s="589"/>
      <c r="AJ79" s="589"/>
      <c r="AK79" s="70"/>
      <c r="AL79" s="70"/>
      <c r="AM79" s="70"/>
      <c r="AN79" s="70"/>
      <c r="AO79" s="70"/>
      <c r="AP79" s="70"/>
      <c r="AQ79" s="70"/>
      <c r="AR79" s="70"/>
      <c r="AS79" s="589"/>
      <c r="AT79" s="589"/>
      <c r="AU79" s="589"/>
      <c r="AV79" s="589"/>
      <c r="AW79" s="589"/>
      <c r="AX79" s="589"/>
      <c r="AY79" s="589"/>
      <c r="AZ79" s="589"/>
      <c r="BA79" s="589"/>
      <c r="BB79" s="589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</row>
    <row r="80" spans="2:73" ht="14.25"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589"/>
      <c r="AB80" s="589"/>
      <c r="AC80" s="589"/>
      <c r="AD80" s="589"/>
      <c r="AE80" s="589"/>
      <c r="AF80" s="589"/>
      <c r="AG80" s="589"/>
      <c r="AH80" s="589"/>
      <c r="AI80" s="589"/>
      <c r="AJ80" s="589"/>
      <c r="AK80" s="70"/>
      <c r="AL80" s="70"/>
      <c r="AM80" s="70"/>
      <c r="AN80" s="70"/>
      <c r="AO80" s="70"/>
      <c r="AP80" s="70"/>
      <c r="AQ80" s="70"/>
      <c r="AR80" s="70"/>
      <c r="AS80" s="589"/>
      <c r="AT80" s="589"/>
      <c r="AU80" s="589"/>
      <c r="AV80" s="589"/>
      <c r="AW80" s="589"/>
      <c r="AX80" s="589"/>
      <c r="AY80" s="589"/>
      <c r="AZ80" s="589"/>
      <c r="BA80" s="589"/>
      <c r="BB80" s="589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</row>
    <row r="81" spans="2:73" ht="14.25"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589"/>
      <c r="AB81" s="589"/>
      <c r="AC81" s="589"/>
      <c r="AD81" s="589"/>
      <c r="AE81" s="589"/>
      <c r="AF81" s="589"/>
      <c r="AG81" s="589"/>
      <c r="AH81" s="589"/>
      <c r="AI81" s="589"/>
      <c r="AJ81" s="589"/>
      <c r="AK81" s="71"/>
      <c r="AL81" s="71"/>
      <c r="AM81" s="71"/>
      <c r="AN81" s="71"/>
      <c r="AO81" s="71"/>
      <c r="AP81" s="71"/>
      <c r="AQ81" s="71"/>
      <c r="AR81" s="71"/>
      <c r="AS81" s="589"/>
      <c r="AT81" s="589"/>
      <c r="AU81" s="589"/>
      <c r="AV81" s="589"/>
      <c r="AW81" s="589"/>
      <c r="AX81" s="589"/>
      <c r="AY81" s="589"/>
      <c r="AZ81" s="589"/>
      <c r="BA81" s="589"/>
      <c r="BB81" s="589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</row>
    <row r="82" spans="2:73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70"/>
      <c r="AL82" s="70"/>
      <c r="AM82" s="70"/>
      <c r="AN82" s="70"/>
      <c r="AO82" s="70"/>
      <c r="AP82" s="70"/>
      <c r="AQ82" s="70"/>
      <c r="AR82" s="70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</sheetData>
  <sheetProtection/>
  <mergeCells count="2">
    <mergeCell ref="B14:B18"/>
    <mergeCell ref="B31:B38"/>
  </mergeCells>
  <printOptions/>
  <pageMargins left="0.7" right="0.7" top="0.75" bottom="0.75" header="0.3" footer="0.3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河崎　一真</dc:creator>
  <cp:keywords/>
  <dc:description/>
  <cp:lastModifiedBy>吉田　正憲</cp:lastModifiedBy>
  <cp:lastPrinted>2021-10-21T07:41:50Z</cp:lastPrinted>
  <dcterms:created xsi:type="dcterms:W3CDTF">2017-12-14T02:51:15Z</dcterms:created>
  <dcterms:modified xsi:type="dcterms:W3CDTF">2024-03-28T23:38:52Z</dcterms:modified>
  <cp:category/>
  <cp:version/>
  <cp:contentType/>
  <cp:contentStatus/>
</cp:coreProperties>
</file>