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65296" windowWidth="15360" windowHeight="8985" activeTab="0"/>
  </bookViews>
  <sheets>
    <sheet name="Sheet1" sheetId="1" r:id="rId1"/>
  </sheets>
  <definedNames>
    <definedName name="_xlnm.Print_Area" localSheetId="0">'Sheet1'!$A$1:$J$33</definedName>
  </definedNames>
  <calcPr fullCalcOnLoad="1"/>
</workbook>
</file>

<file path=xl/sharedStrings.xml><?xml version="1.0" encoding="utf-8"?>
<sst xmlns="http://schemas.openxmlformats.org/spreadsheetml/2006/main" count="44" uniqueCount="44">
  <si>
    <t>下 関 市</t>
  </si>
  <si>
    <t>宇 部 市</t>
  </si>
  <si>
    <t>山 口 市</t>
  </si>
  <si>
    <t>萩　　市</t>
  </si>
  <si>
    <t>防 府 市</t>
  </si>
  <si>
    <t>下 松 市</t>
  </si>
  <si>
    <t>岩 国 市</t>
  </si>
  <si>
    <t>光　　市</t>
  </si>
  <si>
    <t>長 門 市</t>
  </si>
  <si>
    <t>柳 井 市</t>
  </si>
  <si>
    <t>美 祢 市</t>
  </si>
  <si>
    <t>周 南 市</t>
  </si>
  <si>
    <t>山陽小野田市</t>
  </si>
  <si>
    <t>周防大島町</t>
  </si>
  <si>
    <t>大島郡計</t>
  </si>
  <si>
    <t>和 木 町</t>
  </si>
  <si>
    <t>玖珂郡計</t>
  </si>
  <si>
    <t>上 関 町</t>
  </si>
  <si>
    <t>田布施町</t>
  </si>
  <si>
    <t>平 生 町</t>
  </si>
  <si>
    <t>熊毛郡計</t>
  </si>
  <si>
    <t>阿 武 町</t>
  </si>
  <si>
    <t>阿武郡計</t>
  </si>
  <si>
    <t>町    計</t>
  </si>
  <si>
    <t>県　　計</t>
  </si>
  <si>
    <t>区　　分</t>
  </si>
  <si>
    <t>市   計</t>
  </si>
  <si>
    <t>増　　減　　等</t>
  </si>
  <si>
    <t>期日前投票率　Ｂ／Ａ　　　　　　　　　Ｃ</t>
  </si>
  <si>
    <t>登録者数増減　　Ａ－Ｄ</t>
  </si>
  <si>
    <t>投票者数増減　　Ｂ－Ｅ</t>
  </si>
  <si>
    <t>投票者数対比　　Ｂ／Ｅ</t>
  </si>
  <si>
    <t xml:space="preserve">  </t>
  </si>
  <si>
    <t>※　選挙人名簿登録者数は、在外選挙人を含む。</t>
  </si>
  <si>
    <t>　　</t>
  </si>
  <si>
    <t>期日前投票率　Ｅ／Ｄ　　　　　　　　　Ｆ</t>
  </si>
  <si>
    <t>　　第２４回参議院議員通常選挙  期日前投票の中間状況（２回目）</t>
  </si>
  <si>
    <t>H28.7.3現在</t>
  </si>
  <si>
    <t xml:space="preserve">前回（H25.7.21執行) </t>
  </si>
  <si>
    <t>選挙人名簿登録者数Ｄ　(25.7.3)</t>
  </si>
  <si>
    <t xml:space="preserve">今回（H28.7.10執行) </t>
  </si>
  <si>
    <t>選挙人名簿登録者数Ａ　(28.6.21)</t>
  </si>
  <si>
    <t>期日前投票者数Ｂ  
 (28.7.3)</t>
  </si>
  <si>
    <t>期日前投票者数Ｅ    　
 (25.7.14)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</si>
</sst>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38" fontId="1" fillId="0" borderId="0" xfId="48" applyFont="1" applyAlignment="1" applyProtection="1">
      <alignment/>
      <protection/>
    </xf>
    <xf numFmtId="38" fontId="1" fillId="0" borderId="0" xfId="48" applyFont="1" applyFill="1" applyAlignment="1" applyProtection="1">
      <alignment/>
      <protection/>
    </xf>
    <xf numFmtId="38" fontId="4" fillId="0" borderId="0" xfId="48" applyFont="1" applyAlignment="1" applyProtection="1">
      <alignment/>
      <protection/>
    </xf>
    <xf numFmtId="38" fontId="4" fillId="0" borderId="10" xfId="48" applyFont="1" applyBorder="1" applyAlignment="1" applyProtection="1">
      <alignment horizontal="center" vertical="center" wrapText="1"/>
      <protection/>
    </xf>
    <xf numFmtId="38" fontId="4" fillId="0" borderId="10" xfId="48" applyFont="1" applyBorder="1" applyAlignment="1" applyProtection="1">
      <alignment vertical="center" wrapText="1"/>
      <protection/>
    </xf>
    <xf numFmtId="38" fontId="4" fillId="0" borderId="11" xfId="48" applyFont="1" applyBorder="1" applyAlignment="1" applyProtection="1">
      <alignment vertical="center" wrapText="1"/>
      <protection/>
    </xf>
    <xf numFmtId="38" fontId="4" fillId="0" borderId="12" xfId="48" applyFont="1" applyBorder="1" applyAlignment="1" applyProtection="1">
      <alignment vertical="center" wrapText="1"/>
      <protection/>
    </xf>
    <xf numFmtId="0" fontId="4" fillId="0" borderId="12" xfId="48" applyNumberFormat="1" applyFont="1" applyBorder="1" applyAlignment="1" applyProtection="1">
      <alignment vertical="center" wrapText="1"/>
      <protection/>
    </xf>
    <xf numFmtId="38" fontId="3" fillId="0" borderId="0" xfId="48" applyFont="1" applyAlignment="1" applyProtection="1">
      <alignment/>
      <protection/>
    </xf>
    <xf numFmtId="38" fontId="7" fillId="0" borderId="0" xfId="48" applyFont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 locked="0"/>
    </xf>
    <xf numFmtId="10" fontId="8" fillId="0" borderId="12" xfId="48" applyNumberFormat="1" applyFont="1" applyBorder="1" applyAlignment="1" applyProtection="1">
      <alignment/>
      <protection/>
    </xf>
    <xf numFmtId="38" fontId="8" fillId="0" borderId="12" xfId="48" applyFont="1" applyBorder="1" applyAlignment="1" applyProtection="1">
      <alignment/>
      <protection/>
    </xf>
    <xf numFmtId="177" fontId="8" fillId="0" borderId="12" xfId="48" applyNumberFormat="1" applyFont="1" applyBorder="1" applyAlignment="1" applyProtection="1">
      <alignment/>
      <protection/>
    </xf>
    <xf numFmtId="37" fontId="8" fillId="0" borderId="13" xfId="0" applyNumberFormat="1" applyFont="1" applyBorder="1" applyAlignment="1" applyProtection="1">
      <alignment/>
      <protection/>
    </xf>
    <xf numFmtId="37" fontId="8" fillId="0" borderId="13" xfId="0" applyNumberFormat="1" applyFont="1" applyBorder="1" applyAlignment="1" applyProtection="1">
      <alignment/>
      <protection locked="0"/>
    </xf>
    <xf numFmtId="10" fontId="8" fillId="0" borderId="14" xfId="48" applyNumberFormat="1" applyFont="1" applyBorder="1" applyAlignment="1" applyProtection="1">
      <alignment/>
      <protection/>
    </xf>
    <xf numFmtId="38" fontId="8" fillId="0" borderId="14" xfId="48" applyFont="1" applyBorder="1" applyAlignment="1" applyProtection="1">
      <alignment/>
      <protection/>
    </xf>
    <xf numFmtId="177" fontId="8" fillId="0" borderId="14" xfId="48" applyNumberFormat="1" applyFont="1" applyBorder="1" applyAlignment="1" applyProtection="1">
      <alignment/>
      <protection/>
    </xf>
    <xf numFmtId="37" fontId="8" fillId="33" borderId="15" xfId="0" applyNumberFormat="1" applyFont="1" applyFill="1" applyBorder="1" applyAlignment="1" applyProtection="1">
      <alignment/>
      <protection/>
    </xf>
    <xf numFmtId="10" fontId="8" fillId="0" borderId="16" xfId="48" applyNumberFormat="1" applyFont="1" applyBorder="1" applyAlignment="1" applyProtection="1">
      <alignment/>
      <protection/>
    </xf>
    <xf numFmtId="38" fontId="8" fillId="0" borderId="16" xfId="48" applyFont="1" applyBorder="1" applyAlignment="1" applyProtection="1">
      <alignment/>
      <protection/>
    </xf>
    <xf numFmtId="10" fontId="8" fillId="0" borderId="17" xfId="48" applyNumberFormat="1" applyFont="1" applyBorder="1" applyAlignment="1" applyProtection="1">
      <alignment/>
      <protection/>
    </xf>
    <xf numFmtId="38" fontId="8" fillId="0" borderId="17" xfId="48" applyFont="1" applyBorder="1" applyAlignment="1" applyProtection="1">
      <alignment/>
      <protection/>
    </xf>
    <xf numFmtId="177" fontId="8" fillId="0" borderId="17" xfId="48" applyNumberFormat="1" applyFont="1" applyBorder="1" applyAlignment="1" applyProtection="1">
      <alignment/>
      <protection/>
    </xf>
    <xf numFmtId="38" fontId="8" fillId="33" borderId="16" xfId="48" applyFont="1" applyFill="1" applyBorder="1" applyAlignment="1" applyProtection="1">
      <alignment/>
      <protection/>
    </xf>
    <xf numFmtId="10" fontId="8" fillId="0" borderId="10" xfId="48" applyNumberFormat="1" applyFont="1" applyBorder="1" applyAlignment="1" applyProtection="1">
      <alignment/>
      <protection/>
    </xf>
    <xf numFmtId="38" fontId="8" fillId="0" borderId="10" xfId="48" applyFont="1" applyBorder="1" applyAlignment="1" applyProtection="1">
      <alignment/>
      <protection/>
    </xf>
    <xf numFmtId="177" fontId="8" fillId="0" borderId="10" xfId="48" applyNumberFormat="1" applyFont="1" applyBorder="1" applyAlignment="1" applyProtection="1">
      <alignment/>
      <protection/>
    </xf>
    <xf numFmtId="38" fontId="1" fillId="0" borderId="12" xfId="48" applyFont="1" applyBorder="1" applyAlignment="1" applyProtection="1">
      <alignment horizontal="center"/>
      <protection/>
    </xf>
    <xf numFmtId="38" fontId="1" fillId="0" borderId="14" xfId="48" applyFont="1" applyBorder="1" applyAlignment="1" applyProtection="1">
      <alignment horizontal="center"/>
      <protection/>
    </xf>
    <xf numFmtId="38" fontId="1" fillId="33" borderId="18" xfId="48" applyFont="1" applyFill="1" applyBorder="1" applyAlignment="1" applyProtection="1">
      <alignment horizontal="center"/>
      <protection/>
    </xf>
    <xf numFmtId="38" fontId="1" fillId="0" borderId="17" xfId="48" applyFont="1" applyBorder="1" applyAlignment="1" applyProtection="1">
      <alignment horizontal="center"/>
      <protection/>
    </xf>
    <xf numFmtId="38" fontId="1" fillId="0" borderId="10" xfId="48" applyFont="1" applyBorder="1" applyAlignment="1" applyProtection="1">
      <alignment horizontal="center"/>
      <protection/>
    </xf>
    <xf numFmtId="38" fontId="1" fillId="0" borderId="18" xfId="48" applyFont="1" applyBorder="1" applyAlignment="1" applyProtection="1">
      <alignment horizontal="center"/>
      <protection/>
    </xf>
    <xf numFmtId="38" fontId="4" fillId="0" borderId="19" xfId="48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top" wrapText="1"/>
      <protection/>
    </xf>
    <xf numFmtId="38" fontId="4" fillId="0" borderId="20" xfId="48" applyFont="1" applyBorder="1" applyAlignment="1" applyProtection="1">
      <alignment horizontal="center" vertical="center"/>
      <protection/>
    </xf>
    <xf numFmtId="38" fontId="4" fillId="0" borderId="21" xfId="48" applyFont="1" applyBorder="1" applyAlignment="1" applyProtection="1">
      <alignment horizontal="center" vertical="center"/>
      <protection/>
    </xf>
    <xf numFmtId="38" fontId="5" fillId="0" borderId="0" xfId="48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4" fillId="0" borderId="19" xfId="48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38" fontId="1" fillId="0" borderId="22" xfId="48" applyFont="1" applyBorder="1" applyAlignment="1" applyProtection="1">
      <alignment horizontal="right"/>
      <protection/>
    </xf>
    <xf numFmtId="177" fontId="8" fillId="0" borderId="16" xfId="48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4.375" style="1" customWidth="1"/>
    <col min="2" max="4" width="11.75390625" style="1" customWidth="1"/>
    <col min="5" max="7" width="11.75390625" style="2" customWidth="1"/>
    <col min="8" max="10" width="9.375" style="1" customWidth="1"/>
    <col min="11" max="16384" width="9.00390625" style="1" customWidth="1"/>
  </cols>
  <sheetData>
    <row r="1" spans="1:10" ht="20.25" customHeight="1">
      <c r="A1" s="41" t="s">
        <v>36</v>
      </c>
      <c r="B1" s="41"/>
      <c r="C1" s="41"/>
      <c r="D1" s="41"/>
      <c r="E1" s="41"/>
      <c r="F1" s="41"/>
      <c r="G1" s="41"/>
      <c r="H1" s="42"/>
      <c r="I1" s="42"/>
      <c r="J1" s="42"/>
    </row>
    <row r="2" spans="8:10" ht="22.5" customHeight="1">
      <c r="H2" s="1" t="s">
        <v>32</v>
      </c>
      <c r="I2" s="47" t="s">
        <v>37</v>
      </c>
      <c r="J2" s="47"/>
    </row>
    <row r="3" spans="1:10" s="3" customFormat="1" ht="30" customHeight="1">
      <c r="A3" s="43" t="s">
        <v>25</v>
      </c>
      <c r="B3" s="45" t="s">
        <v>40</v>
      </c>
      <c r="C3" s="46"/>
      <c r="D3" s="46"/>
      <c r="E3" s="45" t="s">
        <v>38</v>
      </c>
      <c r="F3" s="46"/>
      <c r="G3" s="46"/>
      <c r="H3" s="37" t="s">
        <v>27</v>
      </c>
      <c r="I3" s="39"/>
      <c r="J3" s="40"/>
    </row>
    <row r="4" spans="1:10" s="3" customFormat="1" ht="59.25" customHeight="1">
      <c r="A4" s="44"/>
      <c r="B4" s="4" t="s">
        <v>41</v>
      </c>
      <c r="C4" s="5" t="s">
        <v>42</v>
      </c>
      <c r="D4" s="6" t="s">
        <v>28</v>
      </c>
      <c r="E4" s="4" t="s">
        <v>39</v>
      </c>
      <c r="F4" s="5" t="s">
        <v>43</v>
      </c>
      <c r="G4" s="6" t="s">
        <v>35</v>
      </c>
      <c r="H4" s="7" t="s">
        <v>29</v>
      </c>
      <c r="I4" s="8" t="s">
        <v>30</v>
      </c>
      <c r="J4" s="8" t="s">
        <v>31</v>
      </c>
    </row>
    <row r="5" spans="1:10" ht="31.5" customHeight="1">
      <c r="A5" s="31" t="s">
        <v>0</v>
      </c>
      <c r="B5" s="11">
        <v>229662</v>
      </c>
      <c r="C5" s="12">
        <v>6635</v>
      </c>
      <c r="D5" s="13">
        <f>+C5/B5</f>
        <v>0.028890282240858305</v>
      </c>
      <c r="E5" s="11">
        <v>231663</v>
      </c>
      <c r="F5" s="12">
        <v>5653</v>
      </c>
      <c r="G5" s="13">
        <f>+F5/E5</f>
        <v>0.024401825064857142</v>
      </c>
      <c r="H5" s="14">
        <f>+B5-E5</f>
        <v>-2001</v>
      </c>
      <c r="I5" s="14">
        <f>+C5-F5</f>
        <v>982</v>
      </c>
      <c r="J5" s="15">
        <f>+C5/F5</f>
        <v>1.1737130727047584</v>
      </c>
    </row>
    <row r="6" spans="1:10" ht="31.5" customHeight="1">
      <c r="A6" s="31" t="s">
        <v>1</v>
      </c>
      <c r="B6" s="11">
        <v>142283</v>
      </c>
      <c r="C6" s="12">
        <v>8549</v>
      </c>
      <c r="D6" s="13">
        <f aca="true" t="shared" si="0" ref="D6:D30">+C6/B6</f>
        <v>0.060084479523203754</v>
      </c>
      <c r="E6" s="11">
        <v>141938</v>
      </c>
      <c r="F6" s="12">
        <v>7433</v>
      </c>
      <c r="G6" s="13">
        <f aca="true" t="shared" si="1" ref="G6:G30">+F6/E6</f>
        <v>0.05236793529569249</v>
      </c>
      <c r="H6" s="14">
        <f aca="true" t="shared" si="2" ref="H6:H30">+B6-E6</f>
        <v>345</v>
      </c>
      <c r="I6" s="14">
        <f aca="true" t="shared" si="3" ref="I6:I30">+C6-F6</f>
        <v>1116</v>
      </c>
      <c r="J6" s="15">
        <f aca="true" t="shared" si="4" ref="J6:J30">+C6/F6</f>
        <v>1.1501412619399973</v>
      </c>
    </row>
    <row r="7" spans="1:10" ht="31.5" customHeight="1">
      <c r="A7" s="31" t="s">
        <v>2</v>
      </c>
      <c r="B7" s="11">
        <v>161088</v>
      </c>
      <c r="C7" s="12">
        <v>8175</v>
      </c>
      <c r="D7" s="13">
        <f t="shared" si="0"/>
        <v>0.05074865911799761</v>
      </c>
      <c r="E7" s="11">
        <v>159342</v>
      </c>
      <c r="F7" s="12">
        <v>5621</v>
      </c>
      <c r="G7" s="13">
        <f t="shared" si="1"/>
        <v>0.035276323881964576</v>
      </c>
      <c r="H7" s="14">
        <f t="shared" si="2"/>
        <v>1746</v>
      </c>
      <c r="I7" s="14">
        <f t="shared" si="3"/>
        <v>2554</v>
      </c>
      <c r="J7" s="15">
        <f t="shared" si="4"/>
        <v>1.4543675502579612</v>
      </c>
    </row>
    <row r="8" spans="1:10" ht="31.5" customHeight="1">
      <c r="A8" s="31" t="s">
        <v>3</v>
      </c>
      <c r="B8" s="11">
        <v>44084</v>
      </c>
      <c r="C8" s="12">
        <v>3220</v>
      </c>
      <c r="D8" s="13">
        <f t="shared" si="0"/>
        <v>0.07304237365030397</v>
      </c>
      <c r="E8" s="11">
        <v>45384</v>
      </c>
      <c r="F8" s="12">
        <v>2267</v>
      </c>
      <c r="G8" s="13">
        <f t="shared" si="1"/>
        <v>0.04995152476643751</v>
      </c>
      <c r="H8" s="14">
        <f t="shared" si="2"/>
        <v>-1300</v>
      </c>
      <c r="I8" s="14">
        <f t="shared" si="3"/>
        <v>953</v>
      </c>
      <c r="J8" s="15">
        <f t="shared" si="4"/>
        <v>1.420379355977062</v>
      </c>
    </row>
    <row r="9" spans="1:10" ht="31.5" customHeight="1">
      <c r="A9" s="31" t="s">
        <v>4</v>
      </c>
      <c r="B9" s="11">
        <v>98074</v>
      </c>
      <c r="C9" s="12">
        <v>7753</v>
      </c>
      <c r="D9" s="13">
        <f t="shared" si="0"/>
        <v>0.07905255215449558</v>
      </c>
      <c r="E9" s="11">
        <v>96966</v>
      </c>
      <c r="F9" s="12">
        <v>4864</v>
      </c>
      <c r="G9" s="13">
        <f t="shared" si="1"/>
        <v>0.050161912422911126</v>
      </c>
      <c r="H9" s="14">
        <f t="shared" si="2"/>
        <v>1108</v>
      </c>
      <c r="I9" s="14">
        <f t="shared" si="3"/>
        <v>2889</v>
      </c>
      <c r="J9" s="15">
        <f t="shared" si="4"/>
        <v>1.593955592105263</v>
      </c>
    </row>
    <row r="10" spans="1:10" ht="31.5" customHeight="1">
      <c r="A10" s="31" t="s">
        <v>5</v>
      </c>
      <c r="B10" s="11">
        <v>46622</v>
      </c>
      <c r="C10" s="12">
        <v>2724</v>
      </c>
      <c r="D10" s="13">
        <f t="shared" si="0"/>
        <v>0.05842735189395564</v>
      </c>
      <c r="E10" s="11">
        <v>45891</v>
      </c>
      <c r="F10" s="12">
        <v>2182</v>
      </c>
      <c r="G10" s="13">
        <f t="shared" si="1"/>
        <v>0.04754744939094811</v>
      </c>
      <c r="H10" s="14">
        <f t="shared" si="2"/>
        <v>731</v>
      </c>
      <c r="I10" s="14">
        <f t="shared" si="3"/>
        <v>542</v>
      </c>
      <c r="J10" s="15">
        <f t="shared" si="4"/>
        <v>1.2483959670027498</v>
      </c>
    </row>
    <row r="11" spans="1:10" ht="31.5" customHeight="1">
      <c r="A11" s="31" t="s">
        <v>6</v>
      </c>
      <c r="B11" s="11">
        <v>117814</v>
      </c>
      <c r="C11" s="12">
        <v>8724</v>
      </c>
      <c r="D11" s="13">
        <f t="shared" si="0"/>
        <v>0.07404892457602662</v>
      </c>
      <c r="E11" s="11">
        <v>119053</v>
      </c>
      <c r="F11" s="12">
        <v>6674</v>
      </c>
      <c r="G11" s="13">
        <f t="shared" si="1"/>
        <v>0.056059066130210916</v>
      </c>
      <c r="H11" s="14">
        <f t="shared" si="2"/>
        <v>-1239</v>
      </c>
      <c r="I11" s="14">
        <f t="shared" si="3"/>
        <v>2050</v>
      </c>
      <c r="J11" s="15">
        <f t="shared" si="4"/>
        <v>1.3071621216661673</v>
      </c>
    </row>
    <row r="12" spans="1:10" ht="31.5" customHeight="1">
      <c r="A12" s="31" t="s">
        <v>7</v>
      </c>
      <c r="B12" s="11">
        <v>44417</v>
      </c>
      <c r="C12" s="12">
        <v>2473</v>
      </c>
      <c r="D12" s="13">
        <f t="shared" si="0"/>
        <v>0.05567688047369251</v>
      </c>
      <c r="E12" s="11">
        <v>44108</v>
      </c>
      <c r="F12" s="12">
        <v>1906</v>
      </c>
      <c r="G12" s="13">
        <f t="shared" si="1"/>
        <v>0.04321211571596989</v>
      </c>
      <c r="H12" s="14">
        <f t="shared" si="2"/>
        <v>309</v>
      </c>
      <c r="I12" s="14">
        <f t="shared" si="3"/>
        <v>567</v>
      </c>
      <c r="J12" s="15">
        <f t="shared" si="4"/>
        <v>1.2974816369359916</v>
      </c>
    </row>
    <row r="13" spans="1:10" ht="31.5" customHeight="1">
      <c r="A13" s="31" t="s">
        <v>8</v>
      </c>
      <c r="B13" s="11">
        <v>31282</v>
      </c>
      <c r="C13" s="12">
        <v>2914</v>
      </c>
      <c r="D13" s="13">
        <f t="shared" si="0"/>
        <v>0.093152611725593</v>
      </c>
      <c r="E13" s="11">
        <v>32335</v>
      </c>
      <c r="F13" s="12">
        <v>2453</v>
      </c>
      <c r="G13" s="13">
        <f t="shared" si="1"/>
        <v>0.07586206896551724</v>
      </c>
      <c r="H13" s="14">
        <f t="shared" si="2"/>
        <v>-1053</v>
      </c>
      <c r="I13" s="14">
        <f t="shared" si="3"/>
        <v>461</v>
      </c>
      <c r="J13" s="15">
        <f t="shared" si="4"/>
        <v>1.1879331430900937</v>
      </c>
    </row>
    <row r="14" spans="1:10" ht="31.5" customHeight="1">
      <c r="A14" s="31" t="s">
        <v>9</v>
      </c>
      <c r="B14" s="11">
        <v>28654</v>
      </c>
      <c r="C14" s="12">
        <v>2066</v>
      </c>
      <c r="D14" s="13">
        <f t="shared" si="0"/>
        <v>0.07210162629999302</v>
      </c>
      <c r="E14" s="11">
        <v>29103</v>
      </c>
      <c r="F14" s="12">
        <v>1674</v>
      </c>
      <c r="G14" s="13">
        <f t="shared" si="1"/>
        <v>0.05751984331512215</v>
      </c>
      <c r="H14" s="14">
        <f t="shared" si="2"/>
        <v>-449</v>
      </c>
      <c r="I14" s="14">
        <f t="shared" si="3"/>
        <v>392</v>
      </c>
      <c r="J14" s="15">
        <f t="shared" si="4"/>
        <v>1.2341696535244921</v>
      </c>
    </row>
    <row r="15" spans="1:10" ht="31.5" customHeight="1">
      <c r="A15" s="31" t="s">
        <v>10</v>
      </c>
      <c r="B15" s="11">
        <v>22715</v>
      </c>
      <c r="C15" s="12">
        <v>1419</v>
      </c>
      <c r="D15" s="13">
        <f t="shared" si="0"/>
        <v>0.06246973365617434</v>
      </c>
      <c r="E15" s="11">
        <v>23369</v>
      </c>
      <c r="F15" s="12">
        <v>1003</v>
      </c>
      <c r="G15" s="13">
        <f t="shared" si="1"/>
        <v>0.04292010783516625</v>
      </c>
      <c r="H15" s="14">
        <f t="shared" si="2"/>
        <v>-654</v>
      </c>
      <c r="I15" s="14">
        <f t="shared" si="3"/>
        <v>416</v>
      </c>
      <c r="J15" s="15">
        <f t="shared" si="4"/>
        <v>1.4147557328015952</v>
      </c>
    </row>
    <row r="16" spans="1:10" ht="31.5" customHeight="1">
      <c r="A16" s="31" t="s">
        <v>11</v>
      </c>
      <c r="B16" s="11">
        <v>124007</v>
      </c>
      <c r="C16" s="12">
        <v>5525</v>
      </c>
      <c r="D16" s="13">
        <f t="shared" si="0"/>
        <v>0.04455393647132823</v>
      </c>
      <c r="E16" s="11">
        <v>123846</v>
      </c>
      <c r="F16" s="12">
        <v>4660</v>
      </c>
      <c r="G16" s="13">
        <f t="shared" si="1"/>
        <v>0.03762737593462849</v>
      </c>
      <c r="H16" s="14">
        <f t="shared" si="2"/>
        <v>161</v>
      </c>
      <c r="I16" s="14">
        <f t="shared" si="3"/>
        <v>865</v>
      </c>
      <c r="J16" s="15">
        <f t="shared" si="4"/>
        <v>1.1856223175965666</v>
      </c>
    </row>
    <row r="17" spans="1:10" ht="31.5" customHeight="1" thickBot="1">
      <c r="A17" s="32" t="s">
        <v>12</v>
      </c>
      <c r="B17" s="16">
        <v>53787</v>
      </c>
      <c r="C17" s="17">
        <v>3345</v>
      </c>
      <c r="D17" s="18">
        <f t="shared" si="0"/>
        <v>0.06218974845222824</v>
      </c>
      <c r="E17" s="16">
        <v>53452</v>
      </c>
      <c r="F17" s="17">
        <v>2353</v>
      </c>
      <c r="G17" s="18">
        <f t="shared" si="1"/>
        <v>0.04402080371174138</v>
      </c>
      <c r="H17" s="19">
        <f t="shared" si="2"/>
        <v>335</v>
      </c>
      <c r="I17" s="19">
        <f t="shared" si="3"/>
        <v>992</v>
      </c>
      <c r="J17" s="20">
        <f t="shared" si="4"/>
        <v>1.4215894602634933</v>
      </c>
    </row>
    <row r="18" spans="1:10" ht="31.5" customHeight="1" thickBot="1">
      <c r="A18" s="33" t="s">
        <v>26</v>
      </c>
      <c r="B18" s="21">
        <f>SUM(B5:B17)</f>
        <v>1144489</v>
      </c>
      <c r="C18" s="21">
        <f>SUM(C5:C17)</f>
        <v>63522</v>
      </c>
      <c r="D18" s="22">
        <f t="shared" si="0"/>
        <v>0.055502499368713896</v>
      </c>
      <c r="E18" s="21">
        <f>SUM(E5:E17)</f>
        <v>1146450</v>
      </c>
      <c r="F18" s="21">
        <f>SUM(F5:F17)</f>
        <v>48743</v>
      </c>
      <c r="G18" s="22">
        <f t="shared" si="1"/>
        <v>0.042516463866719</v>
      </c>
      <c r="H18" s="23">
        <f t="shared" si="2"/>
        <v>-1961</v>
      </c>
      <c r="I18" s="23">
        <f t="shared" si="3"/>
        <v>14779</v>
      </c>
      <c r="J18" s="48">
        <f t="shared" si="4"/>
        <v>1.3032025111298033</v>
      </c>
    </row>
    <row r="19" spans="1:10" ht="31.5" customHeight="1" thickBot="1">
      <c r="A19" s="34" t="s">
        <v>13</v>
      </c>
      <c r="B19" s="16">
        <v>15823</v>
      </c>
      <c r="C19" s="17">
        <v>980</v>
      </c>
      <c r="D19" s="24">
        <f t="shared" si="0"/>
        <v>0.06193515768185553</v>
      </c>
      <c r="E19" s="16">
        <v>16618</v>
      </c>
      <c r="F19" s="17">
        <v>654</v>
      </c>
      <c r="G19" s="24">
        <f t="shared" si="1"/>
        <v>0.039354916355758815</v>
      </c>
      <c r="H19" s="25">
        <f t="shared" si="2"/>
        <v>-795</v>
      </c>
      <c r="I19" s="25">
        <f t="shared" si="3"/>
        <v>326</v>
      </c>
      <c r="J19" s="26">
        <f t="shared" si="4"/>
        <v>1.4984709480122325</v>
      </c>
    </row>
    <row r="20" spans="1:10" ht="31.5" customHeight="1" thickBot="1">
      <c r="A20" s="33" t="s">
        <v>14</v>
      </c>
      <c r="B20" s="27">
        <f>SUM(B19)</f>
        <v>15823</v>
      </c>
      <c r="C20" s="27">
        <f>SUM(C19)</f>
        <v>980</v>
      </c>
      <c r="D20" s="22">
        <f t="shared" si="0"/>
        <v>0.06193515768185553</v>
      </c>
      <c r="E20" s="27">
        <f>SUM(E19)</f>
        <v>16618</v>
      </c>
      <c r="F20" s="27">
        <f>SUM(F19)</f>
        <v>654</v>
      </c>
      <c r="G20" s="22">
        <f t="shared" si="1"/>
        <v>0.039354916355758815</v>
      </c>
      <c r="H20" s="23">
        <f t="shared" si="2"/>
        <v>-795</v>
      </c>
      <c r="I20" s="23">
        <f t="shared" si="3"/>
        <v>326</v>
      </c>
      <c r="J20" s="48">
        <f t="shared" si="4"/>
        <v>1.4984709480122325</v>
      </c>
    </row>
    <row r="21" spans="1:10" ht="31.5" customHeight="1" thickBot="1">
      <c r="A21" s="34" t="s">
        <v>15</v>
      </c>
      <c r="B21" s="16">
        <v>5212</v>
      </c>
      <c r="C21" s="17">
        <v>398</v>
      </c>
      <c r="D21" s="24">
        <f t="shared" si="0"/>
        <v>0.07636224098234842</v>
      </c>
      <c r="E21" s="16">
        <v>5160</v>
      </c>
      <c r="F21" s="17">
        <v>360</v>
      </c>
      <c r="G21" s="24">
        <f t="shared" si="1"/>
        <v>0.06976744186046512</v>
      </c>
      <c r="H21" s="25">
        <f t="shared" si="2"/>
        <v>52</v>
      </c>
      <c r="I21" s="25">
        <f t="shared" si="3"/>
        <v>38</v>
      </c>
      <c r="J21" s="26">
        <f t="shared" si="4"/>
        <v>1.1055555555555556</v>
      </c>
    </row>
    <row r="22" spans="1:10" ht="31.5" customHeight="1" thickBot="1">
      <c r="A22" s="33" t="s">
        <v>16</v>
      </c>
      <c r="B22" s="27">
        <f>SUM(B21)</f>
        <v>5212</v>
      </c>
      <c r="C22" s="27">
        <f>SUM(C21)</f>
        <v>398</v>
      </c>
      <c r="D22" s="22">
        <f t="shared" si="0"/>
        <v>0.07636224098234842</v>
      </c>
      <c r="E22" s="27">
        <f>SUM(E21)</f>
        <v>5160</v>
      </c>
      <c r="F22" s="27">
        <f>SUM(F21)</f>
        <v>360</v>
      </c>
      <c r="G22" s="22">
        <f t="shared" si="1"/>
        <v>0.06976744186046512</v>
      </c>
      <c r="H22" s="23">
        <f t="shared" si="2"/>
        <v>52</v>
      </c>
      <c r="I22" s="23">
        <f t="shared" si="3"/>
        <v>38</v>
      </c>
      <c r="J22" s="48">
        <f t="shared" si="4"/>
        <v>1.1055555555555556</v>
      </c>
    </row>
    <row r="23" spans="1:10" ht="31.5" customHeight="1">
      <c r="A23" s="35" t="s">
        <v>17</v>
      </c>
      <c r="B23" s="11">
        <v>2790</v>
      </c>
      <c r="C23" s="12">
        <v>120</v>
      </c>
      <c r="D23" s="28">
        <f t="shared" si="0"/>
        <v>0.043010752688172046</v>
      </c>
      <c r="E23" s="11">
        <v>3064</v>
      </c>
      <c r="F23" s="12">
        <v>101</v>
      </c>
      <c r="G23" s="28">
        <f t="shared" si="1"/>
        <v>0.03296344647519582</v>
      </c>
      <c r="H23" s="29">
        <f t="shared" si="2"/>
        <v>-274</v>
      </c>
      <c r="I23" s="29">
        <f t="shared" si="3"/>
        <v>19</v>
      </c>
      <c r="J23" s="15">
        <f t="shared" si="4"/>
        <v>1.188118811881188</v>
      </c>
    </row>
    <row r="24" spans="1:10" ht="31.5" customHeight="1">
      <c r="A24" s="31" t="s">
        <v>18</v>
      </c>
      <c r="B24" s="11">
        <v>13398</v>
      </c>
      <c r="C24" s="12">
        <v>1211</v>
      </c>
      <c r="D24" s="13">
        <f t="shared" si="0"/>
        <v>0.0903866248693835</v>
      </c>
      <c r="E24" s="11">
        <v>13459</v>
      </c>
      <c r="F24" s="12">
        <v>1071</v>
      </c>
      <c r="G24" s="13">
        <f t="shared" si="1"/>
        <v>0.07957500557247939</v>
      </c>
      <c r="H24" s="14">
        <f t="shared" si="2"/>
        <v>-61</v>
      </c>
      <c r="I24" s="14">
        <f t="shared" si="3"/>
        <v>140</v>
      </c>
      <c r="J24" s="15">
        <f t="shared" si="4"/>
        <v>1.130718954248366</v>
      </c>
    </row>
    <row r="25" spans="1:10" ht="31.5" customHeight="1" thickBot="1">
      <c r="A25" s="32" t="s">
        <v>19</v>
      </c>
      <c r="B25" s="16">
        <v>10783</v>
      </c>
      <c r="C25" s="17">
        <v>685</v>
      </c>
      <c r="D25" s="18">
        <f t="shared" si="0"/>
        <v>0.06352592043030697</v>
      </c>
      <c r="E25" s="16">
        <v>10881</v>
      </c>
      <c r="F25" s="17">
        <v>539</v>
      </c>
      <c r="G25" s="18">
        <f t="shared" si="1"/>
        <v>0.049535888245565665</v>
      </c>
      <c r="H25" s="19">
        <f t="shared" si="2"/>
        <v>-98</v>
      </c>
      <c r="I25" s="19">
        <f t="shared" si="3"/>
        <v>146</v>
      </c>
      <c r="J25" s="20">
        <f t="shared" si="4"/>
        <v>1.2708719851576995</v>
      </c>
    </row>
    <row r="26" spans="1:10" ht="31.5" customHeight="1" thickBot="1">
      <c r="A26" s="33" t="s">
        <v>20</v>
      </c>
      <c r="B26" s="21">
        <f>SUM(B23:B25)</f>
        <v>26971</v>
      </c>
      <c r="C26" s="21">
        <f>SUM(C23:C25)</f>
        <v>2016</v>
      </c>
      <c r="D26" s="22">
        <f t="shared" si="0"/>
        <v>0.07474695042823774</v>
      </c>
      <c r="E26" s="21">
        <f>SUM(E23:E25)</f>
        <v>27404</v>
      </c>
      <c r="F26" s="21">
        <f>SUM(F23:F25)</f>
        <v>1711</v>
      </c>
      <c r="G26" s="22">
        <f t="shared" si="1"/>
        <v>0.06243614070938549</v>
      </c>
      <c r="H26" s="23">
        <f t="shared" si="2"/>
        <v>-433</v>
      </c>
      <c r="I26" s="23">
        <f t="shared" si="3"/>
        <v>305</v>
      </c>
      <c r="J26" s="48">
        <f t="shared" si="4"/>
        <v>1.1782583284628871</v>
      </c>
    </row>
    <row r="27" spans="1:10" ht="31.5" customHeight="1" thickBot="1">
      <c r="A27" s="35" t="s">
        <v>21</v>
      </c>
      <c r="B27" s="11">
        <v>3167</v>
      </c>
      <c r="C27" s="12">
        <v>210</v>
      </c>
      <c r="D27" s="28">
        <f t="shared" si="0"/>
        <v>0.06630880959898958</v>
      </c>
      <c r="E27" s="11">
        <v>3332</v>
      </c>
      <c r="F27" s="12">
        <v>141</v>
      </c>
      <c r="G27" s="28">
        <f t="shared" si="1"/>
        <v>0.04231692677070829</v>
      </c>
      <c r="H27" s="29">
        <f t="shared" si="2"/>
        <v>-165</v>
      </c>
      <c r="I27" s="29">
        <f t="shared" si="3"/>
        <v>69</v>
      </c>
      <c r="J27" s="30">
        <f t="shared" si="4"/>
        <v>1.4893617021276595</v>
      </c>
    </row>
    <row r="28" spans="1:10" ht="31.5" customHeight="1" thickBot="1">
      <c r="A28" s="33" t="s">
        <v>22</v>
      </c>
      <c r="B28" s="27">
        <f>SUM(B27:B27)</f>
        <v>3167</v>
      </c>
      <c r="C28" s="27">
        <f>SUM(C27:C27)</f>
        <v>210</v>
      </c>
      <c r="D28" s="22">
        <f t="shared" si="0"/>
        <v>0.06630880959898958</v>
      </c>
      <c r="E28" s="27">
        <f>SUM(E27:E27)</f>
        <v>3332</v>
      </c>
      <c r="F28" s="27">
        <f>SUM(F27:F27)</f>
        <v>141</v>
      </c>
      <c r="G28" s="22">
        <f t="shared" si="1"/>
        <v>0.04231692677070829</v>
      </c>
      <c r="H28" s="23">
        <f t="shared" si="2"/>
        <v>-165</v>
      </c>
      <c r="I28" s="23">
        <f t="shared" si="3"/>
        <v>69</v>
      </c>
      <c r="J28" s="48">
        <f t="shared" si="4"/>
        <v>1.4893617021276595</v>
      </c>
    </row>
    <row r="29" spans="1:10" ht="31.5" customHeight="1" thickBot="1">
      <c r="A29" s="33" t="s">
        <v>23</v>
      </c>
      <c r="B29" s="27">
        <f>B20+B22+B26+B28</f>
        <v>51173</v>
      </c>
      <c r="C29" s="27">
        <f>C20+C22+C26+C28</f>
        <v>3604</v>
      </c>
      <c r="D29" s="22">
        <f t="shared" si="0"/>
        <v>0.07042776464151017</v>
      </c>
      <c r="E29" s="27">
        <f>E20+E22+E26+E28</f>
        <v>52514</v>
      </c>
      <c r="F29" s="27">
        <f>F20+F22+F26+F28</f>
        <v>2866</v>
      </c>
      <c r="G29" s="22">
        <f t="shared" si="1"/>
        <v>0.05457592261111323</v>
      </c>
      <c r="H29" s="23">
        <f t="shared" si="2"/>
        <v>-1341</v>
      </c>
      <c r="I29" s="23">
        <f t="shared" si="3"/>
        <v>738</v>
      </c>
      <c r="J29" s="48">
        <f t="shared" si="4"/>
        <v>1.2575017445917656</v>
      </c>
    </row>
    <row r="30" spans="1:10" ht="31.5" customHeight="1" thickBot="1">
      <c r="A30" s="36" t="s">
        <v>24</v>
      </c>
      <c r="B30" s="23">
        <f>B18+B29</f>
        <v>1195662</v>
      </c>
      <c r="C30" s="23">
        <f>C18+C29</f>
        <v>67126</v>
      </c>
      <c r="D30" s="22">
        <f t="shared" si="0"/>
        <v>0.05614128407526542</v>
      </c>
      <c r="E30" s="23">
        <f>E18+E29</f>
        <v>1198964</v>
      </c>
      <c r="F30" s="23">
        <f>F18+F29</f>
        <v>51609</v>
      </c>
      <c r="G30" s="22">
        <f t="shared" si="1"/>
        <v>0.04304466189143294</v>
      </c>
      <c r="H30" s="23">
        <f t="shared" si="2"/>
        <v>-3302</v>
      </c>
      <c r="I30" s="23">
        <f t="shared" si="3"/>
        <v>15517</v>
      </c>
      <c r="J30" s="48">
        <f t="shared" si="4"/>
        <v>1.3006646127613402</v>
      </c>
    </row>
    <row r="31" spans="1:10" s="9" customFormat="1" ht="7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ht="14.25">
      <c r="A32" s="10" t="s">
        <v>33</v>
      </c>
    </row>
    <row r="33" ht="14.25">
      <c r="A33" s="10" t="s">
        <v>34</v>
      </c>
    </row>
    <row r="36" spans="1:10" s="9" customFormat="1" ht="24.75" customHeight="1">
      <c r="A36" s="1"/>
      <c r="B36" s="1"/>
      <c r="C36" s="1"/>
      <c r="D36" s="1"/>
      <c r="E36" s="2"/>
      <c r="F36" s="2"/>
      <c r="G36" s="2"/>
      <c r="H36" s="1"/>
      <c r="I36" s="1"/>
      <c r="J36" s="1"/>
    </row>
  </sheetData>
  <sheetProtection/>
  <mergeCells count="7">
    <mergeCell ref="A31:J31"/>
    <mergeCell ref="H3:J3"/>
    <mergeCell ref="A1:J1"/>
    <mergeCell ref="A3:A4"/>
    <mergeCell ref="B3:D3"/>
    <mergeCell ref="E3:G3"/>
    <mergeCell ref="I2:J2"/>
  </mergeCells>
  <printOptions/>
  <pageMargins left="0.77" right="0.2" top="0.94" bottom="0.2" header="0.512" footer="0.5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塚本　淳一</cp:lastModifiedBy>
  <cp:lastPrinted>2016-07-04T01:38:18Z</cp:lastPrinted>
  <dcterms:created xsi:type="dcterms:W3CDTF">2007-07-11T06:07:00Z</dcterms:created>
  <dcterms:modified xsi:type="dcterms:W3CDTF">2016-07-04T01:38:41Z</dcterms:modified>
  <cp:category/>
  <cp:version/>
  <cp:contentType/>
  <cp:contentStatus/>
</cp:coreProperties>
</file>