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296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<sst xmlns="http://schemas.openxmlformats.org/spreadsheetml/2006/main" count="44" uniqueCount="44">
  <si>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</si>
  <si>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</si>
  <si>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</si>
  <si>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</si>
  <si>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</si>
  <si>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</si>
  <si>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</si>
  <si>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</si>
  <si>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</si>
  <si>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</si>
  <si>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</si>
  <si>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</si>
  <si>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</si>
  <si>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</si>
  <si>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</si>
  <si>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</si>
  <si>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</si>
  <si>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</si>
  <si>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</si>
  <si>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</si>
  <si>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</si>
  <si>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</si>
  <si>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</si>
  <si>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</si>
  <si>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</si>
  <si>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区　　分</t>
  </si>
  <si>
    <t>市   計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</si>
  <si>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</si>
  <si>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</si>
  <si>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</si>
  <si>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</si>
  <si>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</si>
  <si>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</si>
  <si>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※　選挙人名簿登録者数は、在外選挙人を含む。</t>
  </si>
  <si>
    <t>　　</t>
  </si>
  <si>
    <t>　　第２５回参議院議員通常選挙  期日前投票の中間状況（２回目）</t>
  </si>
  <si>
    <t xml:space="preserve">今回（R1.7.21執行) </t>
  </si>
  <si>
    <t>選挙人名簿登録者数Ａ　(1.7.3)</t>
  </si>
  <si>
    <t>期日前投票者数Ｂ  
 (1.7.14)</t>
  </si>
  <si>
    <t xml:space="preserve">前回（H28.7.10執行) </t>
  </si>
  <si>
    <t>選挙人名簿登録者数Ｄ　(28.6.21)</t>
  </si>
  <si>
    <t>期日前投票者数Ｅ  
 (28.7.3)</t>
  </si>
  <si>
    <t>期日前投票率　Ｅ／Ｄ　　　　　　　　　Ｆ</t>
  </si>
  <si>
    <t>R1.7.14現在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</si>
</sst>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8" fontId="1" fillId="0" borderId="0" xfId="48" applyFont="1" applyAlignment="1" applyProtection="1">
      <alignment/>
      <protection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Alignment="1" applyProtection="1">
      <alignment/>
      <protection/>
    </xf>
    <xf numFmtId="38" fontId="4" fillId="0" borderId="10" xfId="48" applyFont="1" applyBorder="1" applyAlignment="1" applyProtection="1">
      <alignment horizontal="center" vertical="center" wrapText="1"/>
      <protection/>
    </xf>
    <xf numFmtId="38" fontId="4" fillId="0" borderId="10" xfId="48" applyFont="1" applyBorder="1" applyAlignment="1" applyProtection="1">
      <alignment vertical="center" wrapText="1"/>
      <protection/>
    </xf>
    <xf numFmtId="38" fontId="4" fillId="0" borderId="11" xfId="48" applyFont="1" applyBorder="1" applyAlignment="1" applyProtection="1">
      <alignment vertical="center" wrapText="1"/>
      <protection/>
    </xf>
    <xf numFmtId="38" fontId="4" fillId="0" borderId="12" xfId="48" applyFont="1" applyBorder="1" applyAlignment="1" applyProtection="1">
      <alignment vertical="center" wrapText="1"/>
      <protection/>
    </xf>
    <xf numFmtId="0" fontId="4" fillId="0" borderId="12" xfId="48" applyNumberFormat="1" applyFont="1" applyBorder="1" applyAlignment="1" applyProtection="1">
      <alignment vertical="center" wrapText="1"/>
      <protection/>
    </xf>
    <xf numFmtId="38" fontId="3" fillId="0" borderId="0" xfId="48" applyFont="1" applyAlignment="1" applyProtection="1">
      <alignment/>
      <protection/>
    </xf>
    <xf numFmtId="38" fontId="7" fillId="0" borderId="0" xfId="48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 locked="0"/>
    </xf>
    <xf numFmtId="10" fontId="8" fillId="0" borderId="12" xfId="48" applyNumberFormat="1" applyFont="1" applyBorder="1" applyAlignment="1" applyProtection="1">
      <alignment/>
      <protection/>
    </xf>
    <xf numFmtId="38" fontId="8" fillId="0" borderId="12" xfId="48" applyFont="1" applyBorder="1" applyAlignment="1" applyProtection="1">
      <alignment/>
      <protection/>
    </xf>
    <xf numFmtId="177" fontId="8" fillId="0" borderId="12" xfId="48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 locked="0"/>
    </xf>
    <xf numFmtId="10" fontId="8" fillId="0" borderId="14" xfId="48" applyNumberFormat="1" applyFont="1" applyBorder="1" applyAlignment="1" applyProtection="1">
      <alignment/>
      <protection/>
    </xf>
    <xf numFmtId="38" fontId="8" fillId="0" borderId="14" xfId="48" applyFont="1" applyBorder="1" applyAlignment="1" applyProtection="1">
      <alignment/>
      <protection/>
    </xf>
    <xf numFmtId="177" fontId="8" fillId="0" borderId="14" xfId="48" applyNumberFormat="1" applyFont="1" applyBorder="1" applyAlignment="1" applyProtection="1">
      <alignment/>
      <protection/>
    </xf>
    <xf numFmtId="37" fontId="8" fillId="33" borderId="15" xfId="0" applyNumberFormat="1" applyFont="1" applyFill="1" applyBorder="1" applyAlignment="1" applyProtection="1">
      <alignment/>
      <protection/>
    </xf>
    <xf numFmtId="10" fontId="8" fillId="0" borderId="16" xfId="48" applyNumberFormat="1" applyFont="1" applyBorder="1" applyAlignment="1" applyProtection="1">
      <alignment/>
      <protection/>
    </xf>
    <xf numFmtId="38" fontId="8" fillId="0" borderId="16" xfId="48" applyFont="1" applyBorder="1" applyAlignment="1" applyProtection="1">
      <alignment/>
      <protection/>
    </xf>
    <xf numFmtId="177" fontId="8" fillId="0" borderId="17" xfId="48" applyNumberFormat="1" applyFont="1" applyBorder="1" applyAlignment="1" applyProtection="1">
      <alignment/>
      <protection/>
    </xf>
    <xf numFmtId="10" fontId="8" fillId="0" borderId="18" xfId="48" applyNumberFormat="1" applyFont="1" applyBorder="1" applyAlignment="1" applyProtection="1">
      <alignment/>
      <protection/>
    </xf>
    <xf numFmtId="38" fontId="8" fillId="0" borderId="18" xfId="48" applyFont="1" applyBorder="1" applyAlignment="1" applyProtection="1">
      <alignment/>
      <protection/>
    </xf>
    <xf numFmtId="177" fontId="8" fillId="0" borderId="18" xfId="48" applyNumberFormat="1" applyFont="1" applyBorder="1" applyAlignment="1" applyProtection="1">
      <alignment/>
      <protection/>
    </xf>
    <xf numFmtId="38" fontId="8" fillId="33" borderId="16" xfId="48" applyFont="1" applyFill="1" applyBorder="1" applyAlignment="1" applyProtection="1">
      <alignment/>
      <protection/>
    </xf>
    <xf numFmtId="10" fontId="8" fillId="0" borderId="10" xfId="48" applyNumberFormat="1" applyFont="1" applyBorder="1" applyAlignment="1" applyProtection="1">
      <alignment/>
      <protection/>
    </xf>
    <xf numFmtId="38" fontId="8" fillId="0" borderId="10" xfId="48" applyFont="1" applyBorder="1" applyAlignment="1" applyProtection="1">
      <alignment/>
      <protection/>
    </xf>
    <xf numFmtId="177" fontId="8" fillId="0" borderId="10" xfId="48" applyNumberFormat="1" applyFont="1" applyBorder="1" applyAlignment="1" applyProtection="1">
      <alignment/>
      <protection/>
    </xf>
    <xf numFmtId="38" fontId="1" fillId="0" borderId="12" xfId="48" applyFont="1" applyBorder="1" applyAlignment="1" applyProtection="1">
      <alignment horizontal="center"/>
      <protection/>
    </xf>
    <xf numFmtId="38" fontId="1" fillId="0" borderId="14" xfId="48" applyFont="1" applyBorder="1" applyAlignment="1" applyProtection="1">
      <alignment horizontal="center"/>
      <protection/>
    </xf>
    <xf numFmtId="38" fontId="1" fillId="33" borderId="19" xfId="48" applyFont="1" applyFill="1" applyBorder="1" applyAlignment="1" applyProtection="1">
      <alignment horizontal="center"/>
      <protection/>
    </xf>
    <xf numFmtId="38" fontId="1" fillId="0" borderId="18" xfId="48" applyFont="1" applyBorder="1" applyAlignment="1" applyProtection="1">
      <alignment horizontal="center"/>
      <protection/>
    </xf>
    <xf numFmtId="38" fontId="1" fillId="0" borderId="10" xfId="48" applyFont="1" applyBorder="1" applyAlignment="1" applyProtection="1">
      <alignment horizontal="center"/>
      <protection/>
    </xf>
    <xf numFmtId="38" fontId="1" fillId="0" borderId="19" xfId="48" applyFont="1" applyBorder="1" applyAlignment="1" applyProtection="1">
      <alignment horizontal="center"/>
      <protection/>
    </xf>
    <xf numFmtId="38" fontId="4" fillId="0" borderId="20" xfId="48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 wrapText="1"/>
      <protection/>
    </xf>
    <xf numFmtId="38" fontId="4" fillId="0" borderId="21" xfId="48" applyFont="1" applyBorder="1" applyAlignment="1" applyProtection="1">
      <alignment horizontal="center" vertical="center"/>
      <protection/>
    </xf>
    <xf numFmtId="38" fontId="4" fillId="0" borderId="22" xfId="48" applyFont="1" applyBorder="1" applyAlignment="1" applyProtection="1">
      <alignment horizontal="center" vertical="center"/>
      <protection/>
    </xf>
    <xf numFmtId="38" fontId="5" fillId="0" borderId="0" xfId="48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4" fillId="0" borderId="20" xfId="48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38" fontId="1" fillId="0" borderId="23" xfId="48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H29" sqref="H29"/>
    </sheetView>
  </sheetViews>
  <sheetFormatPr defaultColWidth="9.00390625" defaultRowHeight="13.5"/>
  <cols>
    <col min="1" max="1" width="14.375" style="1" customWidth="1"/>
    <col min="2" max="4" width="11.75390625" style="1" customWidth="1"/>
    <col min="5" max="7" width="11.75390625" style="2" customWidth="1"/>
    <col min="8" max="10" width="9.375" style="1" customWidth="1"/>
    <col min="11" max="16384" width="9.00390625" style="1" customWidth="1"/>
  </cols>
  <sheetData>
    <row r="1" spans="1:10" ht="20.25" customHeight="1">
      <c r="A1" s="42" t="s">
        <v>35</v>
      </c>
      <c r="B1" s="42"/>
      <c r="C1" s="42"/>
      <c r="D1" s="42"/>
      <c r="E1" s="42"/>
      <c r="F1" s="42"/>
      <c r="G1" s="42"/>
      <c r="H1" s="43"/>
      <c r="I1" s="43"/>
      <c r="J1" s="43"/>
    </row>
    <row r="2" spans="8:10" ht="22.5" customHeight="1">
      <c r="H2" s="1" t="s">
        <v>32</v>
      </c>
      <c r="I2" s="48" t="s">
        <v>43</v>
      </c>
      <c r="J2" s="48"/>
    </row>
    <row r="3" spans="1:10" s="3" customFormat="1" ht="30" customHeight="1">
      <c r="A3" s="44" t="s">
        <v>25</v>
      </c>
      <c r="B3" s="46" t="s">
        <v>36</v>
      </c>
      <c r="C3" s="47"/>
      <c r="D3" s="47"/>
      <c r="E3" s="46" t="s">
        <v>39</v>
      </c>
      <c r="F3" s="47"/>
      <c r="G3" s="47"/>
      <c r="H3" s="38" t="s">
        <v>27</v>
      </c>
      <c r="I3" s="40"/>
      <c r="J3" s="41"/>
    </row>
    <row r="4" spans="1:10" s="3" customFormat="1" ht="59.25" customHeight="1">
      <c r="A4" s="45"/>
      <c r="B4" s="4" t="s">
        <v>37</v>
      </c>
      <c r="C4" s="5" t="s">
        <v>38</v>
      </c>
      <c r="D4" s="6" t="s">
        <v>28</v>
      </c>
      <c r="E4" s="4" t="s">
        <v>40</v>
      </c>
      <c r="F4" s="5" t="s">
        <v>41</v>
      </c>
      <c r="G4" s="6" t="s">
        <v>42</v>
      </c>
      <c r="H4" s="7" t="s">
        <v>29</v>
      </c>
      <c r="I4" s="8" t="s">
        <v>30</v>
      </c>
      <c r="J4" s="8" t="s">
        <v>31</v>
      </c>
    </row>
    <row r="5" spans="1:10" ht="31.5" customHeight="1">
      <c r="A5" s="32" t="s">
        <v>0</v>
      </c>
      <c r="B5" s="11">
        <v>223756</v>
      </c>
      <c r="C5" s="12">
        <v>8028</v>
      </c>
      <c r="D5" s="13">
        <f>+C5/B5</f>
        <v>0.03587836750746349</v>
      </c>
      <c r="E5" s="11">
        <v>229662</v>
      </c>
      <c r="F5" s="12">
        <v>6635</v>
      </c>
      <c r="G5" s="13">
        <f>+F5/E5</f>
        <v>0.028890282240858305</v>
      </c>
      <c r="H5" s="14">
        <f>+B5-E5</f>
        <v>-5906</v>
      </c>
      <c r="I5" s="14">
        <f>+C5-F5</f>
        <v>1393</v>
      </c>
      <c r="J5" s="15">
        <f>+C5/F5</f>
        <v>1.2099472494348154</v>
      </c>
    </row>
    <row r="6" spans="1:10" ht="31.5" customHeight="1">
      <c r="A6" s="32" t="s">
        <v>1</v>
      </c>
      <c r="B6" s="11">
        <v>140128</v>
      </c>
      <c r="C6" s="12">
        <v>8469</v>
      </c>
      <c r="D6" s="13">
        <f aca="true" t="shared" si="0" ref="D6:D30">+C6/B6</f>
        <v>0.060437599908654945</v>
      </c>
      <c r="E6" s="11">
        <v>142283</v>
      </c>
      <c r="F6" s="12">
        <v>8549</v>
      </c>
      <c r="G6" s="13">
        <f aca="true" t="shared" si="1" ref="G6:G30">+F6/E6</f>
        <v>0.060084479523203754</v>
      </c>
      <c r="H6" s="14">
        <f aca="true" t="shared" si="2" ref="H6:H30">+B6-E6</f>
        <v>-2155</v>
      </c>
      <c r="I6" s="14">
        <f aca="true" t="shared" si="3" ref="I6:I30">+C6-F6</f>
        <v>-80</v>
      </c>
      <c r="J6" s="15">
        <f aca="true" t="shared" si="4" ref="J6:J30">+C6/F6</f>
        <v>0.9906421803719734</v>
      </c>
    </row>
    <row r="7" spans="1:10" ht="31.5" customHeight="1">
      <c r="A7" s="32" t="s">
        <v>2</v>
      </c>
      <c r="B7" s="11">
        <v>160734</v>
      </c>
      <c r="C7" s="12">
        <v>8356</v>
      </c>
      <c r="D7" s="13">
        <f t="shared" si="0"/>
        <v>0.05198651187676534</v>
      </c>
      <c r="E7" s="11">
        <v>161088</v>
      </c>
      <c r="F7" s="12">
        <v>8175</v>
      </c>
      <c r="G7" s="13">
        <f t="shared" si="1"/>
        <v>0.05074865911799761</v>
      </c>
      <c r="H7" s="14">
        <f t="shared" si="2"/>
        <v>-354</v>
      </c>
      <c r="I7" s="14">
        <f t="shared" si="3"/>
        <v>181</v>
      </c>
      <c r="J7" s="15">
        <f t="shared" si="4"/>
        <v>1.0221406727828746</v>
      </c>
    </row>
    <row r="8" spans="1:10" ht="31.5" customHeight="1">
      <c r="A8" s="32" t="s">
        <v>3</v>
      </c>
      <c r="B8" s="11">
        <v>41718</v>
      </c>
      <c r="C8" s="12">
        <v>3812</v>
      </c>
      <c r="D8" s="13">
        <f t="shared" si="0"/>
        <v>0.0913754254758138</v>
      </c>
      <c r="E8" s="11">
        <v>44084</v>
      </c>
      <c r="F8" s="12">
        <v>3220</v>
      </c>
      <c r="G8" s="13">
        <f t="shared" si="1"/>
        <v>0.07304237365030397</v>
      </c>
      <c r="H8" s="14">
        <f t="shared" si="2"/>
        <v>-2366</v>
      </c>
      <c r="I8" s="14">
        <f t="shared" si="3"/>
        <v>592</v>
      </c>
      <c r="J8" s="15">
        <f t="shared" si="4"/>
        <v>1.1838509316770187</v>
      </c>
    </row>
    <row r="9" spans="1:10" ht="31.5" customHeight="1">
      <c r="A9" s="32" t="s">
        <v>4</v>
      </c>
      <c r="B9" s="11">
        <v>97685</v>
      </c>
      <c r="C9" s="12">
        <v>7642</v>
      </c>
      <c r="D9" s="13">
        <f t="shared" si="0"/>
        <v>0.07823104877923939</v>
      </c>
      <c r="E9" s="11">
        <v>98074</v>
      </c>
      <c r="F9" s="12">
        <v>7753</v>
      </c>
      <c r="G9" s="13">
        <f t="shared" si="1"/>
        <v>0.07905255215449558</v>
      </c>
      <c r="H9" s="14">
        <f t="shared" si="2"/>
        <v>-389</v>
      </c>
      <c r="I9" s="14">
        <f t="shared" si="3"/>
        <v>-111</v>
      </c>
      <c r="J9" s="15">
        <f t="shared" si="4"/>
        <v>0.9856829614342835</v>
      </c>
    </row>
    <row r="10" spans="1:10" ht="31.5" customHeight="1">
      <c r="A10" s="32" t="s">
        <v>5</v>
      </c>
      <c r="B10" s="11">
        <v>47318</v>
      </c>
      <c r="C10" s="12">
        <v>2884</v>
      </c>
      <c r="D10" s="13">
        <f t="shared" si="0"/>
        <v>0.060949321611226175</v>
      </c>
      <c r="E10" s="11">
        <v>46622</v>
      </c>
      <c r="F10" s="12">
        <v>2724</v>
      </c>
      <c r="G10" s="13">
        <f t="shared" si="1"/>
        <v>0.05842735189395564</v>
      </c>
      <c r="H10" s="14">
        <f t="shared" si="2"/>
        <v>696</v>
      </c>
      <c r="I10" s="14">
        <f t="shared" si="3"/>
        <v>160</v>
      </c>
      <c r="J10" s="15">
        <f t="shared" si="4"/>
        <v>1.0587371512481645</v>
      </c>
    </row>
    <row r="11" spans="1:10" ht="31.5" customHeight="1">
      <c r="A11" s="32" t="s">
        <v>6</v>
      </c>
      <c r="B11" s="11">
        <v>114855</v>
      </c>
      <c r="C11" s="12">
        <v>8487</v>
      </c>
      <c r="D11" s="13">
        <f t="shared" si="0"/>
        <v>0.07389316964868747</v>
      </c>
      <c r="E11" s="11">
        <v>117814</v>
      </c>
      <c r="F11" s="12">
        <v>8724</v>
      </c>
      <c r="G11" s="13">
        <f t="shared" si="1"/>
        <v>0.07404892457602662</v>
      </c>
      <c r="H11" s="14">
        <f t="shared" si="2"/>
        <v>-2959</v>
      </c>
      <c r="I11" s="14">
        <f t="shared" si="3"/>
        <v>-237</v>
      </c>
      <c r="J11" s="15">
        <f t="shared" si="4"/>
        <v>0.9728335625859698</v>
      </c>
    </row>
    <row r="12" spans="1:10" ht="31.5" customHeight="1">
      <c r="A12" s="32" t="s">
        <v>7</v>
      </c>
      <c r="B12" s="11">
        <v>43667</v>
      </c>
      <c r="C12" s="12">
        <v>2314</v>
      </c>
      <c r="D12" s="13">
        <f t="shared" si="0"/>
        <v>0.05299196189342066</v>
      </c>
      <c r="E12" s="11">
        <v>44417</v>
      </c>
      <c r="F12" s="12">
        <v>2473</v>
      </c>
      <c r="G12" s="13">
        <f t="shared" si="1"/>
        <v>0.05567688047369251</v>
      </c>
      <c r="H12" s="14">
        <f t="shared" si="2"/>
        <v>-750</v>
      </c>
      <c r="I12" s="14">
        <f t="shared" si="3"/>
        <v>-159</v>
      </c>
      <c r="J12" s="15">
        <f t="shared" si="4"/>
        <v>0.9357056207035989</v>
      </c>
    </row>
    <row r="13" spans="1:10" ht="31.5" customHeight="1">
      <c r="A13" s="32" t="s">
        <v>8</v>
      </c>
      <c r="B13" s="11">
        <v>29828</v>
      </c>
      <c r="C13" s="12">
        <v>2665</v>
      </c>
      <c r="D13" s="13">
        <f t="shared" si="0"/>
        <v>0.08934558133297572</v>
      </c>
      <c r="E13" s="11">
        <v>31282</v>
      </c>
      <c r="F13" s="12">
        <v>2914</v>
      </c>
      <c r="G13" s="13">
        <f t="shared" si="1"/>
        <v>0.093152611725593</v>
      </c>
      <c r="H13" s="14">
        <f t="shared" si="2"/>
        <v>-1454</v>
      </c>
      <c r="I13" s="14">
        <f t="shared" si="3"/>
        <v>-249</v>
      </c>
      <c r="J13" s="15">
        <f t="shared" si="4"/>
        <v>0.9145504461221688</v>
      </c>
    </row>
    <row r="14" spans="1:10" ht="31.5" customHeight="1">
      <c r="A14" s="32" t="s">
        <v>9</v>
      </c>
      <c r="B14" s="11">
        <v>27695</v>
      </c>
      <c r="C14" s="12">
        <v>2027</v>
      </c>
      <c r="D14" s="13">
        <f t="shared" si="0"/>
        <v>0.07319010651742192</v>
      </c>
      <c r="E14" s="11">
        <v>28654</v>
      </c>
      <c r="F14" s="12">
        <v>2066</v>
      </c>
      <c r="G14" s="13">
        <f t="shared" si="1"/>
        <v>0.07210162629999302</v>
      </c>
      <c r="H14" s="14">
        <f t="shared" si="2"/>
        <v>-959</v>
      </c>
      <c r="I14" s="14">
        <f t="shared" si="3"/>
        <v>-39</v>
      </c>
      <c r="J14" s="15">
        <f t="shared" si="4"/>
        <v>0.9811229428848015</v>
      </c>
    </row>
    <row r="15" spans="1:10" ht="31.5" customHeight="1">
      <c r="A15" s="32" t="s">
        <v>10</v>
      </c>
      <c r="B15" s="11">
        <v>21505</v>
      </c>
      <c r="C15" s="12">
        <v>1415</v>
      </c>
      <c r="D15" s="13">
        <f t="shared" si="0"/>
        <v>0.06579865147640084</v>
      </c>
      <c r="E15" s="11">
        <v>22715</v>
      </c>
      <c r="F15" s="12">
        <v>1419</v>
      </c>
      <c r="G15" s="13">
        <f t="shared" si="1"/>
        <v>0.06246973365617434</v>
      </c>
      <c r="H15" s="14">
        <f t="shared" si="2"/>
        <v>-1210</v>
      </c>
      <c r="I15" s="14">
        <f t="shared" si="3"/>
        <v>-4</v>
      </c>
      <c r="J15" s="15">
        <f t="shared" si="4"/>
        <v>0.9971811134601832</v>
      </c>
    </row>
    <row r="16" spans="1:10" ht="31.5" customHeight="1">
      <c r="A16" s="32" t="s">
        <v>11</v>
      </c>
      <c r="B16" s="11">
        <v>121614</v>
      </c>
      <c r="C16" s="12">
        <v>7099</v>
      </c>
      <c r="D16" s="13">
        <f t="shared" si="0"/>
        <v>0.058373213610275136</v>
      </c>
      <c r="E16" s="11">
        <v>124007</v>
      </c>
      <c r="F16" s="12">
        <v>5525</v>
      </c>
      <c r="G16" s="13">
        <f t="shared" si="1"/>
        <v>0.04455393647132823</v>
      </c>
      <c r="H16" s="14">
        <f t="shared" si="2"/>
        <v>-2393</v>
      </c>
      <c r="I16" s="14">
        <f t="shared" si="3"/>
        <v>1574</v>
      </c>
      <c r="J16" s="15">
        <f t="shared" si="4"/>
        <v>1.2848868778280542</v>
      </c>
    </row>
    <row r="17" spans="1:10" ht="31.5" customHeight="1" thickBot="1">
      <c r="A17" s="33" t="s">
        <v>12</v>
      </c>
      <c r="B17" s="16">
        <v>53049</v>
      </c>
      <c r="C17" s="17">
        <v>3206</v>
      </c>
      <c r="D17" s="18">
        <f t="shared" si="0"/>
        <v>0.06043469245414616</v>
      </c>
      <c r="E17" s="16">
        <v>53787</v>
      </c>
      <c r="F17" s="17">
        <v>3345</v>
      </c>
      <c r="G17" s="18">
        <f t="shared" si="1"/>
        <v>0.06218974845222824</v>
      </c>
      <c r="H17" s="19">
        <f t="shared" si="2"/>
        <v>-738</v>
      </c>
      <c r="I17" s="19">
        <f t="shared" si="3"/>
        <v>-139</v>
      </c>
      <c r="J17" s="20">
        <f t="shared" si="4"/>
        <v>0.9584454409566517</v>
      </c>
    </row>
    <row r="18" spans="1:10" ht="31.5" customHeight="1" thickBot="1">
      <c r="A18" s="34" t="s">
        <v>26</v>
      </c>
      <c r="B18" s="21">
        <f>SUM(B5:B17)</f>
        <v>1123552</v>
      </c>
      <c r="C18" s="21">
        <f>SUM(C5:C17)</f>
        <v>66404</v>
      </c>
      <c r="D18" s="22">
        <f t="shared" si="0"/>
        <v>0.05910184842357096</v>
      </c>
      <c r="E18" s="21">
        <f>SUM(E5:E17)</f>
        <v>1144489</v>
      </c>
      <c r="F18" s="21">
        <f>SUM(F5:F17)</f>
        <v>63522</v>
      </c>
      <c r="G18" s="22">
        <f t="shared" si="1"/>
        <v>0.055502499368713896</v>
      </c>
      <c r="H18" s="23">
        <f t="shared" si="2"/>
        <v>-20937</v>
      </c>
      <c r="I18" s="23">
        <f t="shared" si="3"/>
        <v>2882</v>
      </c>
      <c r="J18" s="24">
        <f t="shared" si="4"/>
        <v>1.0453701079940807</v>
      </c>
    </row>
    <row r="19" spans="1:10" ht="31.5" customHeight="1" thickBot="1">
      <c r="A19" s="35" t="s">
        <v>13</v>
      </c>
      <c r="B19" s="16">
        <v>14733</v>
      </c>
      <c r="C19" s="17">
        <v>876</v>
      </c>
      <c r="D19" s="25">
        <f t="shared" si="0"/>
        <v>0.05945835878639788</v>
      </c>
      <c r="E19" s="16">
        <v>15823</v>
      </c>
      <c r="F19" s="17">
        <v>980</v>
      </c>
      <c r="G19" s="25">
        <f t="shared" si="1"/>
        <v>0.06193515768185553</v>
      </c>
      <c r="H19" s="26">
        <f t="shared" si="2"/>
        <v>-1090</v>
      </c>
      <c r="I19" s="26">
        <f t="shared" si="3"/>
        <v>-104</v>
      </c>
      <c r="J19" s="27">
        <f t="shared" si="4"/>
        <v>0.8938775510204081</v>
      </c>
    </row>
    <row r="20" spans="1:10" ht="31.5" customHeight="1" thickBot="1">
      <c r="A20" s="34" t="s">
        <v>14</v>
      </c>
      <c r="B20" s="28">
        <f>SUM(B19)</f>
        <v>14733</v>
      </c>
      <c r="C20" s="28">
        <f>SUM(C19)</f>
        <v>876</v>
      </c>
      <c r="D20" s="22">
        <f t="shared" si="0"/>
        <v>0.05945835878639788</v>
      </c>
      <c r="E20" s="28">
        <f>SUM(E19)</f>
        <v>15823</v>
      </c>
      <c r="F20" s="28">
        <f>SUM(F19)</f>
        <v>980</v>
      </c>
      <c r="G20" s="22">
        <f t="shared" si="1"/>
        <v>0.06193515768185553</v>
      </c>
      <c r="H20" s="23">
        <f t="shared" si="2"/>
        <v>-1090</v>
      </c>
      <c r="I20" s="23">
        <f t="shared" si="3"/>
        <v>-104</v>
      </c>
      <c r="J20" s="24">
        <f t="shared" si="4"/>
        <v>0.8938775510204081</v>
      </c>
    </row>
    <row r="21" spans="1:10" ht="31.5" customHeight="1" thickBot="1">
      <c r="A21" s="35" t="s">
        <v>15</v>
      </c>
      <c r="B21" s="16">
        <v>5180</v>
      </c>
      <c r="C21" s="17">
        <v>438</v>
      </c>
      <c r="D21" s="25">
        <f t="shared" si="0"/>
        <v>0.08455598455598455</v>
      </c>
      <c r="E21" s="16">
        <v>5212</v>
      </c>
      <c r="F21" s="17">
        <v>398</v>
      </c>
      <c r="G21" s="25">
        <f t="shared" si="1"/>
        <v>0.07636224098234842</v>
      </c>
      <c r="H21" s="26">
        <f t="shared" si="2"/>
        <v>-32</v>
      </c>
      <c r="I21" s="26">
        <f t="shared" si="3"/>
        <v>40</v>
      </c>
      <c r="J21" s="27">
        <f t="shared" si="4"/>
        <v>1.100502512562814</v>
      </c>
    </row>
    <row r="22" spans="1:10" ht="31.5" customHeight="1" thickBot="1">
      <c r="A22" s="34" t="s">
        <v>16</v>
      </c>
      <c r="B22" s="28">
        <f>SUM(B21)</f>
        <v>5180</v>
      </c>
      <c r="C22" s="28">
        <f>SUM(C21)</f>
        <v>438</v>
      </c>
      <c r="D22" s="22">
        <f t="shared" si="0"/>
        <v>0.08455598455598455</v>
      </c>
      <c r="E22" s="28">
        <f>SUM(E21)</f>
        <v>5212</v>
      </c>
      <c r="F22" s="28">
        <f>SUM(F21)</f>
        <v>398</v>
      </c>
      <c r="G22" s="22">
        <f t="shared" si="1"/>
        <v>0.07636224098234842</v>
      </c>
      <c r="H22" s="23">
        <f t="shared" si="2"/>
        <v>-32</v>
      </c>
      <c r="I22" s="23">
        <f t="shared" si="3"/>
        <v>40</v>
      </c>
      <c r="J22" s="24">
        <f t="shared" si="4"/>
        <v>1.100502512562814</v>
      </c>
    </row>
    <row r="23" spans="1:10" ht="31.5" customHeight="1">
      <c r="A23" s="36" t="s">
        <v>17</v>
      </c>
      <c r="B23" s="11">
        <v>2554</v>
      </c>
      <c r="C23" s="12">
        <v>102</v>
      </c>
      <c r="D23" s="29">
        <f t="shared" si="0"/>
        <v>0.039937353171495694</v>
      </c>
      <c r="E23" s="11">
        <v>2790</v>
      </c>
      <c r="F23" s="12">
        <v>120</v>
      </c>
      <c r="G23" s="29">
        <f t="shared" si="1"/>
        <v>0.043010752688172046</v>
      </c>
      <c r="H23" s="30">
        <f t="shared" si="2"/>
        <v>-236</v>
      </c>
      <c r="I23" s="30">
        <f t="shared" si="3"/>
        <v>-18</v>
      </c>
      <c r="J23" s="15">
        <f t="shared" si="4"/>
        <v>0.85</v>
      </c>
    </row>
    <row r="24" spans="1:10" ht="31.5" customHeight="1">
      <c r="A24" s="32" t="s">
        <v>18</v>
      </c>
      <c r="B24" s="11">
        <v>13176</v>
      </c>
      <c r="C24" s="12">
        <v>1311</v>
      </c>
      <c r="D24" s="13">
        <f t="shared" si="0"/>
        <v>0.09949908925318761</v>
      </c>
      <c r="E24" s="11">
        <v>13398</v>
      </c>
      <c r="F24" s="12">
        <v>1211</v>
      </c>
      <c r="G24" s="13">
        <f t="shared" si="1"/>
        <v>0.0903866248693835</v>
      </c>
      <c r="H24" s="14">
        <f t="shared" si="2"/>
        <v>-222</v>
      </c>
      <c r="I24" s="14">
        <f t="shared" si="3"/>
        <v>100</v>
      </c>
      <c r="J24" s="15">
        <f t="shared" si="4"/>
        <v>1.0825763831544177</v>
      </c>
    </row>
    <row r="25" spans="1:10" ht="31.5" customHeight="1" thickBot="1">
      <c r="A25" s="33" t="s">
        <v>19</v>
      </c>
      <c r="B25" s="16">
        <v>10380</v>
      </c>
      <c r="C25" s="17">
        <v>724</v>
      </c>
      <c r="D25" s="18">
        <f t="shared" si="0"/>
        <v>0.0697495183044316</v>
      </c>
      <c r="E25" s="16">
        <v>10783</v>
      </c>
      <c r="F25" s="17">
        <v>685</v>
      </c>
      <c r="G25" s="18">
        <f t="shared" si="1"/>
        <v>0.06352592043030697</v>
      </c>
      <c r="H25" s="19">
        <f t="shared" si="2"/>
        <v>-403</v>
      </c>
      <c r="I25" s="19">
        <f t="shared" si="3"/>
        <v>39</v>
      </c>
      <c r="J25" s="20">
        <f t="shared" si="4"/>
        <v>1.056934306569343</v>
      </c>
    </row>
    <row r="26" spans="1:10" ht="31.5" customHeight="1" thickBot="1">
      <c r="A26" s="34" t="s">
        <v>20</v>
      </c>
      <c r="B26" s="21">
        <f>SUM(B23:B25)</f>
        <v>26110</v>
      </c>
      <c r="C26" s="21">
        <f>SUM(C23:C25)</f>
        <v>2137</v>
      </c>
      <c r="D26" s="22">
        <f t="shared" si="0"/>
        <v>0.08184603600153198</v>
      </c>
      <c r="E26" s="21">
        <f>SUM(E23:E25)</f>
        <v>26971</v>
      </c>
      <c r="F26" s="21">
        <f>SUM(F23:F25)</f>
        <v>2016</v>
      </c>
      <c r="G26" s="22">
        <f t="shared" si="1"/>
        <v>0.07474695042823774</v>
      </c>
      <c r="H26" s="23">
        <f t="shared" si="2"/>
        <v>-861</v>
      </c>
      <c r="I26" s="23">
        <f t="shared" si="3"/>
        <v>121</v>
      </c>
      <c r="J26" s="24">
        <f t="shared" si="4"/>
        <v>1.0600198412698412</v>
      </c>
    </row>
    <row r="27" spans="1:10" ht="31.5" customHeight="1" thickBot="1">
      <c r="A27" s="36" t="s">
        <v>21</v>
      </c>
      <c r="B27" s="11">
        <v>2932</v>
      </c>
      <c r="C27" s="12">
        <v>210</v>
      </c>
      <c r="D27" s="29">
        <f t="shared" si="0"/>
        <v>0.07162346521145975</v>
      </c>
      <c r="E27" s="11">
        <v>3167</v>
      </c>
      <c r="F27" s="12">
        <v>210</v>
      </c>
      <c r="G27" s="29">
        <f t="shared" si="1"/>
        <v>0.06630880959898958</v>
      </c>
      <c r="H27" s="30">
        <f t="shared" si="2"/>
        <v>-235</v>
      </c>
      <c r="I27" s="30">
        <f t="shared" si="3"/>
        <v>0</v>
      </c>
      <c r="J27" s="31">
        <f t="shared" si="4"/>
        <v>1</v>
      </c>
    </row>
    <row r="28" spans="1:10" ht="31.5" customHeight="1" thickBot="1">
      <c r="A28" s="34" t="s">
        <v>22</v>
      </c>
      <c r="B28" s="28">
        <f>SUM(B27:B27)</f>
        <v>2932</v>
      </c>
      <c r="C28" s="28">
        <f>SUM(C27:C27)</f>
        <v>210</v>
      </c>
      <c r="D28" s="22">
        <f t="shared" si="0"/>
        <v>0.07162346521145975</v>
      </c>
      <c r="E28" s="28">
        <f>SUM(E27:E27)</f>
        <v>3167</v>
      </c>
      <c r="F28" s="28">
        <f>SUM(F27:F27)</f>
        <v>210</v>
      </c>
      <c r="G28" s="22">
        <f t="shared" si="1"/>
        <v>0.06630880959898958</v>
      </c>
      <c r="H28" s="23">
        <f t="shared" si="2"/>
        <v>-235</v>
      </c>
      <c r="I28" s="23">
        <f t="shared" si="3"/>
        <v>0</v>
      </c>
      <c r="J28" s="24">
        <f t="shared" si="4"/>
        <v>1</v>
      </c>
    </row>
    <row r="29" spans="1:10" ht="31.5" customHeight="1" thickBot="1">
      <c r="A29" s="34" t="s">
        <v>23</v>
      </c>
      <c r="B29" s="28">
        <f>B20+B22+B26+B28</f>
        <v>48955</v>
      </c>
      <c r="C29" s="28">
        <f>C20+C22+C26+C28</f>
        <v>3661</v>
      </c>
      <c r="D29" s="22">
        <f t="shared" si="0"/>
        <v>0.07478296394648146</v>
      </c>
      <c r="E29" s="28">
        <f>E20+E22+E26+E28</f>
        <v>51173</v>
      </c>
      <c r="F29" s="28">
        <f>F20+F22+F26+F28</f>
        <v>3604</v>
      </c>
      <c r="G29" s="22">
        <f t="shared" si="1"/>
        <v>0.07042776464151017</v>
      </c>
      <c r="H29" s="23">
        <f t="shared" si="2"/>
        <v>-2218</v>
      </c>
      <c r="I29" s="23">
        <f t="shared" si="3"/>
        <v>57</v>
      </c>
      <c r="J29" s="24">
        <f t="shared" si="4"/>
        <v>1.0158157602663707</v>
      </c>
    </row>
    <row r="30" spans="1:10" ht="31.5" customHeight="1" thickBot="1">
      <c r="A30" s="37" t="s">
        <v>24</v>
      </c>
      <c r="B30" s="23">
        <f>B18+B29</f>
        <v>1172507</v>
      </c>
      <c r="C30" s="23">
        <f>C18+C29</f>
        <v>70065</v>
      </c>
      <c r="D30" s="22">
        <f t="shared" si="0"/>
        <v>0.059756572881867656</v>
      </c>
      <c r="E30" s="23">
        <f>E18+E29</f>
        <v>1195662</v>
      </c>
      <c r="F30" s="23">
        <f>F18+F29</f>
        <v>67126</v>
      </c>
      <c r="G30" s="22">
        <f t="shared" si="1"/>
        <v>0.05614128407526542</v>
      </c>
      <c r="H30" s="23">
        <f t="shared" si="2"/>
        <v>-23155</v>
      </c>
      <c r="I30" s="23">
        <f t="shared" si="3"/>
        <v>2939</v>
      </c>
      <c r="J30" s="24">
        <f t="shared" si="4"/>
        <v>1.0437833328367547</v>
      </c>
    </row>
    <row r="31" spans="1:10" s="9" customFormat="1" ht="7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ht="14.25">
      <c r="A32" s="10" t="s">
        <v>33</v>
      </c>
    </row>
    <row r="33" ht="14.25">
      <c r="A33" s="10" t="s">
        <v>34</v>
      </c>
    </row>
    <row r="36" spans="1:10" s="9" customFormat="1" ht="24.75" customHeight="1">
      <c r="A36" s="1"/>
      <c r="B36" s="1"/>
      <c r="C36" s="1"/>
      <c r="D36" s="1"/>
      <c r="E36" s="2"/>
      <c r="F36" s="2"/>
      <c r="G36" s="2"/>
      <c r="H36" s="1"/>
      <c r="I36" s="1"/>
      <c r="J36" s="1"/>
    </row>
  </sheetData>
  <sheetProtection/>
  <mergeCells count="7">
    <mergeCell ref="A31:J31"/>
    <mergeCell ref="H3:J3"/>
    <mergeCell ref="A1:J1"/>
    <mergeCell ref="A3:A4"/>
    <mergeCell ref="B3:D3"/>
    <mergeCell ref="E3:G3"/>
    <mergeCell ref="I2:J2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角谷　泰男</cp:lastModifiedBy>
  <cp:lastPrinted>2019-07-15T01:56:50Z</cp:lastPrinted>
  <dcterms:created xsi:type="dcterms:W3CDTF">2007-07-11T06:07:00Z</dcterms:created>
  <dcterms:modified xsi:type="dcterms:W3CDTF">2019-07-15T01:58:49Z</dcterms:modified>
  <cp:category/>
  <cp:version/>
  <cp:contentType/>
  <cp:contentStatus/>
</cp:coreProperties>
</file>