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tabRatio="856" activeTab="0"/>
  </bookViews>
  <sheets>
    <sheet name="020229-1 物件の購入等" sheetId="1" r:id="rId1"/>
    <sheet name="020229-2 債務保証又は損失補償" sheetId="2" r:id="rId2"/>
    <sheet name="020229-3 その他" sheetId="3" r:id="rId3"/>
    <sheet name="020229-4 その他実質的な債務負担" sheetId="4" r:id="rId4"/>
    <sheet name="020229-5 合計" sheetId="5" r:id="rId5"/>
  </sheets>
  <definedNames>
    <definedName name="_xlnm.Print_Area" localSheetId="0">'020229-1 物件の購入等'!$A$1:$N$35</definedName>
    <definedName name="_xlnm.Print_Area" localSheetId="1">'020229-2 債務保証又は損失補償'!$A$1:$N$35</definedName>
    <definedName name="_xlnm.Print_Area" localSheetId="2">'020229-3 その他'!$A$1:$N$35</definedName>
    <definedName name="_xlnm.Print_Area" localSheetId="3">'020229-4 その他実質的な債務負担'!$A$1:$N$35</definedName>
    <definedName name="_xlnm.Print_Area" localSheetId="4">'020229-5 合計'!$A$1:$U$35</definedName>
    <definedName name="_xlnm.Print_Titles" localSheetId="0">'020229-1 物件の購入等'!$A:$D</definedName>
    <definedName name="_xlnm.Print_Titles" localSheetId="1">'020229-2 債務保証又は損失補償'!$A:$D</definedName>
    <definedName name="_xlnm.Print_Titles" localSheetId="2">'020229-3 その他'!$A:$D</definedName>
    <definedName name="_xlnm.Print_Titles" localSheetId="3">'020229-4 その他実質的な債務負担'!$A:$D</definedName>
    <definedName name="_xlnm.Print_Titles" localSheetId="4">'020229-5 合計'!$A:$D</definedName>
  </definedNames>
  <calcPr fullCalcOnLoad="1"/>
</workbook>
</file>

<file path=xl/sharedStrings.xml><?xml version="1.0" encoding="utf-8"?>
<sst xmlns="http://schemas.openxmlformats.org/spreadsheetml/2006/main" count="260" uniqueCount="64">
  <si>
    <t>田布施町</t>
  </si>
  <si>
    <t>区　　分</t>
  </si>
  <si>
    <t>一般財源等</t>
  </si>
  <si>
    <t>県　　　　計</t>
  </si>
  <si>
    <t>市　　　　計</t>
  </si>
  <si>
    <t>債務負担行為</t>
  </si>
  <si>
    <t>Ｃ　の　財　源　内　訳</t>
  </si>
  <si>
    <t>Ｄのうち繰越額</t>
  </si>
  <si>
    <t>の支出予定額</t>
  </si>
  <si>
    <t>度末までに相手方</t>
  </si>
  <si>
    <t>等に計上した額</t>
  </si>
  <si>
    <t>国・県支出金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</si>
  <si>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</si>
  <si>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</si>
  <si>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</si>
  <si>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</si>
  <si>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</si>
  <si>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</si>
  <si>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</si>
  <si>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</si>
  <si>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</si>
  <si>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</si>
  <si>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</si>
  <si>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</si>
  <si>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</si>
  <si>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</si>
  <si>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</si>
  <si>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</si>
  <si>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</si>
  <si>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</si>
  <si>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</si>
  <si>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</si>
  <si>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</si>
  <si>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</si>
  <si>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準ずる債務負担</t>
  </si>
  <si>
    <t>おける債務負担</t>
  </si>
  <si>
    <t>負担金等における債務</t>
  </si>
  <si>
    <t>行為に係るもの</t>
  </si>
  <si>
    <t>負担行為に係るもの</t>
  </si>
  <si>
    <t>第２－２９表　債務負担行為の状況（37表関係）</t>
  </si>
  <si>
    <t>（単位 千円）</t>
  </si>
  <si>
    <t>第２－２９表　債務負担行為の状況（37表関係）</t>
  </si>
  <si>
    <t>　１ 物件の購入等に係るもの</t>
  </si>
  <si>
    <t>　２ 債務保証又は損失補償に係るもの</t>
  </si>
  <si>
    <t>　３ そ　の　他</t>
  </si>
  <si>
    <t>　４ その他実質的な債務負担に係るもの</t>
  </si>
  <si>
    <t>　５ 合　計（１～４）</t>
  </si>
  <si>
    <t>Ｄ　－　Ｅ</t>
  </si>
  <si>
    <t>Ａ</t>
  </si>
  <si>
    <t>Ｂ</t>
  </si>
  <si>
    <t>Ｃ</t>
  </si>
  <si>
    <t>の行為の履行があ</t>
  </si>
  <si>
    <t>Ｅ</t>
  </si>
  <si>
    <t>ったもの等　　Ｄ</t>
  </si>
  <si>
    <t>ＦのうちPFI事業に</t>
  </si>
  <si>
    <t>Ｆのうち五省協定・</t>
  </si>
  <si>
    <t>Ｆ</t>
  </si>
  <si>
    <t>Ｆのうち公債費に</t>
  </si>
  <si>
    <t>限度額</t>
  </si>
  <si>
    <t>支出額</t>
  </si>
  <si>
    <t>令和２年度</t>
  </si>
  <si>
    <t>令和３年度以降</t>
  </si>
  <si>
    <t>Ｃのうち令和２年</t>
  </si>
  <si>
    <t>5 合計（1～4）欄　令和２年度支出額Ｂの財源内訳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</si>
</sst>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</numFmts>
  <fonts count="4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 shrinkToFit="1"/>
    </xf>
    <xf numFmtId="176" fontId="11" fillId="0" borderId="19" xfId="0" applyNumberFormat="1" applyFont="1" applyBorder="1" applyAlignment="1">
      <alignment vertical="center" shrinkToFit="1"/>
    </xf>
    <xf numFmtId="176" fontId="11" fillId="0" borderId="37" xfId="0" applyNumberFormat="1" applyFont="1" applyBorder="1" applyAlignment="1">
      <alignment vertical="center" shrinkToFit="1"/>
    </xf>
    <xf numFmtId="176" fontId="11" fillId="0" borderId="38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954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85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U32"/>
      <selection pane="topRight" activeCell="E27" sqref="E27:U32"/>
      <selection pane="bottomLeft" activeCell="E27" sqref="E27:U32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8" s="2" customFormat="1" ht="14.25" customHeight="1">
      <c r="A1" s="33"/>
      <c r="B1" s="33"/>
      <c r="C1" s="33"/>
      <c r="E1" s="55" t="s">
        <v>39</v>
      </c>
      <c r="F1" s="7"/>
      <c r="G1" s="7"/>
      <c r="H1" s="7"/>
    </row>
    <row r="2" spans="1:14" s="2" customFormat="1" ht="22.5" customHeight="1" thickBot="1">
      <c r="A2" s="33"/>
      <c r="B2" s="33"/>
      <c r="C2" s="33"/>
      <c r="E2" s="60" t="s">
        <v>42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3" t="s">
        <v>6</v>
      </c>
      <c r="I4" s="74"/>
      <c r="J4" s="74"/>
      <c r="K4" s="75"/>
      <c r="L4" s="30" t="s">
        <v>62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8" customFormat="1" ht="11.25" customHeight="1">
      <c r="A8" s="43"/>
      <c r="B8" s="44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s="4" customFormat="1" ht="14.25" customHeight="1">
      <c r="A9" s="49" t="s">
        <v>3</v>
      </c>
      <c r="B9" s="50"/>
      <c r="C9" s="50"/>
      <c r="D9" s="23"/>
      <c r="E9" s="61">
        <f>E25+E34</f>
        <v>74180621</v>
      </c>
      <c r="F9" s="61">
        <f aca="true" t="shared" si="0" ref="F9:N9">F25+F34</f>
        <v>13113340</v>
      </c>
      <c r="G9" s="61">
        <f t="shared" si="0"/>
        <v>24427664</v>
      </c>
      <c r="H9" s="61">
        <f t="shared" si="0"/>
        <v>2810632</v>
      </c>
      <c r="I9" s="61">
        <f t="shared" si="0"/>
        <v>7372749</v>
      </c>
      <c r="J9" s="61">
        <f t="shared" si="0"/>
        <v>2169221</v>
      </c>
      <c r="K9" s="61">
        <f t="shared" si="0"/>
        <v>12075062</v>
      </c>
      <c r="L9" s="61">
        <f t="shared" si="0"/>
        <v>5049193</v>
      </c>
      <c r="M9" s="61">
        <f t="shared" si="0"/>
        <v>0</v>
      </c>
      <c r="N9" s="62">
        <f t="shared" si="0"/>
        <v>5049193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1804817</v>
      </c>
      <c r="F11" s="61">
        <v>176495</v>
      </c>
      <c r="G11" s="61">
        <v>1540804</v>
      </c>
      <c r="H11" s="61">
        <v>764420</v>
      </c>
      <c r="I11" s="61">
        <v>765169</v>
      </c>
      <c r="J11" s="61">
        <v>8273</v>
      </c>
      <c r="K11" s="61">
        <v>2942</v>
      </c>
      <c r="L11" s="61">
        <v>1540804</v>
      </c>
      <c r="M11" s="61">
        <v>0</v>
      </c>
      <c r="N11" s="62">
        <v>1540804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3581548</v>
      </c>
      <c r="F12" s="61">
        <v>493077</v>
      </c>
      <c r="G12" s="61">
        <v>1968566</v>
      </c>
      <c r="H12" s="61">
        <v>19125</v>
      </c>
      <c r="I12" s="61">
        <v>0</v>
      </c>
      <c r="J12" s="61">
        <v>831720</v>
      </c>
      <c r="K12" s="61">
        <v>1117721</v>
      </c>
      <c r="L12" s="61">
        <v>0</v>
      </c>
      <c r="M12" s="61">
        <v>0</v>
      </c>
      <c r="N12" s="62">
        <v>0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4448255</v>
      </c>
      <c r="F13" s="61">
        <v>406034</v>
      </c>
      <c r="G13" s="61">
        <v>3597575</v>
      </c>
      <c r="H13" s="61">
        <v>23917</v>
      </c>
      <c r="I13" s="61">
        <v>2986280</v>
      </c>
      <c r="J13" s="61">
        <v>32042</v>
      </c>
      <c r="K13" s="61">
        <v>555336</v>
      </c>
      <c r="L13" s="61">
        <v>9321</v>
      </c>
      <c r="M13" s="61">
        <v>0</v>
      </c>
      <c r="N13" s="62">
        <v>9321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620248</v>
      </c>
      <c r="F14" s="61">
        <v>50830</v>
      </c>
      <c r="G14" s="61">
        <v>543355</v>
      </c>
      <c r="H14" s="61">
        <v>157112</v>
      </c>
      <c r="I14" s="61">
        <v>192200</v>
      </c>
      <c r="J14" s="61">
        <v>120000</v>
      </c>
      <c r="K14" s="61">
        <v>74043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5098750</v>
      </c>
      <c r="F16" s="61">
        <v>959840</v>
      </c>
      <c r="G16" s="61">
        <v>3009710</v>
      </c>
      <c r="H16" s="61">
        <v>0</v>
      </c>
      <c r="I16" s="61">
        <v>0</v>
      </c>
      <c r="J16" s="61">
        <v>182000</v>
      </c>
      <c r="K16" s="61">
        <v>2827710</v>
      </c>
      <c r="L16" s="61">
        <v>0</v>
      </c>
      <c r="M16" s="61">
        <v>0</v>
      </c>
      <c r="N16" s="62">
        <v>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34253929</v>
      </c>
      <c r="F17" s="61">
        <v>6212567</v>
      </c>
      <c r="G17" s="61">
        <v>5373806</v>
      </c>
      <c r="H17" s="61">
        <v>1794554</v>
      </c>
      <c r="I17" s="61">
        <v>1530200</v>
      </c>
      <c r="J17" s="61">
        <v>220233</v>
      </c>
      <c r="K17" s="61">
        <v>1828819</v>
      </c>
      <c r="L17" s="61">
        <v>2321012</v>
      </c>
      <c r="M17" s="61">
        <v>0</v>
      </c>
      <c r="N17" s="62">
        <v>2321012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451378</v>
      </c>
      <c r="F18" s="61">
        <v>342243</v>
      </c>
      <c r="G18" s="61">
        <v>41405</v>
      </c>
      <c r="H18" s="61">
        <v>14679</v>
      </c>
      <c r="I18" s="61">
        <v>26700</v>
      </c>
      <c r="J18" s="61">
        <v>0</v>
      </c>
      <c r="K18" s="61">
        <v>26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862319</v>
      </c>
      <c r="F19" s="61">
        <v>110748</v>
      </c>
      <c r="G19" s="61">
        <v>691222</v>
      </c>
      <c r="H19" s="61">
        <v>9567</v>
      </c>
      <c r="I19" s="61">
        <v>0</v>
      </c>
      <c r="J19" s="61">
        <v>0</v>
      </c>
      <c r="K19" s="61">
        <v>681655</v>
      </c>
      <c r="L19" s="61">
        <v>0</v>
      </c>
      <c r="M19" s="61">
        <v>0</v>
      </c>
      <c r="N19" s="62">
        <v>0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1082711</v>
      </c>
      <c r="F20" s="61">
        <v>160830</v>
      </c>
      <c r="G20" s="61">
        <v>547695</v>
      </c>
      <c r="H20" s="61">
        <v>0</v>
      </c>
      <c r="I20" s="61">
        <v>0</v>
      </c>
      <c r="J20" s="61">
        <v>0</v>
      </c>
      <c r="K20" s="61">
        <v>547695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1375606</v>
      </c>
      <c r="F21" s="61">
        <v>1188108</v>
      </c>
      <c r="G21" s="61">
        <v>31924</v>
      </c>
      <c r="H21" s="61">
        <v>0</v>
      </c>
      <c r="I21" s="61">
        <v>30500</v>
      </c>
      <c r="J21" s="61">
        <v>0</v>
      </c>
      <c r="K21" s="61">
        <v>1424</v>
      </c>
      <c r="L21" s="61">
        <v>0</v>
      </c>
      <c r="M21" s="61">
        <v>0</v>
      </c>
      <c r="N21" s="62">
        <v>0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12140351</v>
      </c>
      <c r="F22" s="61">
        <v>2215113</v>
      </c>
      <c r="G22" s="61">
        <v>4064019</v>
      </c>
      <c r="H22" s="61">
        <v>27258</v>
      </c>
      <c r="I22" s="61">
        <v>0</v>
      </c>
      <c r="J22" s="61">
        <v>713953</v>
      </c>
      <c r="K22" s="61">
        <v>3322808</v>
      </c>
      <c r="L22" s="61">
        <v>257354</v>
      </c>
      <c r="M22" s="61">
        <v>0</v>
      </c>
      <c r="N22" s="62">
        <v>257354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5946381</v>
      </c>
      <c r="F23" s="61">
        <v>699148</v>
      </c>
      <c r="G23" s="61">
        <v>851032</v>
      </c>
      <c r="H23" s="61">
        <v>0</v>
      </c>
      <c r="I23" s="61">
        <v>738700</v>
      </c>
      <c r="J23" s="61">
        <v>0</v>
      </c>
      <c r="K23" s="61">
        <v>112332</v>
      </c>
      <c r="L23" s="61">
        <v>0</v>
      </c>
      <c r="M23" s="61">
        <v>0</v>
      </c>
      <c r="N23" s="62">
        <v>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71666293</v>
      </c>
      <c r="F25" s="61">
        <f t="shared" si="1"/>
        <v>13015033</v>
      </c>
      <c r="G25" s="61">
        <f t="shared" si="1"/>
        <v>22261113</v>
      </c>
      <c r="H25" s="61">
        <f t="shared" si="1"/>
        <v>2810632</v>
      </c>
      <c r="I25" s="61">
        <f t="shared" si="1"/>
        <v>6269749</v>
      </c>
      <c r="J25" s="61">
        <f t="shared" si="1"/>
        <v>2108221</v>
      </c>
      <c r="K25" s="61">
        <f t="shared" si="1"/>
        <v>11072511</v>
      </c>
      <c r="L25" s="61">
        <f t="shared" si="1"/>
        <v>4128491</v>
      </c>
      <c r="M25" s="61">
        <f t="shared" si="1"/>
        <v>0</v>
      </c>
      <c r="N25" s="62">
        <f t="shared" si="1"/>
        <v>4128491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819173</v>
      </c>
      <c r="F28" s="61">
        <v>54114</v>
      </c>
      <c r="G28" s="61">
        <v>616176</v>
      </c>
      <c r="H28" s="61">
        <v>0</v>
      </c>
      <c r="I28" s="61">
        <v>0</v>
      </c>
      <c r="J28" s="61">
        <v>0</v>
      </c>
      <c r="K28" s="61">
        <v>616176</v>
      </c>
      <c r="L28" s="61">
        <v>44202</v>
      </c>
      <c r="M28" s="61">
        <v>0</v>
      </c>
      <c r="N28" s="62">
        <v>44202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673875</v>
      </c>
      <c r="F29" s="61">
        <v>0</v>
      </c>
      <c r="G29" s="61">
        <v>673875</v>
      </c>
      <c r="H29" s="61">
        <v>0</v>
      </c>
      <c r="I29" s="61">
        <v>335900</v>
      </c>
      <c r="J29" s="61">
        <v>0</v>
      </c>
      <c r="K29" s="61">
        <v>337975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1021280</v>
      </c>
      <c r="F31" s="61">
        <v>44193</v>
      </c>
      <c r="G31" s="61">
        <v>876500</v>
      </c>
      <c r="H31" s="61">
        <v>0</v>
      </c>
      <c r="I31" s="61">
        <v>767100</v>
      </c>
      <c r="J31" s="61">
        <v>61000</v>
      </c>
      <c r="K31" s="61">
        <v>48400</v>
      </c>
      <c r="L31" s="61">
        <v>876500</v>
      </c>
      <c r="M31" s="61">
        <v>0</v>
      </c>
      <c r="N31" s="62">
        <v>876500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2514328</v>
      </c>
      <c r="F34" s="61">
        <f t="shared" si="2"/>
        <v>98307</v>
      </c>
      <c r="G34" s="61">
        <f t="shared" si="2"/>
        <v>2166551</v>
      </c>
      <c r="H34" s="61">
        <f t="shared" si="2"/>
        <v>0</v>
      </c>
      <c r="I34" s="61">
        <f t="shared" si="2"/>
        <v>1103000</v>
      </c>
      <c r="J34" s="61">
        <f t="shared" si="2"/>
        <v>61000</v>
      </c>
      <c r="K34" s="61">
        <f t="shared" si="2"/>
        <v>1002551</v>
      </c>
      <c r="L34" s="61">
        <f t="shared" si="2"/>
        <v>920702</v>
      </c>
      <c r="M34" s="61">
        <f t="shared" si="2"/>
        <v>0</v>
      </c>
      <c r="N34" s="62">
        <f t="shared" si="2"/>
        <v>920702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43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3" t="s">
        <v>6</v>
      </c>
      <c r="I4" s="74"/>
      <c r="J4" s="74"/>
      <c r="K4" s="75"/>
      <c r="L4" s="30" t="s">
        <v>62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 aca="true" t="shared" si="0" ref="E9:N9">E25+E34</f>
        <v>7831185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2">
        <f t="shared" si="0"/>
        <v>0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30000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0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2">
        <v>0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1830000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300000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2">
        <v>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2811435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70000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2750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0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100000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v>0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220000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2">
        <v>0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2200000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2">
        <v>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7564185</v>
      </c>
      <c r="F25" s="61">
        <f t="shared" si="1"/>
        <v>0</v>
      </c>
      <c r="G25" s="61">
        <f t="shared" si="1"/>
        <v>0</v>
      </c>
      <c r="H25" s="61">
        <f t="shared" si="1"/>
        <v>0</v>
      </c>
      <c r="I25" s="61">
        <f t="shared" si="1"/>
        <v>0</v>
      </c>
      <c r="J25" s="61">
        <f t="shared" si="1"/>
        <v>0</v>
      </c>
      <c r="K25" s="61">
        <f t="shared" si="1"/>
        <v>0</v>
      </c>
      <c r="L25" s="61">
        <f t="shared" si="1"/>
        <v>0</v>
      </c>
      <c r="M25" s="61">
        <f t="shared" si="1"/>
        <v>0</v>
      </c>
      <c r="N25" s="62">
        <f t="shared" si="1"/>
        <v>0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217000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50000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2">
        <v>0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267000</v>
      </c>
      <c r="F34" s="61">
        <f t="shared" si="2"/>
        <v>0</v>
      </c>
      <c r="G34" s="61">
        <f t="shared" si="2"/>
        <v>0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0</v>
      </c>
      <c r="L34" s="61">
        <f t="shared" si="2"/>
        <v>0</v>
      </c>
      <c r="M34" s="61">
        <f t="shared" si="2"/>
        <v>0</v>
      </c>
      <c r="N34" s="62">
        <f t="shared" si="2"/>
        <v>0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44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3" t="s">
        <v>6</v>
      </c>
      <c r="I4" s="74"/>
      <c r="J4" s="74"/>
      <c r="K4" s="75"/>
      <c r="L4" s="30" t="s">
        <v>62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>E25+E34</f>
        <v>166047573</v>
      </c>
      <c r="F9" s="61">
        <f aca="true" t="shared" si="0" ref="F9:N9">F25+F34</f>
        <v>17912665</v>
      </c>
      <c r="G9" s="61">
        <f t="shared" si="0"/>
        <v>107956232</v>
      </c>
      <c r="H9" s="61">
        <f t="shared" si="0"/>
        <v>7851278</v>
      </c>
      <c r="I9" s="61">
        <f t="shared" si="0"/>
        <v>5222770</v>
      </c>
      <c r="J9" s="61">
        <f t="shared" si="0"/>
        <v>9561887</v>
      </c>
      <c r="K9" s="61">
        <f t="shared" si="0"/>
        <v>85320297</v>
      </c>
      <c r="L9" s="61">
        <f t="shared" si="0"/>
        <v>36798059</v>
      </c>
      <c r="M9" s="61">
        <f t="shared" si="0"/>
        <v>26400</v>
      </c>
      <c r="N9" s="62">
        <f t="shared" si="0"/>
        <v>36771659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34186396</v>
      </c>
      <c r="F11" s="61">
        <v>4756959</v>
      </c>
      <c r="G11" s="61">
        <v>25663101</v>
      </c>
      <c r="H11" s="61">
        <v>4462864</v>
      </c>
      <c r="I11" s="61">
        <v>4046400</v>
      </c>
      <c r="J11" s="61">
        <v>6357619</v>
      </c>
      <c r="K11" s="61">
        <v>10796218</v>
      </c>
      <c r="L11" s="61">
        <v>25663101</v>
      </c>
      <c r="M11" s="61">
        <v>26400</v>
      </c>
      <c r="N11" s="62">
        <v>25636701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13138002</v>
      </c>
      <c r="F12" s="61">
        <v>1185484</v>
      </c>
      <c r="G12" s="61">
        <v>8736287</v>
      </c>
      <c r="H12" s="61">
        <v>1602</v>
      </c>
      <c r="I12" s="61">
        <v>0</v>
      </c>
      <c r="J12" s="61">
        <v>6074</v>
      </c>
      <c r="K12" s="61">
        <v>8728611</v>
      </c>
      <c r="L12" s="61">
        <v>1841940</v>
      </c>
      <c r="M12" s="61">
        <v>0</v>
      </c>
      <c r="N12" s="62">
        <v>1841940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22524673</v>
      </c>
      <c r="F13" s="61">
        <v>1506547</v>
      </c>
      <c r="G13" s="61">
        <v>17093273</v>
      </c>
      <c r="H13" s="61">
        <v>1366562</v>
      </c>
      <c r="I13" s="61">
        <v>93400</v>
      </c>
      <c r="J13" s="61">
        <v>319904</v>
      </c>
      <c r="K13" s="61">
        <v>15313407</v>
      </c>
      <c r="L13" s="61">
        <v>2114083</v>
      </c>
      <c r="M13" s="61">
        <v>0</v>
      </c>
      <c r="N13" s="62">
        <v>2114083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1850235</v>
      </c>
      <c r="F14" s="61">
        <v>281133</v>
      </c>
      <c r="G14" s="61">
        <v>656094</v>
      </c>
      <c r="H14" s="61">
        <v>279</v>
      </c>
      <c r="I14" s="61">
        <v>104000</v>
      </c>
      <c r="J14" s="61">
        <v>348</v>
      </c>
      <c r="K14" s="61">
        <v>551467</v>
      </c>
      <c r="L14" s="61">
        <v>86429</v>
      </c>
      <c r="M14" s="61">
        <v>0</v>
      </c>
      <c r="N14" s="62">
        <v>86429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26054718</v>
      </c>
      <c r="F15" s="61">
        <v>2255161</v>
      </c>
      <c r="G15" s="61">
        <v>16219148</v>
      </c>
      <c r="H15" s="61">
        <v>170121</v>
      </c>
      <c r="I15" s="61">
        <v>314270</v>
      </c>
      <c r="J15" s="61">
        <v>923571</v>
      </c>
      <c r="K15" s="61">
        <v>14811186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257483</v>
      </c>
      <c r="F16" s="61">
        <v>23986</v>
      </c>
      <c r="G16" s="61">
        <v>191392</v>
      </c>
      <c r="H16" s="61">
        <v>0</v>
      </c>
      <c r="I16" s="61">
        <v>0</v>
      </c>
      <c r="J16" s="61">
        <v>0</v>
      </c>
      <c r="K16" s="61">
        <v>191392</v>
      </c>
      <c r="L16" s="61">
        <v>3997</v>
      </c>
      <c r="M16" s="61">
        <v>0</v>
      </c>
      <c r="N16" s="62">
        <v>3997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19910786</v>
      </c>
      <c r="F17" s="61">
        <v>1318558</v>
      </c>
      <c r="G17" s="61">
        <v>13993400</v>
      </c>
      <c r="H17" s="61">
        <v>155079</v>
      </c>
      <c r="I17" s="61">
        <v>0</v>
      </c>
      <c r="J17" s="61">
        <v>648741</v>
      </c>
      <c r="K17" s="61">
        <v>13189580</v>
      </c>
      <c r="L17" s="61">
        <v>1932382</v>
      </c>
      <c r="M17" s="61">
        <v>0</v>
      </c>
      <c r="N17" s="62">
        <v>1932382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3062268</v>
      </c>
      <c r="F18" s="61">
        <v>451059</v>
      </c>
      <c r="G18" s="61">
        <v>1879460</v>
      </c>
      <c r="H18" s="61">
        <v>0</v>
      </c>
      <c r="I18" s="61">
        <v>42000</v>
      </c>
      <c r="J18" s="61">
        <v>0</v>
      </c>
      <c r="K18" s="61">
        <v>1837460</v>
      </c>
      <c r="L18" s="61">
        <v>813773</v>
      </c>
      <c r="M18" s="61">
        <v>0</v>
      </c>
      <c r="N18" s="62">
        <v>813773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2670402</v>
      </c>
      <c r="F19" s="61">
        <v>277749</v>
      </c>
      <c r="G19" s="61">
        <v>1427323</v>
      </c>
      <c r="H19" s="61">
        <v>111522</v>
      </c>
      <c r="I19" s="61">
        <v>0</v>
      </c>
      <c r="J19" s="61">
        <v>0</v>
      </c>
      <c r="K19" s="61">
        <v>1315801</v>
      </c>
      <c r="L19" s="61">
        <v>10337</v>
      </c>
      <c r="M19" s="61">
        <v>0</v>
      </c>
      <c r="N19" s="62">
        <v>10337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2302960</v>
      </c>
      <c r="F20" s="61">
        <v>329791</v>
      </c>
      <c r="G20" s="61">
        <v>1420037</v>
      </c>
      <c r="H20" s="61">
        <v>796</v>
      </c>
      <c r="I20" s="61">
        <v>0</v>
      </c>
      <c r="J20" s="61">
        <v>0</v>
      </c>
      <c r="K20" s="61">
        <v>1419241</v>
      </c>
      <c r="L20" s="61">
        <v>651051</v>
      </c>
      <c r="M20" s="61">
        <v>0</v>
      </c>
      <c r="N20" s="62">
        <v>651051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4234577</v>
      </c>
      <c r="F21" s="61">
        <v>430238</v>
      </c>
      <c r="G21" s="61">
        <v>1631888</v>
      </c>
      <c r="H21" s="61">
        <v>188379</v>
      </c>
      <c r="I21" s="61">
        <v>0</v>
      </c>
      <c r="J21" s="61">
        <v>210192</v>
      </c>
      <c r="K21" s="61">
        <v>1233317</v>
      </c>
      <c r="L21" s="61">
        <v>0</v>
      </c>
      <c r="M21" s="61">
        <v>0</v>
      </c>
      <c r="N21" s="62">
        <v>0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25038134</v>
      </c>
      <c r="F22" s="61">
        <v>3896308</v>
      </c>
      <c r="G22" s="61">
        <v>14463873</v>
      </c>
      <c r="H22" s="61">
        <v>1369388</v>
      </c>
      <c r="I22" s="61">
        <v>622700</v>
      </c>
      <c r="J22" s="61">
        <v>1068371</v>
      </c>
      <c r="K22" s="61">
        <v>11403414</v>
      </c>
      <c r="L22" s="61">
        <v>2683279</v>
      </c>
      <c r="M22" s="61">
        <v>0</v>
      </c>
      <c r="N22" s="62">
        <v>2683279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6510027</v>
      </c>
      <c r="F23" s="61">
        <v>739576</v>
      </c>
      <c r="G23" s="61">
        <v>2376017</v>
      </c>
      <c r="H23" s="61">
        <v>24640</v>
      </c>
      <c r="I23" s="61">
        <v>0</v>
      </c>
      <c r="J23" s="61">
        <v>27067</v>
      </c>
      <c r="K23" s="61">
        <v>2324310</v>
      </c>
      <c r="L23" s="61">
        <v>0</v>
      </c>
      <c r="M23" s="61">
        <v>0</v>
      </c>
      <c r="N23" s="62">
        <v>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161740661</v>
      </c>
      <c r="F25" s="61">
        <f t="shared" si="1"/>
        <v>17452549</v>
      </c>
      <c r="G25" s="61">
        <f t="shared" si="1"/>
        <v>105751293</v>
      </c>
      <c r="H25" s="61">
        <f t="shared" si="1"/>
        <v>7851232</v>
      </c>
      <c r="I25" s="61">
        <f t="shared" si="1"/>
        <v>5222770</v>
      </c>
      <c r="J25" s="61">
        <f t="shared" si="1"/>
        <v>9561887</v>
      </c>
      <c r="K25" s="61">
        <f t="shared" si="1"/>
        <v>83115404</v>
      </c>
      <c r="L25" s="61">
        <f t="shared" si="1"/>
        <v>35800372</v>
      </c>
      <c r="M25" s="61">
        <f t="shared" si="1"/>
        <v>26400</v>
      </c>
      <c r="N25" s="62">
        <f t="shared" si="1"/>
        <v>35773972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1280992</v>
      </c>
      <c r="F27" s="61">
        <v>241238</v>
      </c>
      <c r="G27" s="61">
        <v>899830</v>
      </c>
      <c r="H27" s="61">
        <v>46</v>
      </c>
      <c r="I27" s="61">
        <v>0</v>
      </c>
      <c r="J27" s="61">
        <v>0</v>
      </c>
      <c r="K27" s="61">
        <v>899784</v>
      </c>
      <c r="L27" s="61">
        <v>1135</v>
      </c>
      <c r="M27" s="61">
        <v>0</v>
      </c>
      <c r="N27" s="62">
        <v>1135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50933</v>
      </c>
      <c r="F29" s="61">
        <v>1860</v>
      </c>
      <c r="G29" s="61">
        <v>47896</v>
      </c>
      <c r="H29" s="61">
        <v>0</v>
      </c>
      <c r="I29" s="61">
        <v>0</v>
      </c>
      <c r="J29" s="61">
        <v>0</v>
      </c>
      <c r="K29" s="61">
        <v>47896</v>
      </c>
      <c r="L29" s="61">
        <v>2396</v>
      </c>
      <c r="M29" s="61">
        <v>0</v>
      </c>
      <c r="N29" s="62">
        <v>2396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1420656</v>
      </c>
      <c r="F30" s="61">
        <v>121123</v>
      </c>
      <c r="G30" s="61">
        <v>534783</v>
      </c>
      <c r="H30" s="61">
        <v>0</v>
      </c>
      <c r="I30" s="61">
        <v>0</v>
      </c>
      <c r="J30" s="61">
        <v>0</v>
      </c>
      <c r="K30" s="61">
        <v>534783</v>
      </c>
      <c r="L30" s="61">
        <v>271726</v>
      </c>
      <c r="M30" s="61">
        <v>0</v>
      </c>
      <c r="N30" s="62">
        <v>271726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1349339</v>
      </c>
      <c r="F31" s="61">
        <v>77016</v>
      </c>
      <c r="G31" s="61">
        <v>564150</v>
      </c>
      <c r="H31" s="61">
        <v>0</v>
      </c>
      <c r="I31" s="61">
        <v>0</v>
      </c>
      <c r="J31" s="61">
        <v>0</v>
      </c>
      <c r="K31" s="61">
        <v>564150</v>
      </c>
      <c r="L31" s="61">
        <v>564150</v>
      </c>
      <c r="M31" s="61">
        <v>0</v>
      </c>
      <c r="N31" s="62">
        <v>564150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204992</v>
      </c>
      <c r="F32" s="61">
        <v>18879</v>
      </c>
      <c r="G32" s="61">
        <v>158280</v>
      </c>
      <c r="H32" s="61">
        <v>0</v>
      </c>
      <c r="I32" s="61">
        <v>0</v>
      </c>
      <c r="J32" s="61">
        <v>0</v>
      </c>
      <c r="K32" s="61">
        <v>158280</v>
      </c>
      <c r="L32" s="61">
        <v>158280</v>
      </c>
      <c r="M32" s="61">
        <v>0</v>
      </c>
      <c r="N32" s="62">
        <v>158280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6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4306912</v>
      </c>
      <c r="F34" s="61">
        <f t="shared" si="2"/>
        <v>460116</v>
      </c>
      <c r="G34" s="61">
        <f t="shared" si="2"/>
        <v>2204939</v>
      </c>
      <c r="H34" s="61">
        <f t="shared" si="2"/>
        <v>46</v>
      </c>
      <c r="I34" s="61">
        <f t="shared" si="2"/>
        <v>0</v>
      </c>
      <c r="J34" s="61">
        <f t="shared" si="2"/>
        <v>0</v>
      </c>
      <c r="K34" s="61">
        <f t="shared" si="2"/>
        <v>2204893</v>
      </c>
      <c r="L34" s="61">
        <f t="shared" si="2"/>
        <v>997687</v>
      </c>
      <c r="M34" s="61">
        <f t="shared" si="2"/>
        <v>0</v>
      </c>
      <c r="N34" s="62">
        <f t="shared" si="2"/>
        <v>997687</v>
      </c>
      <c r="P34" s="5"/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5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45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3" t="s">
        <v>6</v>
      </c>
      <c r="I4" s="74"/>
      <c r="J4" s="74"/>
      <c r="K4" s="75"/>
      <c r="L4" s="30" t="s">
        <v>62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 aca="true" t="shared" si="0" ref="E9:N9">E25+E34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2">
        <f t="shared" si="0"/>
        <v>0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0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2">
        <v>0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2">
        <v>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0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v>0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2">
        <v>0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2">
        <v>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0</v>
      </c>
      <c r="F25" s="61">
        <f t="shared" si="1"/>
        <v>0</v>
      </c>
      <c r="G25" s="61">
        <f t="shared" si="1"/>
        <v>0</v>
      </c>
      <c r="H25" s="61">
        <f t="shared" si="1"/>
        <v>0</v>
      </c>
      <c r="I25" s="61">
        <f t="shared" si="1"/>
        <v>0</v>
      </c>
      <c r="J25" s="61">
        <f t="shared" si="1"/>
        <v>0</v>
      </c>
      <c r="K25" s="61">
        <f t="shared" si="1"/>
        <v>0</v>
      </c>
      <c r="L25" s="61">
        <f t="shared" si="1"/>
        <v>0</v>
      </c>
      <c r="M25" s="61">
        <f t="shared" si="1"/>
        <v>0</v>
      </c>
      <c r="N25" s="62">
        <f t="shared" si="1"/>
        <v>0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</row>
    <row r="31" spans="1:17" s="4" customFormat="1" ht="22.5" customHeight="1">
      <c r="A31" s="37">
        <v>5</v>
      </c>
      <c r="B31" s="33"/>
      <c r="C31" s="51" t="s">
        <v>30</v>
      </c>
      <c r="D31" s="14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2">
        <v>0</v>
      </c>
      <c r="Q31" s="5"/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0</v>
      </c>
      <c r="F34" s="61">
        <f t="shared" si="2"/>
        <v>0</v>
      </c>
      <c r="G34" s="61">
        <f t="shared" si="2"/>
        <v>0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0</v>
      </c>
      <c r="L34" s="61">
        <f t="shared" si="2"/>
        <v>0</v>
      </c>
      <c r="M34" s="61">
        <f t="shared" si="2"/>
        <v>0</v>
      </c>
      <c r="N34" s="62">
        <f t="shared" si="2"/>
        <v>0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35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21" width="13.69921875" style="54" customWidth="1"/>
    <col min="22" max="16384" width="9" style="54" customWidth="1"/>
  </cols>
  <sheetData>
    <row r="1" spans="1:5" s="6" customFormat="1" ht="14.25" customHeight="1">
      <c r="A1" s="55"/>
      <c r="B1" s="55"/>
      <c r="C1" s="55"/>
      <c r="E1" s="55" t="s">
        <v>41</v>
      </c>
    </row>
    <row r="2" spans="1:21" s="6" customFormat="1" ht="22.5" customHeight="1" thickBot="1">
      <c r="A2" s="55"/>
      <c r="B2" s="55"/>
      <c r="C2" s="55"/>
      <c r="E2" s="60" t="s">
        <v>46</v>
      </c>
      <c r="U2" s="58" t="s">
        <v>40</v>
      </c>
    </row>
    <row r="3" spans="1:21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9"/>
      <c r="O3" s="11"/>
      <c r="P3" s="11"/>
      <c r="Q3" s="11"/>
      <c r="R3" s="11"/>
      <c r="S3" s="11"/>
      <c r="T3" s="11"/>
      <c r="U3" s="25"/>
    </row>
    <row r="4" spans="1:21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3" t="s">
        <v>6</v>
      </c>
      <c r="I4" s="74"/>
      <c r="J4" s="74"/>
      <c r="K4" s="75"/>
      <c r="L4" s="30" t="s">
        <v>62</v>
      </c>
      <c r="M4" s="17" t="s">
        <v>7</v>
      </c>
      <c r="N4" s="15"/>
      <c r="O4" s="74" t="s">
        <v>63</v>
      </c>
      <c r="P4" s="74"/>
      <c r="Q4" s="74"/>
      <c r="R4" s="74"/>
      <c r="S4" s="74"/>
      <c r="T4" s="74"/>
      <c r="U4" s="76"/>
    </row>
    <row r="5" spans="1:21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5" t="s">
        <v>47</v>
      </c>
      <c r="O5" s="71"/>
      <c r="P5" s="15"/>
      <c r="Q5" s="15"/>
      <c r="R5" s="17"/>
      <c r="S5" s="26" t="s">
        <v>57</v>
      </c>
      <c r="T5" s="19" t="s">
        <v>54</v>
      </c>
      <c r="U5" s="27" t="s">
        <v>55</v>
      </c>
    </row>
    <row r="6" spans="1:21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5"/>
      <c r="O6" s="72" t="s">
        <v>11</v>
      </c>
      <c r="P6" s="66" t="s">
        <v>12</v>
      </c>
      <c r="Q6" s="65" t="s">
        <v>13</v>
      </c>
      <c r="R6" s="65" t="s">
        <v>2</v>
      </c>
      <c r="S6" s="17" t="s">
        <v>34</v>
      </c>
      <c r="T6" s="15" t="s">
        <v>35</v>
      </c>
      <c r="U6" s="28" t="s">
        <v>36</v>
      </c>
    </row>
    <row r="7" spans="1:21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1"/>
      <c r="O7" s="59"/>
      <c r="P7" s="21"/>
      <c r="Q7" s="16"/>
      <c r="R7" s="16" t="s">
        <v>56</v>
      </c>
      <c r="S7" s="16" t="s">
        <v>37</v>
      </c>
      <c r="T7" s="21" t="s">
        <v>37</v>
      </c>
      <c r="U7" s="29" t="s">
        <v>38</v>
      </c>
    </row>
    <row r="8" spans="1:21" s="4" customFormat="1" ht="11.25" customHeight="1">
      <c r="A8" s="56"/>
      <c r="B8" s="57"/>
      <c r="C8" s="33"/>
      <c r="D8" s="1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</row>
    <row r="9" spans="1:21" s="4" customFormat="1" ht="14.25" customHeight="1">
      <c r="A9" s="49" t="s">
        <v>3</v>
      </c>
      <c r="B9" s="50"/>
      <c r="C9" s="50"/>
      <c r="D9" s="23"/>
      <c r="E9" s="61">
        <f aca="true" t="shared" si="0" ref="E9:U9">E25+E34</f>
        <v>248059379</v>
      </c>
      <c r="F9" s="61">
        <f t="shared" si="0"/>
        <v>31026005</v>
      </c>
      <c r="G9" s="61">
        <f t="shared" si="0"/>
        <v>132383896</v>
      </c>
      <c r="H9" s="61">
        <f t="shared" si="0"/>
        <v>10661910</v>
      </c>
      <c r="I9" s="61">
        <f t="shared" si="0"/>
        <v>12595519</v>
      </c>
      <c r="J9" s="61">
        <f t="shared" si="0"/>
        <v>11731108</v>
      </c>
      <c r="K9" s="61">
        <f t="shared" si="0"/>
        <v>97395359</v>
      </c>
      <c r="L9" s="61">
        <f t="shared" si="0"/>
        <v>41847252</v>
      </c>
      <c r="M9" s="61">
        <f t="shared" si="0"/>
        <v>26400</v>
      </c>
      <c r="N9" s="61">
        <f t="shared" si="0"/>
        <v>41820852</v>
      </c>
      <c r="O9" s="61">
        <f t="shared" si="0"/>
        <v>2666881</v>
      </c>
      <c r="P9" s="61">
        <f t="shared" si="0"/>
        <v>8949208</v>
      </c>
      <c r="Q9" s="61">
        <f t="shared" si="0"/>
        <v>2993013</v>
      </c>
      <c r="R9" s="61">
        <f t="shared" si="0"/>
        <v>16416903</v>
      </c>
      <c r="S9" s="61">
        <f t="shared" si="0"/>
        <v>728404</v>
      </c>
      <c r="T9" s="61">
        <f t="shared" si="0"/>
        <v>18357</v>
      </c>
      <c r="U9" s="62">
        <f t="shared" si="0"/>
        <v>108352</v>
      </c>
    </row>
    <row r="10" spans="1:21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</row>
    <row r="11" spans="1:21" s="4" customFormat="1" ht="22.5" customHeight="1">
      <c r="A11" s="37">
        <v>1</v>
      </c>
      <c r="B11" s="33"/>
      <c r="C11" s="51" t="s">
        <v>14</v>
      </c>
      <c r="D11" s="14"/>
      <c r="E11" s="61">
        <v>36021213</v>
      </c>
      <c r="F11" s="61">
        <v>4933454</v>
      </c>
      <c r="G11" s="61">
        <v>27203905</v>
      </c>
      <c r="H11" s="61">
        <v>5227284</v>
      </c>
      <c r="I11" s="61">
        <v>4811569</v>
      </c>
      <c r="J11" s="61">
        <v>6365892</v>
      </c>
      <c r="K11" s="61">
        <v>10799160</v>
      </c>
      <c r="L11" s="61">
        <v>27203905</v>
      </c>
      <c r="M11" s="61">
        <v>26400</v>
      </c>
      <c r="N11" s="61">
        <v>27177505</v>
      </c>
      <c r="O11" s="61">
        <v>362471</v>
      </c>
      <c r="P11" s="61">
        <v>714648</v>
      </c>
      <c r="Q11" s="61">
        <v>1103134</v>
      </c>
      <c r="R11" s="61">
        <v>2753201</v>
      </c>
      <c r="S11" s="61">
        <v>31062</v>
      </c>
      <c r="T11" s="61">
        <v>0</v>
      </c>
      <c r="U11" s="62">
        <v>29457</v>
      </c>
    </row>
    <row r="12" spans="1:21" s="4" customFormat="1" ht="22.5" customHeight="1">
      <c r="A12" s="37">
        <v>2</v>
      </c>
      <c r="B12" s="33"/>
      <c r="C12" s="51" t="s">
        <v>15</v>
      </c>
      <c r="D12" s="14"/>
      <c r="E12" s="61">
        <v>16719550</v>
      </c>
      <c r="F12" s="61">
        <v>1678561</v>
      </c>
      <c r="G12" s="61">
        <v>10704853</v>
      </c>
      <c r="H12" s="61">
        <v>20727</v>
      </c>
      <c r="I12" s="61">
        <v>0</v>
      </c>
      <c r="J12" s="61">
        <v>837794</v>
      </c>
      <c r="K12" s="61">
        <v>9846332</v>
      </c>
      <c r="L12" s="61">
        <v>1841940</v>
      </c>
      <c r="M12" s="61">
        <v>0</v>
      </c>
      <c r="N12" s="61">
        <v>1841940</v>
      </c>
      <c r="O12" s="61">
        <v>1486</v>
      </c>
      <c r="P12" s="61">
        <v>0</v>
      </c>
      <c r="Q12" s="61">
        <v>246688</v>
      </c>
      <c r="R12" s="61">
        <v>1430387</v>
      </c>
      <c r="S12" s="61">
        <v>301</v>
      </c>
      <c r="T12" s="61">
        <v>0</v>
      </c>
      <c r="U12" s="62">
        <v>0</v>
      </c>
    </row>
    <row r="13" spans="1:21" s="4" customFormat="1" ht="22.5" customHeight="1">
      <c r="A13" s="37">
        <v>3</v>
      </c>
      <c r="B13" s="33"/>
      <c r="C13" s="51" t="s">
        <v>16</v>
      </c>
      <c r="D13" s="14"/>
      <c r="E13" s="61">
        <v>26972928</v>
      </c>
      <c r="F13" s="61">
        <v>1912581</v>
      </c>
      <c r="G13" s="61">
        <v>20690848</v>
      </c>
      <c r="H13" s="61">
        <v>1390479</v>
      </c>
      <c r="I13" s="61">
        <v>3079680</v>
      </c>
      <c r="J13" s="61">
        <v>351946</v>
      </c>
      <c r="K13" s="61">
        <v>15868743</v>
      </c>
      <c r="L13" s="61">
        <v>2123404</v>
      </c>
      <c r="M13" s="61">
        <v>0</v>
      </c>
      <c r="N13" s="61">
        <v>2123404</v>
      </c>
      <c r="O13" s="61">
        <v>175472</v>
      </c>
      <c r="P13" s="61">
        <v>352200</v>
      </c>
      <c r="Q13" s="61">
        <v>79244</v>
      </c>
      <c r="R13" s="61">
        <v>1305665</v>
      </c>
      <c r="S13" s="61">
        <v>210629</v>
      </c>
      <c r="T13" s="61">
        <v>0</v>
      </c>
      <c r="U13" s="62">
        <v>0</v>
      </c>
    </row>
    <row r="14" spans="1:21" s="4" customFormat="1" ht="22.5" customHeight="1">
      <c r="A14" s="37">
        <v>4</v>
      </c>
      <c r="B14" s="33"/>
      <c r="C14" s="51" t="s">
        <v>17</v>
      </c>
      <c r="D14" s="14"/>
      <c r="E14" s="61">
        <v>4300483</v>
      </c>
      <c r="F14" s="61">
        <v>331963</v>
      </c>
      <c r="G14" s="61">
        <v>1199449</v>
      </c>
      <c r="H14" s="61">
        <v>157391</v>
      </c>
      <c r="I14" s="61">
        <v>296200</v>
      </c>
      <c r="J14" s="61">
        <v>120348</v>
      </c>
      <c r="K14" s="61">
        <v>625510</v>
      </c>
      <c r="L14" s="61">
        <v>86429</v>
      </c>
      <c r="M14" s="61">
        <v>0</v>
      </c>
      <c r="N14" s="61">
        <v>86429</v>
      </c>
      <c r="O14" s="61">
        <v>9569</v>
      </c>
      <c r="P14" s="61">
        <v>60000</v>
      </c>
      <c r="Q14" s="61">
        <v>8713</v>
      </c>
      <c r="R14" s="61">
        <v>253681</v>
      </c>
      <c r="S14" s="61">
        <v>9133</v>
      </c>
      <c r="T14" s="61">
        <v>0</v>
      </c>
      <c r="U14" s="62">
        <v>6343</v>
      </c>
    </row>
    <row r="15" spans="1:21" s="4" customFormat="1" ht="22.5" customHeight="1">
      <c r="A15" s="37">
        <v>5</v>
      </c>
      <c r="B15" s="33"/>
      <c r="C15" s="51" t="s">
        <v>18</v>
      </c>
      <c r="D15" s="14"/>
      <c r="E15" s="61">
        <v>26354718</v>
      </c>
      <c r="F15" s="61">
        <v>2255161</v>
      </c>
      <c r="G15" s="61">
        <v>16219148</v>
      </c>
      <c r="H15" s="61">
        <v>170121</v>
      </c>
      <c r="I15" s="61">
        <v>314270</v>
      </c>
      <c r="J15" s="61">
        <v>923571</v>
      </c>
      <c r="K15" s="61">
        <v>14811186</v>
      </c>
      <c r="L15" s="61">
        <v>0</v>
      </c>
      <c r="M15" s="61">
        <v>0</v>
      </c>
      <c r="N15" s="61">
        <v>0</v>
      </c>
      <c r="O15" s="61">
        <v>113658</v>
      </c>
      <c r="P15" s="61">
        <v>86600</v>
      </c>
      <c r="Q15" s="61">
        <v>26595</v>
      </c>
      <c r="R15" s="61">
        <v>2028308</v>
      </c>
      <c r="S15" s="61">
        <v>0</v>
      </c>
      <c r="T15" s="61">
        <v>0</v>
      </c>
      <c r="U15" s="62">
        <v>0</v>
      </c>
    </row>
    <row r="16" spans="1:21" s="4" customFormat="1" ht="22.5" customHeight="1">
      <c r="A16" s="37">
        <v>6</v>
      </c>
      <c r="B16" s="33"/>
      <c r="C16" s="51" t="s">
        <v>19</v>
      </c>
      <c r="D16" s="14"/>
      <c r="E16" s="61">
        <v>5356233</v>
      </c>
      <c r="F16" s="61">
        <v>983826</v>
      </c>
      <c r="G16" s="61">
        <v>3201102</v>
      </c>
      <c r="H16" s="61">
        <v>0</v>
      </c>
      <c r="I16" s="61">
        <v>0</v>
      </c>
      <c r="J16" s="61">
        <v>182000</v>
      </c>
      <c r="K16" s="61">
        <v>3019102</v>
      </c>
      <c r="L16" s="61">
        <v>3997</v>
      </c>
      <c r="M16" s="61">
        <v>0</v>
      </c>
      <c r="N16" s="61">
        <v>3997</v>
      </c>
      <c r="O16" s="61">
        <v>0</v>
      </c>
      <c r="P16" s="61">
        <v>0</v>
      </c>
      <c r="Q16" s="61">
        <v>76921</v>
      </c>
      <c r="R16" s="61">
        <v>906905</v>
      </c>
      <c r="S16" s="61">
        <v>2073</v>
      </c>
      <c r="T16" s="61">
        <v>0</v>
      </c>
      <c r="U16" s="62">
        <v>0</v>
      </c>
    </row>
    <row r="17" spans="1:21" s="4" customFormat="1" ht="22.5" customHeight="1">
      <c r="A17" s="37">
        <v>7</v>
      </c>
      <c r="B17" s="33"/>
      <c r="C17" s="51" t="s">
        <v>20</v>
      </c>
      <c r="D17" s="14"/>
      <c r="E17" s="61">
        <v>56976150</v>
      </c>
      <c r="F17" s="61">
        <v>7531125</v>
      </c>
      <c r="G17" s="61">
        <v>19367206</v>
      </c>
      <c r="H17" s="61">
        <v>1949633</v>
      </c>
      <c r="I17" s="61">
        <v>1530200</v>
      </c>
      <c r="J17" s="61">
        <v>868974</v>
      </c>
      <c r="K17" s="61">
        <v>15018399</v>
      </c>
      <c r="L17" s="61">
        <v>4253394</v>
      </c>
      <c r="M17" s="61">
        <v>0</v>
      </c>
      <c r="N17" s="61">
        <v>4253394</v>
      </c>
      <c r="O17" s="61">
        <v>1390491</v>
      </c>
      <c r="P17" s="61">
        <v>3604600</v>
      </c>
      <c r="Q17" s="61">
        <v>589076</v>
      </c>
      <c r="R17" s="61">
        <v>1946958</v>
      </c>
      <c r="S17" s="61">
        <v>134326</v>
      </c>
      <c r="T17" s="61">
        <v>0</v>
      </c>
      <c r="U17" s="62">
        <v>0</v>
      </c>
    </row>
    <row r="18" spans="1:21" s="4" customFormat="1" ht="22.5" customHeight="1">
      <c r="A18" s="37">
        <v>8</v>
      </c>
      <c r="B18" s="33"/>
      <c r="C18" s="51" t="s">
        <v>21</v>
      </c>
      <c r="D18" s="14"/>
      <c r="E18" s="61">
        <v>3583646</v>
      </c>
      <c r="F18" s="61">
        <v>793302</v>
      </c>
      <c r="G18" s="61">
        <v>1920865</v>
      </c>
      <c r="H18" s="61">
        <v>14679</v>
      </c>
      <c r="I18" s="61">
        <v>68700</v>
      </c>
      <c r="J18" s="61">
        <v>0</v>
      </c>
      <c r="K18" s="61">
        <v>1837486</v>
      </c>
      <c r="L18" s="61">
        <v>813773</v>
      </c>
      <c r="M18" s="61">
        <v>0</v>
      </c>
      <c r="N18" s="61">
        <v>813773</v>
      </c>
      <c r="O18" s="61">
        <v>142272</v>
      </c>
      <c r="P18" s="61">
        <v>175800</v>
      </c>
      <c r="Q18" s="61">
        <v>0</v>
      </c>
      <c r="R18" s="61">
        <v>475230</v>
      </c>
      <c r="S18" s="61">
        <v>1742</v>
      </c>
      <c r="T18" s="61">
        <v>0</v>
      </c>
      <c r="U18" s="62">
        <v>0</v>
      </c>
    </row>
    <row r="19" spans="1:21" s="4" customFormat="1" ht="22.5" customHeight="1">
      <c r="A19" s="37">
        <v>9</v>
      </c>
      <c r="B19" s="33"/>
      <c r="C19" s="51" t="s">
        <v>22</v>
      </c>
      <c r="D19" s="14"/>
      <c r="E19" s="61">
        <v>3535471</v>
      </c>
      <c r="F19" s="61">
        <v>388497</v>
      </c>
      <c r="G19" s="61">
        <v>2118545</v>
      </c>
      <c r="H19" s="61">
        <v>121089</v>
      </c>
      <c r="I19" s="61">
        <v>0</v>
      </c>
      <c r="J19" s="61">
        <v>0</v>
      </c>
      <c r="K19" s="61">
        <v>1997456</v>
      </c>
      <c r="L19" s="61">
        <v>10337</v>
      </c>
      <c r="M19" s="61">
        <v>0</v>
      </c>
      <c r="N19" s="61">
        <v>10337</v>
      </c>
      <c r="O19" s="61">
        <v>42571</v>
      </c>
      <c r="P19" s="61">
        <v>26500</v>
      </c>
      <c r="Q19" s="61">
        <v>3577</v>
      </c>
      <c r="R19" s="61">
        <v>315849</v>
      </c>
      <c r="S19" s="61">
        <v>7051</v>
      </c>
      <c r="T19" s="61">
        <v>0</v>
      </c>
      <c r="U19" s="62">
        <v>0</v>
      </c>
    </row>
    <row r="20" spans="1:21" s="4" customFormat="1" ht="22.5" customHeight="1">
      <c r="A20" s="37">
        <v>10</v>
      </c>
      <c r="B20" s="33"/>
      <c r="C20" s="51" t="s">
        <v>23</v>
      </c>
      <c r="D20" s="14"/>
      <c r="E20" s="61">
        <v>3485671</v>
      </c>
      <c r="F20" s="61">
        <v>490621</v>
      </c>
      <c r="G20" s="61">
        <v>1967732</v>
      </c>
      <c r="H20" s="61">
        <v>796</v>
      </c>
      <c r="I20" s="61">
        <v>0</v>
      </c>
      <c r="J20" s="61">
        <v>0</v>
      </c>
      <c r="K20" s="61">
        <v>1966936</v>
      </c>
      <c r="L20" s="61">
        <v>651051</v>
      </c>
      <c r="M20" s="61">
        <v>0</v>
      </c>
      <c r="N20" s="61">
        <v>651051</v>
      </c>
      <c r="O20" s="61">
        <v>57</v>
      </c>
      <c r="P20" s="61">
        <v>0</v>
      </c>
      <c r="Q20" s="61">
        <v>0</v>
      </c>
      <c r="R20" s="61">
        <v>490564</v>
      </c>
      <c r="S20" s="61">
        <v>2696</v>
      </c>
      <c r="T20" s="61">
        <v>0</v>
      </c>
      <c r="U20" s="62">
        <v>0</v>
      </c>
    </row>
    <row r="21" spans="1:21" s="4" customFormat="1" ht="22.5" customHeight="1">
      <c r="A21" s="37">
        <v>11</v>
      </c>
      <c r="B21" s="33"/>
      <c r="C21" s="51" t="s">
        <v>24</v>
      </c>
      <c r="D21" s="14"/>
      <c r="E21" s="61">
        <v>5610183</v>
      </c>
      <c r="F21" s="61">
        <v>1618346</v>
      </c>
      <c r="G21" s="61">
        <v>1663812</v>
      </c>
      <c r="H21" s="61">
        <v>188379</v>
      </c>
      <c r="I21" s="61">
        <v>30500</v>
      </c>
      <c r="J21" s="61">
        <v>210192</v>
      </c>
      <c r="K21" s="61">
        <v>1234741</v>
      </c>
      <c r="L21" s="61">
        <v>0</v>
      </c>
      <c r="M21" s="61">
        <v>0</v>
      </c>
      <c r="N21" s="61">
        <v>0</v>
      </c>
      <c r="O21" s="61">
        <v>24175</v>
      </c>
      <c r="P21" s="61">
        <v>1120400</v>
      </c>
      <c r="Q21" s="61">
        <v>91360</v>
      </c>
      <c r="R21" s="61">
        <v>382411</v>
      </c>
      <c r="S21" s="61">
        <v>17957</v>
      </c>
      <c r="T21" s="61">
        <v>0</v>
      </c>
      <c r="U21" s="62">
        <v>0</v>
      </c>
    </row>
    <row r="22" spans="1:21" s="4" customFormat="1" ht="22.5" customHeight="1">
      <c r="A22" s="37">
        <v>12</v>
      </c>
      <c r="B22" s="33"/>
      <c r="C22" s="51" t="s">
        <v>25</v>
      </c>
      <c r="D22" s="14"/>
      <c r="E22" s="61">
        <v>37398485</v>
      </c>
      <c r="F22" s="61">
        <v>6111421</v>
      </c>
      <c r="G22" s="61">
        <v>18527892</v>
      </c>
      <c r="H22" s="61">
        <v>1396646</v>
      </c>
      <c r="I22" s="61">
        <v>622700</v>
      </c>
      <c r="J22" s="61">
        <v>1782324</v>
      </c>
      <c r="K22" s="61">
        <v>14726222</v>
      </c>
      <c r="L22" s="61">
        <v>2940633</v>
      </c>
      <c r="M22" s="61">
        <v>0</v>
      </c>
      <c r="N22" s="61">
        <v>2940633</v>
      </c>
      <c r="O22" s="61">
        <v>381831</v>
      </c>
      <c r="P22" s="61">
        <v>2333660</v>
      </c>
      <c r="Q22" s="61">
        <v>738336</v>
      </c>
      <c r="R22" s="61">
        <v>2657594</v>
      </c>
      <c r="S22" s="61">
        <v>75413</v>
      </c>
      <c r="T22" s="61">
        <v>18357</v>
      </c>
      <c r="U22" s="62">
        <v>0</v>
      </c>
    </row>
    <row r="23" spans="1:21" s="4" customFormat="1" ht="22.5" customHeight="1">
      <c r="A23" s="37">
        <v>13</v>
      </c>
      <c r="B23" s="33"/>
      <c r="C23" s="51" t="s">
        <v>26</v>
      </c>
      <c r="D23" s="14"/>
      <c r="E23" s="61">
        <v>14656408</v>
      </c>
      <c r="F23" s="61">
        <v>1438724</v>
      </c>
      <c r="G23" s="61">
        <v>3227049</v>
      </c>
      <c r="H23" s="61">
        <v>24640</v>
      </c>
      <c r="I23" s="61">
        <v>738700</v>
      </c>
      <c r="J23" s="61">
        <v>27067</v>
      </c>
      <c r="K23" s="61">
        <v>2436642</v>
      </c>
      <c r="L23" s="61">
        <v>0</v>
      </c>
      <c r="M23" s="61">
        <v>0</v>
      </c>
      <c r="N23" s="61">
        <v>0</v>
      </c>
      <c r="O23" s="61">
        <v>1996</v>
      </c>
      <c r="P23" s="61">
        <v>456000</v>
      </c>
      <c r="Q23" s="61">
        <v>2239</v>
      </c>
      <c r="R23" s="61">
        <v>978489</v>
      </c>
      <c r="S23" s="61">
        <v>130606</v>
      </c>
      <c r="T23" s="61">
        <v>0</v>
      </c>
      <c r="U23" s="62">
        <v>0</v>
      </c>
    </row>
    <row r="24" spans="1:21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</row>
    <row r="25" spans="1:21" s="4" customFormat="1" ht="14.25" customHeight="1">
      <c r="A25" s="49" t="s">
        <v>4</v>
      </c>
      <c r="B25" s="50"/>
      <c r="C25" s="50"/>
      <c r="D25" s="23"/>
      <c r="E25" s="61">
        <f aca="true" t="shared" si="1" ref="E25:S25">SUM(E11:E23)</f>
        <v>240971139</v>
      </c>
      <c r="F25" s="61">
        <f t="shared" si="1"/>
        <v>30467582</v>
      </c>
      <c r="G25" s="61">
        <f t="shared" si="1"/>
        <v>128012406</v>
      </c>
      <c r="H25" s="61">
        <f t="shared" si="1"/>
        <v>10661864</v>
      </c>
      <c r="I25" s="61">
        <f t="shared" si="1"/>
        <v>11492519</v>
      </c>
      <c r="J25" s="61">
        <f t="shared" si="1"/>
        <v>11670108</v>
      </c>
      <c r="K25" s="61">
        <f t="shared" si="1"/>
        <v>94187915</v>
      </c>
      <c r="L25" s="61">
        <f t="shared" si="1"/>
        <v>39928863</v>
      </c>
      <c r="M25" s="61">
        <f t="shared" si="1"/>
        <v>26400</v>
      </c>
      <c r="N25" s="61">
        <f t="shared" si="1"/>
        <v>39902463</v>
      </c>
      <c r="O25" s="61">
        <f t="shared" si="1"/>
        <v>2646049</v>
      </c>
      <c r="P25" s="61">
        <f t="shared" si="1"/>
        <v>8930408</v>
      </c>
      <c r="Q25" s="61">
        <f t="shared" si="1"/>
        <v>2965883</v>
      </c>
      <c r="R25" s="61">
        <f t="shared" si="1"/>
        <v>15925242</v>
      </c>
      <c r="S25" s="61">
        <f t="shared" si="1"/>
        <v>622989</v>
      </c>
      <c r="T25" s="61">
        <f>SUM(T11:T23)</f>
        <v>18357</v>
      </c>
      <c r="U25" s="62">
        <f>SUM(U11:U23)</f>
        <v>35800</v>
      </c>
    </row>
    <row r="26" spans="1:21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s="4" customFormat="1" ht="22.5" customHeight="1">
      <c r="A27" s="37">
        <v>1</v>
      </c>
      <c r="B27" s="33"/>
      <c r="C27" s="51" t="s">
        <v>27</v>
      </c>
      <c r="D27" s="14"/>
      <c r="E27" s="61">
        <v>1280992</v>
      </c>
      <c r="F27" s="61">
        <v>241238</v>
      </c>
      <c r="G27" s="61">
        <v>899830</v>
      </c>
      <c r="H27" s="61">
        <v>46</v>
      </c>
      <c r="I27" s="61">
        <v>0</v>
      </c>
      <c r="J27" s="61">
        <v>0</v>
      </c>
      <c r="K27" s="61">
        <v>899784</v>
      </c>
      <c r="L27" s="61">
        <v>1135</v>
      </c>
      <c r="M27" s="61">
        <v>0</v>
      </c>
      <c r="N27" s="61">
        <v>1135</v>
      </c>
      <c r="O27" s="61">
        <v>19008</v>
      </c>
      <c r="P27" s="61">
        <v>0</v>
      </c>
      <c r="Q27" s="61">
        <v>7642</v>
      </c>
      <c r="R27" s="61">
        <v>214588</v>
      </c>
      <c r="S27" s="61">
        <v>276</v>
      </c>
      <c r="T27" s="61">
        <v>0</v>
      </c>
      <c r="U27" s="62">
        <v>0</v>
      </c>
    </row>
    <row r="28" spans="1:21" s="4" customFormat="1" ht="22.5" customHeight="1">
      <c r="A28" s="37">
        <v>2</v>
      </c>
      <c r="B28" s="33"/>
      <c r="C28" s="51" t="s">
        <v>28</v>
      </c>
      <c r="D28" s="14"/>
      <c r="E28" s="61">
        <v>1036173</v>
      </c>
      <c r="F28" s="61">
        <v>54114</v>
      </c>
      <c r="G28" s="61">
        <v>616176</v>
      </c>
      <c r="H28" s="61">
        <v>0</v>
      </c>
      <c r="I28" s="61">
        <v>0</v>
      </c>
      <c r="J28" s="61">
        <v>0</v>
      </c>
      <c r="K28" s="61">
        <v>616176</v>
      </c>
      <c r="L28" s="61">
        <v>44202</v>
      </c>
      <c r="M28" s="61">
        <v>0</v>
      </c>
      <c r="N28" s="61">
        <v>44202</v>
      </c>
      <c r="O28" s="61">
        <v>0</v>
      </c>
      <c r="P28" s="61">
        <v>0</v>
      </c>
      <c r="Q28" s="61">
        <v>19488</v>
      </c>
      <c r="R28" s="61">
        <v>34626</v>
      </c>
      <c r="S28" s="61">
        <v>0</v>
      </c>
      <c r="T28" s="61">
        <v>0</v>
      </c>
      <c r="U28" s="62">
        <v>0</v>
      </c>
    </row>
    <row r="29" spans="1:21" s="4" customFormat="1" ht="22.5" customHeight="1">
      <c r="A29" s="37">
        <v>3</v>
      </c>
      <c r="B29" s="33"/>
      <c r="C29" s="51" t="s">
        <v>29</v>
      </c>
      <c r="D29" s="14"/>
      <c r="E29" s="61">
        <v>774808</v>
      </c>
      <c r="F29" s="61">
        <v>1860</v>
      </c>
      <c r="G29" s="61">
        <v>721771</v>
      </c>
      <c r="H29" s="61">
        <v>0</v>
      </c>
      <c r="I29" s="61">
        <v>335900</v>
      </c>
      <c r="J29" s="61">
        <v>0</v>
      </c>
      <c r="K29" s="61">
        <v>385871</v>
      </c>
      <c r="L29" s="61">
        <v>2396</v>
      </c>
      <c r="M29" s="61">
        <v>0</v>
      </c>
      <c r="N29" s="61">
        <v>2396</v>
      </c>
      <c r="O29" s="61">
        <v>0</v>
      </c>
      <c r="P29" s="61">
        <v>0</v>
      </c>
      <c r="Q29" s="61">
        <v>0</v>
      </c>
      <c r="R29" s="61">
        <v>1860</v>
      </c>
      <c r="S29" s="61">
        <v>61</v>
      </c>
      <c r="T29" s="61">
        <v>0</v>
      </c>
      <c r="U29" s="62">
        <v>0</v>
      </c>
    </row>
    <row r="30" spans="1:21" s="4" customFormat="1" ht="22.5" customHeight="1">
      <c r="A30" s="37">
        <v>4</v>
      </c>
      <c r="B30" s="33"/>
      <c r="C30" s="51" t="s">
        <v>0</v>
      </c>
      <c r="D30" s="14"/>
      <c r="E30" s="61">
        <v>1420656</v>
      </c>
      <c r="F30" s="61">
        <v>121123</v>
      </c>
      <c r="G30" s="61">
        <v>534783</v>
      </c>
      <c r="H30" s="61">
        <v>0</v>
      </c>
      <c r="I30" s="61">
        <v>0</v>
      </c>
      <c r="J30" s="61">
        <v>0</v>
      </c>
      <c r="K30" s="61">
        <v>534783</v>
      </c>
      <c r="L30" s="61">
        <v>271726</v>
      </c>
      <c r="M30" s="61">
        <v>0</v>
      </c>
      <c r="N30" s="61">
        <v>271726</v>
      </c>
      <c r="O30" s="61">
        <v>0</v>
      </c>
      <c r="P30" s="61">
        <v>0</v>
      </c>
      <c r="Q30" s="61">
        <v>0</v>
      </c>
      <c r="R30" s="61">
        <v>121123</v>
      </c>
      <c r="S30" s="61">
        <v>32079</v>
      </c>
      <c r="T30" s="61">
        <v>0</v>
      </c>
      <c r="U30" s="62">
        <v>0</v>
      </c>
    </row>
    <row r="31" spans="1:24" s="4" customFormat="1" ht="22.5" customHeight="1">
      <c r="A31" s="37">
        <v>5</v>
      </c>
      <c r="B31" s="33"/>
      <c r="C31" s="51" t="s">
        <v>30</v>
      </c>
      <c r="D31" s="14"/>
      <c r="E31" s="61">
        <v>2370619</v>
      </c>
      <c r="F31" s="61">
        <v>121209</v>
      </c>
      <c r="G31" s="61">
        <v>1440650</v>
      </c>
      <c r="H31" s="61">
        <v>0</v>
      </c>
      <c r="I31" s="61">
        <v>767100</v>
      </c>
      <c r="J31" s="61">
        <v>61000</v>
      </c>
      <c r="K31" s="61">
        <v>612550</v>
      </c>
      <c r="L31" s="61">
        <v>1440650</v>
      </c>
      <c r="M31" s="61">
        <v>0</v>
      </c>
      <c r="N31" s="61">
        <v>1440650</v>
      </c>
      <c r="O31" s="61">
        <v>1824</v>
      </c>
      <c r="P31" s="61">
        <v>18800</v>
      </c>
      <c r="Q31" s="61">
        <v>0</v>
      </c>
      <c r="R31" s="61">
        <v>100585</v>
      </c>
      <c r="S31" s="61">
        <v>72552</v>
      </c>
      <c r="T31" s="61">
        <v>0</v>
      </c>
      <c r="U31" s="62">
        <v>72552</v>
      </c>
      <c r="X31" s="5"/>
    </row>
    <row r="32" spans="1:21" s="4" customFormat="1" ht="22.5" customHeight="1">
      <c r="A32" s="37">
        <v>6</v>
      </c>
      <c r="B32" s="33"/>
      <c r="C32" s="51" t="s">
        <v>31</v>
      </c>
      <c r="D32" s="14"/>
      <c r="E32" s="61">
        <v>204992</v>
      </c>
      <c r="F32" s="61">
        <v>18879</v>
      </c>
      <c r="G32" s="61">
        <v>158280</v>
      </c>
      <c r="H32" s="61">
        <v>0</v>
      </c>
      <c r="I32" s="61">
        <v>0</v>
      </c>
      <c r="J32" s="61">
        <v>0</v>
      </c>
      <c r="K32" s="61">
        <v>158280</v>
      </c>
      <c r="L32" s="61">
        <v>158280</v>
      </c>
      <c r="M32" s="61">
        <v>0</v>
      </c>
      <c r="N32" s="61">
        <v>158280</v>
      </c>
      <c r="O32" s="61">
        <v>0</v>
      </c>
      <c r="P32" s="61">
        <v>0</v>
      </c>
      <c r="Q32" s="61">
        <v>0</v>
      </c>
      <c r="R32" s="61">
        <v>18879</v>
      </c>
      <c r="S32" s="61">
        <v>447</v>
      </c>
      <c r="T32" s="61">
        <v>0</v>
      </c>
      <c r="U32" s="62">
        <v>0</v>
      </c>
    </row>
    <row r="33" spans="1:21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</row>
    <row r="34" spans="1:21" s="4" customFormat="1" ht="14.25" customHeight="1">
      <c r="A34" s="49" t="s">
        <v>33</v>
      </c>
      <c r="B34" s="50"/>
      <c r="C34" s="50"/>
      <c r="D34" s="23"/>
      <c r="E34" s="61">
        <f aca="true" t="shared" si="2" ref="E34:U34">SUM(E27:E32)</f>
        <v>7088240</v>
      </c>
      <c r="F34" s="61">
        <f t="shared" si="2"/>
        <v>558423</v>
      </c>
      <c r="G34" s="61">
        <f t="shared" si="2"/>
        <v>4371490</v>
      </c>
      <c r="H34" s="61">
        <f t="shared" si="2"/>
        <v>46</v>
      </c>
      <c r="I34" s="61">
        <f t="shared" si="2"/>
        <v>1103000</v>
      </c>
      <c r="J34" s="61">
        <f t="shared" si="2"/>
        <v>61000</v>
      </c>
      <c r="K34" s="61">
        <f t="shared" si="2"/>
        <v>3207444</v>
      </c>
      <c r="L34" s="61">
        <f t="shared" si="2"/>
        <v>1918389</v>
      </c>
      <c r="M34" s="61">
        <f t="shared" si="2"/>
        <v>0</v>
      </c>
      <c r="N34" s="61">
        <f t="shared" si="2"/>
        <v>1918389</v>
      </c>
      <c r="O34" s="61">
        <f t="shared" si="2"/>
        <v>20832</v>
      </c>
      <c r="P34" s="61">
        <f t="shared" si="2"/>
        <v>18800</v>
      </c>
      <c r="Q34" s="61">
        <f t="shared" si="2"/>
        <v>27130</v>
      </c>
      <c r="R34" s="61">
        <f t="shared" si="2"/>
        <v>491661</v>
      </c>
      <c r="S34" s="61">
        <f t="shared" si="2"/>
        <v>105415</v>
      </c>
      <c r="T34" s="61">
        <f t="shared" si="2"/>
        <v>0</v>
      </c>
      <c r="U34" s="62">
        <f t="shared" si="2"/>
        <v>72552</v>
      </c>
    </row>
    <row r="35" spans="1:21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</row>
    <row r="36" s="32" customFormat="1" ht="14.25" customHeight="1"/>
    <row r="37" s="32" customFormat="1" ht="14.25" customHeight="1"/>
    <row r="38" s="32" customFormat="1" ht="13.5" customHeight="1"/>
  </sheetData>
  <sheetProtection/>
  <mergeCells count="2">
    <mergeCell ref="H4:K4"/>
    <mergeCell ref="O4:U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2021-11-04T07:11:16Z</cp:lastPrinted>
  <dcterms:created xsi:type="dcterms:W3CDTF">2003-12-19T07:55:45Z</dcterms:created>
  <dcterms:modified xsi:type="dcterms:W3CDTF">2022-03-14T04:28:37Z</dcterms:modified>
  <cp:category/>
  <cp:version/>
  <cp:contentType/>
  <cp:contentStatus/>
</cp:coreProperties>
</file>