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420" activeTab="0"/>
  </bookViews>
  <sheets>
    <sheet name="020223 貸付金の状況" sheetId="1" r:id="rId1"/>
  </sheets>
  <definedNames>
    <definedName name="_xlnm.Print_Area" localSheetId="0">'020223 貸付金の状況'!$A$1:$W$35</definedName>
    <definedName name="_xlnm.Print_Titles" localSheetId="0">'020223 貸付金の状況'!$A:$D</definedName>
  </definedNames>
  <calcPr fullCalcOnLoad="1"/>
</workbook>
</file>

<file path=xl/sharedStrings.xml><?xml version="1.0" encoding="utf-8"?>
<sst xmlns="http://schemas.openxmlformats.org/spreadsheetml/2006/main" count="68" uniqueCount="65">
  <si>
    <t>田布施町</t>
  </si>
  <si>
    <t>県　　　　計</t>
  </si>
  <si>
    <t>市　　　　計</t>
  </si>
  <si>
    <t>区　　分</t>
  </si>
  <si>
    <t xml:space="preserve">うち預託金に係るもの </t>
  </si>
  <si>
    <t>回収元金</t>
  </si>
  <si>
    <t>決算額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</si>
  <si>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</si>
  <si>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</si>
  <si>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</si>
  <si>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</si>
  <si>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</si>
  <si>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</si>
  <si>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</si>
  <si>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</si>
  <si>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</si>
  <si>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</si>
  <si>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</si>
  <si>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</si>
  <si>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</si>
  <si>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</si>
  <si>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</si>
  <si>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</si>
  <si>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</si>
  <si>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</si>
  <si>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</si>
  <si>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</si>
  <si>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末残高</t>
  </si>
  <si>
    <t>歳出決算額</t>
  </si>
  <si>
    <t>第２－２３表　貸付金の状況（30表関係）</t>
  </si>
  <si>
    <t>（単位 千円）</t>
  </si>
  <si>
    <t>そ　の　他　の　内　訳　</t>
  </si>
  <si>
    <t>(A)</t>
  </si>
  <si>
    <t>(B)</t>
  </si>
  <si>
    <t>(C)</t>
  </si>
  <si>
    <t>(D)</t>
  </si>
  <si>
    <t>(A)+(B)-(C)+(D)</t>
  </si>
  <si>
    <t>転貸債に</t>
  </si>
  <si>
    <t>係るもの</t>
  </si>
  <si>
    <t>その他</t>
  </si>
  <si>
    <t>商工関係</t>
  </si>
  <si>
    <t>(1)</t>
  </si>
  <si>
    <t>(2)</t>
  </si>
  <si>
    <t>農林水産業関係</t>
  </si>
  <si>
    <t>民生・労働関係</t>
  </si>
  <si>
    <t>(3)</t>
  </si>
  <si>
    <t>住宅関係</t>
  </si>
  <si>
    <t>(4)</t>
  </si>
  <si>
    <t>観光・交通関係</t>
  </si>
  <si>
    <t>(5)</t>
  </si>
  <si>
    <t>開発関係</t>
  </si>
  <si>
    <t>(6)</t>
  </si>
  <si>
    <t>教育関係</t>
  </si>
  <si>
    <t>(7)</t>
  </si>
  <si>
    <t>(8)</t>
  </si>
  <si>
    <t>当該金融機関</t>
  </si>
  <si>
    <t xml:space="preserve">の貸付額 </t>
  </si>
  <si>
    <t>年度内回収分</t>
  </si>
  <si>
    <t>年度を超えて</t>
  </si>
  <si>
    <t>貸付けるもの</t>
  </si>
  <si>
    <t>調整額</t>
  </si>
  <si>
    <t>令和元年度</t>
  </si>
  <si>
    <t>令和２年度</t>
  </si>
  <si>
    <t>令和２年度歳出決算額の内訳</t>
  </si>
  <si>
    <t>令和２年度歳出決算額の
貸付期間別内訳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</si>
</sst>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indent="10" shrinkToFit="1"/>
    </xf>
    <xf numFmtId="0" fontId="8" fillId="0" borderId="23" xfId="0" applyFont="1" applyFill="1" applyBorder="1" applyAlignment="1">
      <alignment horizontal="distributed" vertical="center" indent="10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7" xfId="0" applyFont="1" applyFill="1" applyBorder="1" applyAlignment="1">
      <alignment vertical="top" shrinkToFit="1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 quotePrefix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176" fontId="9" fillId="0" borderId="33" xfId="0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9" fillId="0" borderId="15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1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23" width="13.75390625" style="35" customWidth="1"/>
    <col min="24" max="27" width="9.625" style="35" customWidth="1"/>
    <col min="28" max="16384" width="9.00390625" style="35" customWidth="1"/>
  </cols>
  <sheetData>
    <row r="1" spans="1:5" s="1" customFormat="1" ht="15" customHeight="1">
      <c r="A1" s="27"/>
      <c r="B1" s="27"/>
      <c r="C1" s="27"/>
      <c r="E1" s="27" t="s">
        <v>29</v>
      </c>
    </row>
    <row r="2" spans="1:23" s="1" customFormat="1" ht="22.5" customHeight="1" thickBot="1">
      <c r="A2" s="27"/>
      <c r="B2" s="27"/>
      <c r="C2" s="27"/>
      <c r="W2" s="46" t="s">
        <v>30</v>
      </c>
    </row>
    <row r="3" spans="1:23" s="2" customFormat="1" ht="15" customHeight="1">
      <c r="A3" s="28"/>
      <c r="B3" s="29"/>
      <c r="C3" s="30"/>
      <c r="D3" s="5"/>
      <c r="E3" s="6"/>
      <c r="F3" s="7"/>
      <c r="G3" s="79" t="s">
        <v>63</v>
      </c>
      <c r="H3" s="80"/>
      <c r="I3" s="47"/>
      <c r="J3" s="24"/>
      <c r="K3" s="24"/>
      <c r="L3" s="24"/>
      <c r="M3" s="24"/>
      <c r="N3" s="26"/>
      <c r="O3" s="24"/>
      <c r="P3" s="24"/>
      <c r="Q3" s="26"/>
      <c r="R3" s="25"/>
      <c r="S3" s="69" t="s">
        <v>64</v>
      </c>
      <c r="T3" s="70"/>
      <c r="U3" s="7"/>
      <c r="V3" s="7"/>
      <c r="W3" s="8"/>
    </row>
    <row r="4" spans="1:23" s="2" customFormat="1" ht="15" customHeight="1">
      <c r="A4" s="31"/>
      <c r="B4" s="16"/>
      <c r="C4" s="32" t="s">
        <v>3</v>
      </c>
      <c r="D4" s="9"/>
      <c r="E4" s="10" t="s">
        <v>61</v>
      </c>
      <c r="F4" s="11" t="s">
        <v>62</v>
      </c>
      <c r="G4" s="36">
        <v>1</v>
      </c>
      <c r="H4" s="37">
        <v>2</v>
      </c>
      <c r="I4" s="75" t="s">
        <v>31</v>
      </c>
      <c r="J4" s="76"/>
      <c r="K4" s="76"/>
      <c r="L4" s="76"/>
      <c r="M4" s="76"/>
      <c r="N4" s="76"/>
      <c r="O4" s="76"/>
      <c r="P4" s="77"/>
      <c r="Q4" s="75" t="s">
        <v>4</v>
      </c>
      <c r="R4" s="78"/>
      <c r="S4" s="71"/>
      <c r="T4" s="72"/>
      <c r="U4" s="11" t="s">
        <v>5</v>
      </c>
      <c r="V4" s="11" t="s">
        <v>60</v>
      </c>
      <c r="W4" s="12" t="s">
        <v>62</v>
      </c>
    </row>
    <row r="5" spans="1:23" s="2" customFormat="1" ht="15" customHeight="1">
      <c r="A5" s="31"/>
      <c r="B5" s="16"/>
      <c r="C5" s="16"/>
      <c r="D5" s="9"/>
      <c r="E5" s="10" t="s">
        <v>27</v>
      </c>
      <c r="F5" s="10" t="s">
        <v>28</v>
      </c>
      <c r="G5" s="10" t="s">
        <v>37</v>
      </c>
      <c r="H5" s="10" t="s">
        <v>39</v>
      </c>
      <c r="I5" s="38" t="s">
        <v>41</v>
      </c>
      <c r="J5" s="38" t="s">
        <v>42</v>
      </c>
      <c r="K5" s="39" t="s">
        <v>45</v>
      </c>
      <c r="L5" s="17" t="s">
        <v>47</v>
      </c>
      <c r="M5" s="17" t="s">
        <v>49</v>
      </c>
      <c r="N5" s="17" t="s">
        <v>51</v>
      </c>
      <c r="O5" s="17" t="s">
        <v>53</v>
      </c>
      <c r="P5" s="17" t="s">
        <v>54</v>
      </c>
      <c r="Q5" s="13"/>
      <c r="R5" s="13"/>
      <c r="S5" s="43">
        <v>1</v>
      </c>
      <c r="T5" s="44">
        <v>2</v>
      </c>
      <c r="U5" s="13"/>
      <c r="V5" s="13"/>
      <c r="W5" s="12" t="s">
        <v>27</v>
      </c>
    </row>
    <row r="6" spans="1:23" s="2" customFormat="1" ht="15" customHeight="1">
      <c r="A6" s="73" t="s">
        <v>25</v>
      </c>
      <c r="B6" s="74"/>
      <c r="C6" s="74"/>
      <c r="D6" s="9"/>
      <c r="E6" s="14" t="s">
        <v>32</v>
      </c>
      <c r="F6" s="14" t="s">
        <v>33</v>
      </c>
      <c r="G6" s="10" t="s">
        <v>38</v>
      </c>
      <c r="H6" s="13"/>
      <c r="I6" s="10" t="s">
        <v>40</v>
      </c>
      <c r="J6" s="15" t="s">
        <v>43</v>
      </c>
      <c r="K6" s="40" t="s">
        <v>44</v>
      </c>
      <c r="L6" s="10" t="s">
        <v>46</v>
      </c>
      <c r="M6" s="10" t="s">
        <v>48</v>
      </c>
      <c r="N6" s="10" t="s">
        <v>50</v>
      </c>
      <c r="O6" s="10" t="s">
        <v>52</v>
      </c>
      <c r="P6" s="10" t="s">
        <v>39</v>
      </c>
      <c r="Q6" s="10" t="s">
        <v>6</v>
      </c>
      <c r="R6" s="10" t="s">
        <v>55</v>
      </c>
      <c r="S6" s="42" t="s">
        <v>57</v>
      </c>
      <c r="T6" s="45" t="s">
        <v>58</v>
      </c>
      <c r="U6" s="14" t="s">
        <v>34</v>
      </c>
      <c r="V6" s="14" t="s">
        <v>35</v>
      </c>
      <c r="W6" s="18" t="s">
        <v>36</v>
      </c>
    </row>
    <row r="7" spans="1:23" s="2" customFormat="1" ht="15" customHeight="1">
      <c r="A7" s="33"/>
      <c r="B7" s="21"/>
      <c r="C7" s="21"/>
      <c r="D7" s="19"/>
      <c r="E7" s="20"/>
      <c r="F7" s="20"/>
      <c r="G7" s="20"/>
      <c r="H7" s="20"/>
      <c r="I7" s="20"/>
      <c r="J7" s="20"/>
      <c r="K7" s="19"/>
      <c r="L7" s="20"/>
      <c r="M7" s="19"/>
      <c r="N7" s="20"/>
      <c r="O7" s="20"/>
      <c r="P7" s="20"/>
      <c r="Q7" s="20"/>
      <c r="R7" s="41" t="s">
        <v>56</v>
      </c>
      <c r="S7" s="21"/>
      <c r="T7" s="41" t="s">
        <v>59</v>
      </c>
      <c r="U7" s="20"/>
      <c r="V7" s="20"/>
      <c r="W7" s="22"/>
    </row>
    <row r="8" spans="1:23" s="34" customFormat="1" ht="11.2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s="3" customFormat="1" ht="15" customHeight="1">
      <c r="A9" s="53" t="s">
        <v>1</v>
      </c>
      <c r="B9" s="54"/>
      <c r="C9" s="54"/>
      <c r="D9" s="55"/>
      <c r="E9" s="56">
        <f aca="true" t="shared" si="0" ref="E9:W9">E25+E34</f>
        <v>11091478</v>
      </c>
      <c r="F9" s="56">
        <f t="shared" si="0"/>
        <v>6842304</v>
      </c>
      <c r="G9" s="56">
        <f t="shared" si="0"/>
        <v>0</v>
      </c>
      <c r="H9" s="56">
        <f t="shared" si="0"/>
        <v>6842304</v>
      </c>
      <c r="I9" s="56">
        <f t="shared" si="0"/>
        <v>5724741</v>
      </c>
      <c r="J9" s="56">
        <f t="shared" si="0"/>
        <v>539290</v>
      </c>
      <c r="K9" s="56">
        <f t="shared" si="0"/>
        <v>65994</v>
      </c>
      <c r="L9" s="56">
        <f t="shared" si="0"/>
        <v>0</v>
      </c>
      <c r="M9" s="56">
        <f t="shared" si="0"/>
        <v>0</v>
      </c>
      <c r="N9" s="56">
        <f t="shared" si="0"/>
        <v>231884</v>
      </c>
      <c r="O9" s="56">
        <f t="shared" si="0"/>
        <v>16795</v>
      </c>
      <c r="P9" s="56">
        <f t="shared" si="0"/>
        <v>263600</v>
      </c>
      <c r="Q9" s="56">
        <f t="shared" si="0"/>
        <v>6092854</v>
      </c>
      <c r="R9" s="56">
        <f t="shared" si="0"/>
        <v>14834644</v>
      </c>
      <c r="S9" s="56">
        <f t="shared" si="0"/>
        <v>6589898</v>
      </c>
      <c r="T9" s="56">
        <f t="shared" si="0"/>
        <v>252406</v>
      </c>
      <c r="U9" s="56">
        <f t="shared" si="0"/>
        <v>7832689</v>
      </c>
      <c r="V9" s="68">
        <f t="shared" si="0"/>
        <v>-11055</v>
      </c>
      <c r="W9" s="57">
        <f t="shared" si="0"/>
        <v>10090038</v>
      </c>
    </row>
    <row r="10" spans="1:23" s="3" customFormat="1" ht="11.25" customHeight="1">
      <c r="A10" s="58"/>
      <c r="B10" s="59"/>
      <c r="C10" s="59"/>
      <c r="D10" s="60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8"/>
      <c r="W10" s="57"/>
    </row>
    <row r="11" spans="1:23" s="3" customFormat="1" ht="22.5" customHeight="1">
      <c r="A11" s="58">
        <v>1</v>
      </c>
      <c r="B11" s="59"/>
      <c r="C11" s="61" t="s">
        <v>7</v>
      </c>
      <c r="D11" s="60"/>
      <c r="E11" s="56">
        <v>4432467</v>
      </c>
      <c r="F11" s="56">
        <v>2119613</v>
      </c>
      <c r="G11" s="56">
        <v>0</v>
      </c>
      <c r="H11" s="56">
        <v>2119613</v>
      </c>
      <c r="I11" s="56">
        <v>1385016</v>
      </c>
      <c r="J11" s="56">
        <v>499290</v>
      </c>
      <c r="K11" s="56">
        <v>11707</v>
      </c>
      <c r="L11" s="56">
        <v>0</v>
      </c>
      <c r="M11" s="56">
        <v>0</v>
      </c>
      <c r="N11" s="56">
        <v>0</v>
      </c>
      <c r="O11" s="56">
        <v>0</v>
      </c>
      <c r="P11" s="56">
        <v>223600</v>
      </c>
      <c r="Q11" s="56">
        <v>1886077</v>
      </c>
      <c r="R11" s="56">
        <v>5932860</v>
      </c>
      <c r="S11" s="56">
        <v>1887886</v>
      </c>
      <c r="T11" s="56">
        <v>231727</v>
      </c>
      <c r="U11" s="56">
        <v>2626469</v>
      </c>
      <c r="V11" s="68">
        <v>0</v>
      </c>
      <c r="W11" s="57">
        <v>3925611</v>
      </c>
    </row>
    <row r="12" spans="1:23" s="3" customFormat="1" ht="22.5" customHeight="1">
      <c r="A12" s="58">
        <v>2</v>
      </c>
      <c r="B12" s="59"/>
      <c r="C12" s="61" t="s">
        <v>8</v>
      </c>
      <c r="D12" s="60"/>
      <c r="E12" s="56">
        <v>477085</v>
      </c>
      <c r="F12" s="56">
        <v>720966</v>
      </c>
      <c r="G12" s="56">
        <v>0</v>
      </c>
      <c r="H12" s="56">
        <v>720966</v>
      </c>
      <c r="I12" s="56">
        <v>720553</v>
      </c>
      <c r="J12" s="56">
        <v>0</v>
      </c>
      <c r="K12" s="56">
        <v>413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720966</v>
      </c>
      <c r="R12" s="56">
        <v>625590</v>
      </c>
      <c r="S12" s="56">
        <v>720966</v>
      </c>
      <c r="T12" s="56">
        <v>0</v>
      </c>
      <c r="U12" s="56">
        <v>728397</v>
      </c>
      <c r="V12" s="68">
        <v>-1600</v>
      </c>
      <c r="W12" s="57">
        <v>468054</v>
      </c>
    </row>
    <row r="13" spans="1:23" s="3" customFormat="1" ht="22.5" customHeight="1">
      <c r="A13" s="58">
        <v>3</v>
      </c>
      <c r="B13" s="59"/>
      <c r="C13" s="61" t="s">
        <v>9</v>
      </c>
      <c r="D13" s="60"/>
      <c r="E13" s="56">
        <v>474637</v>
      </c>
      <c r="F13" s="56">
        <v>821137</v>
      </c>
      <c r="G13" s="56">
        <v>0</v>
      </c>
      <c r="H13" s="56">
        <v>821137</v>
      </c>
      <c r="I13" s="56">
        <v>799547</v>
      </c>
      <c r="J13" s="56">
        <v>0</v>
      </c>
      <c r="K13" s="56">
        <v>21590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820657</v>
      </c>
      <c r="R13" s="56">
        <v>211480</v>
      </c>
      <c r="S13" s="56">
        <v>821137</v>
      </c>
      <c r="T13" s="56">
        <v>0</v>
      </c>
      <c r="U13" s="56">
        <v>830604</v>
      </c>
      <c r="V13" s="68">
        <v>0</v>
      </c>
      <c r="W13" s="57">
        <v>465170</v>
      </c>
    </row>
    <row r="14" spans="1:23" s="3" customFormat="1" ht="22.5" customHeight="1">
      <c r="A14" s="58">
        <v>4</v>
      </c>
      <c r="B14" s="59"/>
      <c r="C14" s="61" t="s">
        <v>10</v>
      </c>
      <c r="D14" s="60"/>
      <c r="E14" s="56">
        <v>764938</v>
      </c>
      <c r="F14" s="56">
        <v>483278</v>
      </c>
      <c r="G14" s="56">
        <v>0</v>
      </c>
      <c r="H14" s="56">
        <v>483278</v>
      </c>
      <c r="I14" s="56">
        <v>459053</v>
      </c>
      <c r="J14" s="56">
        <v>20000</v>
      </c>
      <c r="K14" s="56">
        <v>4225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419178</v>
      </c>
      <c r="R14" s="56">
        <v>2599550</v>
      </c>
      <c r="S14" s="56">
        <v>483278</v>
      </c>
      <c r="T14" s="56">
        <v>0</v>
      </c>
      <c r="U14" s="56">
        <v>562244</v>
      </c>
      <c r="V14" s="68">
        <v>0</v>
      </c>
      <c r="W14" s="57">
        <v>685972</v>
      </c>
    </row>
    <row r="15" spans="1:23" s="3" customFormat="1" ht="22.5" customHeight="1">
      <c r="A15" s="58">
        <v>5</v>
      </c>
      <c r="B15" s="59"/>
      <c r="C15" s="61" t="s">
        <v>11</v>
      </c>
      <c r="D15" s="60"/>
      <c r="E15" s="56">
        <v>247932</v>
      </c>
      <c r="F15" s="56">
        <v>506971</v>
      </c>
      <c r="G15" s="56">
        <v>0</v>
      </c>
      <c r="H15" s="56">
        <v>506971</v>
      </c>
      <c r="I15" s="56">
        <v>445797</v>
      </c>
      <c r="J15" s="56">
        <v>0</v>
      </c>
      <c r="K15" s="56">
        <v>21174</v>
      </c>
      <c r="L15" s="56">
        <v>0</v>
      </c>
      <c r="M15" s="56">
        <v>0</v>
      </c>
      <c r="N15" s="56">
        <v>0</v>
      </c>
      <c r="O15" s="56">
        <v>0</v>
      </c>
      <c r="P15" s="56">
        <v>40000</v>
      </c>
      <c r="Q15" s="56">
        <v>506971</v>
      </c>
      <c r="R15" s="56">
        <v>3355614</v>
      </c>
      <c r="S15" s="56">
        <v>506971</v>
      </c>
      <c r="T15" s="56">
        <v>0</v>
      </c>
      <c r="U15" s="56">
        <v>507963</v>
      </c>
      <c r="V15" s="68">
        <v>0</v>
      </c>
      <c r="W15" s="57">
        <v>246940</v>
      </c>
    </row>
    <row r="16" spans="1:23" s="3" customFormat="1" ht="22.5" customHeight="1">
      <c r="A16" s="58">
        <v>6</v>
      </c>
      <c r="B16" s="59"/>
      <c r="C16" s="61" t="s">
        <v>12</v>
      </c>
      <c r="D16" s="60"/>
      <c r="E16" s="56">
        <v>190186</v>
      </c>
      <c r="F16" s="56">
        <v>250000</v>
      </c>
      <c r="G16" s="56">
        <v>0</v>
      </c>
      <c r="H16" s="56">
        <v>250000</v>
      </c>
      <c r="I16" s="56">
        <v>240000</v>
      </c>
      <c r="J16" s="56">
        <v>10000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240000</v>
      </c>
      <c r="R16" s="56">
        <v>107440</v>
      </c>
      <c r="S16" s="56">
        <v>250000</v>
      </c>
      <c r="T16" s="56">
        <v>0</v>
      </c>
      <c r="U16" s="56">
        <v>261091</v>
      </c>
      <c r="V16" s="68">
        <v>0</v>
      </c>
      <c r="W16" s="57">
        <v>179095</v>
      </c>
    </row>
    <row r="17" spans="1:23" s="3" customFormat="1" ht="22.5" customHeight="1">
      <c r="A17" s="58">
        <v>7</v>
      </c>
      <c r="B17" s="59"/>
      <c r="C17" s="61" t="s">
        <v>13</v>
      </c>
      <c r="D17" s="60"/>
      <c r="E17" s="56">
        <v>1376424</v>
      </c>
      <c r="F17" s="56">
        <v>21587</v>
      </c>
      <c r="G17" s="56">
        <v>0</v>
      </c>
      <c r="H17" s="56">
        <v>21587</v>
      </c>
      <c r="I17" s="56">
        <v>0</v>
      </c>
      <c r="J17" s="56">
        <v>0</v>
      </c>
      <c r="K17" s="56">
        <v>908</v>
      </c>
      <c r="L17" s="56">
        <v>0</v>
      </c>
      <c r="M17" s="56">
        <v>0</v>
      </c>
      <c r="N17" s="56">
        <v>4884</v>
      </c>
      <c r="O17" s="56">
        <v>15795</v>
      </c>
      <c r="P17" s="56">
        <v>0</v>
      </c>
      <c r="Q17" s="56">
        <v>908</v>
      </c>
      <c r="R17" s="56">
        <v>0</v>
      </c>
      <c r="S17" s="56">
        <v>908</v>
      </c>
      <c r="T17" s="56">
        <v>20679</v>
      </c>
      <c r="U17" s="56">
        <v>157402</v>
      </c>
      <c r="V17" s="68">
        <v>0</v>
      </c>
      <c r="W17" s="57">
        <v>1240609</v>
      </c>
    </row>
    <row r="18" spans="1:23" s="3" customFormat="1" ht="22.5" customHeight="1">
      <c r="A18" s="58">
        <v>8</v>
      </c>
      <c r="B18" s="59"/>
      <c r="C18" s="61" t="s">
        <v>14</v>
      </c>
      <c r="D18" s="60"/>
      <c r="E18" s="56">
        <v>460553</v>
      </c>
      <c r="F18" s="56">
        <v>176155</v>
      </c>
      <c r="G18" s="56">
        <v>0</v>
      </c>
      <c r="H18" s="56">
        <v>176155</v>
      </c>
      <c r="I18" s="56">
        <v>165700</v>
      </c>
      <c r="J18" s="56">
        <v>10000</v>
      </c>
      <c r="K18" s="56">
        <v>455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22200</v>
      </c>
      <c r="S18" s="56">
        <v>176155</v>
      </c>
      <c r="T18" s="56">
        <v>0</v>
      </c>
      <c r="U18" s="56">
        <v>181858</v>
      </c>
      <c r="V18" s="68">
        <v>0</v>
      </c>
      <c r="W18" s="57">
        <v>454850</v>
      </c>
    </row>
    <row r="19" spans="1:23" s="3" customFormat="1" ht="22.5" customHeight="1">
      <c r="A19" s="58">
        <v>9</v>
      </c>
      <c r="B19" s="59"/>
      <c r="C19" s="61" t="s">
        <v>15</v>
      </c>
      <c r="D19" s="60"/>
      <c r="E19" s="56">
        <v>61883</v>
      </c>
      <c r="F19" s="56">
        <v>74350</v>
      </c>
      <c r="G19" s="56">
        <v>0</v>
      </c>
      <c r="H19" s="56">
        <v>74350</v>
      </c>
      <c r="I19" s="56">
        <v>74350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74350</v>
      </c>
      <c r="R19" s="56">
        <v>40500</v>
      </c>
      <c r="S19" s="56">
        <v>74350</v>
      </c>
      <c r="T19" s="56">
        <v>0</v>
      </c>
      <c r="U19" s="56">
        <v>118548</v>
      </c>
      <c r="V19" s="68">
        <v>0</v>
      </c>
      <c r="W19" s="57">
        <v>17685</v>
      </c>
    </row>
    <row r="20" spans="1:23" s="3" customFormat="1" ht="22.5" customHeight="1">
      <c r="A20" s="58">
        <v>10</v>
      </c>
      <c r="B20" s="59"/>
      <c r="C20" s="61" t="s">
        <v>16</v>
      </c>
      <c r="D20" s="60"/>
      <c r="E20" s="56">
        <v>295980</v>
      </c>
      <c r="F20" s="56">
        <v>396400</v>
      </c>
      <c r="G20" s="56">
        <v>0</v>
      </c>
      <c r="H20" s="56">
        <v>396400</v>
      </c>
      <c r="I20" s="56">
        <v>390400</v>
      </c>
      <c r="J20" s="56">
        <v>0</v>
      </c>
      <c r="K20" s="56">
        <v>5000</v>
      </c>
      <c r="L20" s="56">
        <v>0</v>
      </c>
      <c r="M20" s="56">
        <v>0</v>
      </c>
      <c r="N20" s="56">
        <v>0</v>
      </c>
      <c r="O20" s="56">
        <v>1000</v>
      </c>
      <c r="P20" s="56">
        <v>0</v>
      </c>
      <c r="Q20" s="56">
        <v>390400</v>
      </c>
      <c r="R20" s="56">
        <v>91400</v>
      </c>
      <c r="S20" s="56">
        <v>396400</v>
      </c>
      <c r="T20" s="56">
        <v>0</v>
      </c>
      <c r="U20" s="56">
        <v>401728</v>
      </c>
      <c r="V20" s="68">
        <v>0</v>
      </c>
      <c r="W20" s="57">
        <v>290652</v>
      </c>
    </row>
    <row r="21" spans="1:23" s="3" customFormat="1" ht="22.5" customHeight="1">
      <c r="A21" s="58">
        <v>11</v>
      </c>
      <c r="B21" s="59"/>
      <c r="C21" s="61" t="s">
        <v>17</v>
      </c>
      <c r="D21" s="60"/>
      <c r="E21" s="56">
        <v>117863</v>
      </c>
      <c r="F21" s="56">
        <v>65825</v>
      </c>
      <c r="G21" s="56">
        <v>0</v>
      </c>
      <c r="H21" s="56">
        <v>65825</v>
      </c>
      <c r="I21" s="56">
        <v>65825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65825</v>
      </c>
      <c r="R21" s="56">
        <v>1099550</v>
      </c>
      <c r="S21" s="56">
        <v>65825</v>
      </c>
      <c r="T21" s="56">
        <v>0</v>
      </c>
      <c r="U21" s="56">
        <v>81264</v>
      </c>
      <c r="V21" s="68">
        <v>0</v>
      </c>
      <c r="W21" s="57">
        <v>102424</v>
      </c>
    </row>
    <row r="22" spans="1:23" s="3" customFormat="1" ht="22.5" customHeight="1">
      <c r="A22" s="58">
        <v>12</v>
      </c>
      <c r="B22" s="59"/>
      <c r="C22" s="61" t="s">
        <v>18</v>
      </c>
      <c r="D22" s="60"/>
      <c r="E22" s="56">
        <v>1842047</v>
      </c>
      <c r="F22" s="56">
        <v>802194</v>
      </c>
      <c r="G22" s="56">
        <v>0</v>
      </c>
      <c r="H22" s="56">
        <v>802194</v>
      </c>
      <c r="I22" s="56">
        <v>802000</v>
      </c>
      <c r="J22" s="56">
        <v>0</v>
      </c>
      <c r="K22" s="56">
        <v>194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802194</v>
      </c>
      <c r="R22" s="56">
        <v>675460</v>
      </c>
      <c r="S22" s="56">
        <v>802194</v>
      </c>
      <c r="T22" s="56">
        <v>0</v>
      </c>
      <c r="U22" s="56">
        <v>909969</v>
      </c>
      <c r="V22" s="68">
        <v>-9364</v>
      </c>
      <c r="W22" s="57">
        <v>1724908</v>
      </c>
    </row>
    <row r="23" spans="1:23" s="3" customFormat="1" ht="22.5" customHeight="1">
      <c r="A23" s="58">
        <v>13</v>
      </c>
      <c r="B23" s="59"/>
      <c r="C23" s="61" t="s">
        <v>19</v>
      </c>
      <c r="D23" s="60"/>
      <c r="E23" s="56">
        <v>263449</v>
      </c>
      <c r="F23" s="56">
        <v>165328</v>
      </c>
      <c r="G23" s="56">
        <v>0</v>
      </c>
      <c r="H23" s="56">
        <v>165328</v>
      </c>
      <c r="I23" s="56">
        <v>165000</v>
      </c>
      <c r="J23" s="56">
        <v>0</v>
      </c>
      <c r="K23" s="56">
        <v>328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165328</v>
      </c>
      <c r="R23" s="56">
        <v>73000</v>
      </c>
      <c r="S23" s="56">
        <v>165328</v>
      </c>
      <c r="T23" s="56">
        <v>0</v>
      </c>
      <c r="U23" s="56">
        <v>219573</v>
      </c>
      <c r="V23" s="68">
        <v>0</v>
      </c>
      <c r="W23" s="57">
        <v>209204</v>
      </c>
    </row>
    <row r="24" spans="1:23" s="3" customFormat="1" ht="11.25" customHeight="1">
      <c r="A24" s="58"/>
      <c r="B24" s="59"/>
      <c r="C24" s="61"/>
      <c r="D24" s="60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68"/>
      <c r="W24" s="57"/>
    </row>
    <row r="25" spans="1:23" s="3" customFormat="1" ht="15" customHeight="1">
      <c r="A25" s="53" t="s">
        <v>2</v>
      </c>
      <c r="B25" s="54"/>
      <c r="C25" s="54"/>
      <c r="D25" s="55"/>
      <c r="E25" s="56">
        <f aca="true" t="shared" si="1" ref="E25:W25">SUM(E11:E23)</f>
        <v>11005444</v>
      </c>
      <c r="F25" s="56">
        <f t="shared" si="1"/>
        <v>6603804</v>
      </c>
      <c r="G25" s="56">
        <f t="shared" si="1"/>
        <v>0</v>
      </c>
      <c r="H25" s="56">
        <f t="shared" si="1"/>
        <v>6603804</v>
      </c>
      <c r="I25" s="56">
        <f t="shared" si="1"/>
        <v>5713241</v>
      </c>
      <c r="J25" s="56">
        <f t="shared" si="1"/>
        <v>539290</v>
      </c>
      <c r="K25" s="56">
        <f t="shared" si="1"/>
        <v>65994</v>
      </c>
      <c r="L25" s="56">
        <f t="shared" si="1"/>
        <v>0</v>
      </c>
      <c r="M25" s="56">
        <f t="shared" si="1"/>
        <v>0</v>
      </c>
      <c r="N25" s="56">
        <f t="shared" si="1"/>
        <v>4884</v>
      </c>
      <c r="O25" s="56">
        <f t="shared" si="1"/>
        <v>16795</v>
      </c>
      <c r="P25" s="56">
        <f t="shared" si="1"/>
        <v>263600</v>
      </c>
      <c r="Q25" s="56">
        <f t="shared" si="1"/>
        <v>6092854</v>
      </c>
      <c r="R25" s="56">
        <f t="shared" si="1"/>
        <v>14834644</v>
      </c>
      <c r="S25" s="56">
        <f t="shared" si="1"/>
        <v>6351398</v>
      </c>
      <c r="T25" s="56">
        <f t="shared" si="1"/>
        <v>252406</v>
      </c>
      <c r="U25" s="56">
        <f t="shared" si="1"/>
        <v>7587110</v>
      </c>
      <c r="V25" s="68">
        <f t="shared" si="1"/>
        <v>-10964</v>
      </c>
      <c r="W25" s="57">
        <f t="shared" si="1"/>
        <v>10011174</v>
      </c>
    </row>
    <row r="26" spans="1:23" s="3" customFormat="1" ht="11.25" customHeight="1">
      <c r="A26" s="53"/>
      <c r="B26" s="54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68"/>
      <c r="W26" s="57"/>
    </row>
    <row r="27" spans="1:23" s="3" customFormat="1" ht="22.5" customHeight="1">
      <c r="A27" s="58">
        <v>1</v>
      </c>
      <c r="B27" s="59"/>
      <c r="C27" s="61" t="s">
        <v>20</v>
      </c>
      <c r="D27" s="60"/>
      <c r="E27" s="56">
        <v>51900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6784</v>
      </c>
      <c r="V27" s="68">
        <v>0</v>
      </c>
      <c r="W27" s="57">
        <v>45116</v>
      </c>
    </row>
    <row r="28" spans="1:23" s="3" customFormat="1" ht="22.5" customHeight="1">
      <c r="A28" s="58">
        <v>2</v>
      </c>
      <c r="B28" s="59"/>
      <c r="C28" s="61" t="s">
        <v>21</v>
      </c>
      <c r="D28" s="60"/>
      <c r="E28" s="56">
        <v>0</v>
      </c>
      <c r="F28" s="56">
        <v>238500</v>
      </c>
      <c r="G28" s="56">
        <v>0</v>
      </c>
      <c r="H28" s="56">
        <v>238500</v>
      </c>
      <c r="I28" s="56">
        <v>11500</v>
      </c>
      <c r="J28" s="56">
        <v>0</v>
      </c>
      <c r="K28" s="56">
        <v>0</v>
      </c>
      <c r="L28" s="56">
        <v>0</v>
      </c>
      <c r="M28" s="56">
        <v>0</v>
      </c>
      <c r="N28" s="56">
        <v>227000</v>
      </c>
      <c r="O28" s="56">
        <v>0</v>
      </c>
      <c r="P28" s="56">
        <v>0</v>
      </c>
      <c r="Q28" s="56">
        <v>0</v>
      </c>
      <c r="R28" s="56">
        <v>0</v>
      </c>
      <c r="S28" s="56">
        <v>238500</v>
      </c>
      <c r="T28" s="56">
        <v>0</v>
      </c>
      <c r="U28" s="56">
        <v>238500</v>
      </c>
      <c r="V28" s="68">
        <v>0</v>
      </c>
      <c r="W28" s="57">
        <v>0</v>
      </c>
    </row>
    <row r="29" spans="1:23" s="3" customFormat="1" ht="22.5" customHeight="1">
      <c r="A29" s="58">
        <v>3</v>
      </c>
      <c r="B29" s="59"/>
      <c r="C29" s="61" t="s">
        <v>22</v>
      </c>
      <c r="D29" s="60"/>
      <c r="E29" s="56">
        <v>1761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10</v>
      </c>
      <c r="V29" s="68">
        <v>-91</v>
      </c>
      <c r="W29" s="57">
        <v>1660</v>
      </c>
    </row>
    <row r="30" spans="1:23" s="3" customFormat="1" ht="22.5" customHeight="1">
      <c r="A30" s="58">
        <v>4</v>
      </c>
      <c r="B30" s="59"/>
      <c r="C30" s="61" t="s">
        <v>0</v>
      </c>
      <c r="D30" s="60"/>
      <c r="E30" s="56">
        <v>32373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285</v>
      </c>
      <c r="V30" s="68">
        <v>0</v>
      </c>
      <c r="W30" s="57">
        <v>32088</v>
      </c>
    </row>
    <row r="31" spans="1:26" s="3" customFormat="1" ht="22.5" customHeight="1">
      <c r="A31" s="58">
        <v>5</v>
      </c>
      <c r="B31" s="59"/>
      <c r="C31" s="61" t="s">
        <v>23</v>
      </c>
      <c r="D31" s="60"/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68">
        <v>0</v>
      </c>
      <c r="W31" s="57">
        <v>0</v>
      </c>
      <c r="Z31" s="4"/>
    </row>
    <row r="32" spans="1:23" s="3" customFormat="1" ht="22.5" customHeight="1">
      <c r="A32" s="58">
        <v>6</v>
      </c>
      <c r="B32" s="59"/>
      <c r="C32" s="61" t="s">
        <v>24</v>
      </c>
      <c r="D32" s="60"/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68">
        <v>0</v>
      </c>
      <c r="W32" s="57">
        <v>0</v>
      </c>
    </row>
    <row r="33" spans="1:23" s="4" customFormat="1" ht="11.25" customHeight="1">
      <c r="A33" s="58"/>
      <c r="B33" s="59"/>
      <c r="C33" s="61"/>
      <c r="D33" s="6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68"/>
      <c r="W33" s="57"/>
    </row>
    <row r="34" spans="1:23" s="3" customFormat="1" ht="15" customHeight="1">
      <c r="A34" s="53" t="s">
        <v>26</v>
      </c>
      <c r="B34" s="54"/>
      <c r="C34" s="54"/>
      <c r="D34" s="55"/>
      <c r="E34" s="56">
        <f aca="true" t="shared" si="2" ref="E34:W34">SUM(E27:E32)</f>
        <v>86034</v>
      </c>
      <c r="F34" s="56">
        <f t="shared" si="2"/>
        <v>238500</v>
      </c>
      <c r="G34" s="56">
        <f t="shared" si="2"/>
        <v>0</v>
      </c>
      <c r="H34" s="56">
        <f t="shared" si="2"/>
        <v>238500</v>
      </c>
      <c r="I34" s="56">
        <f t="shared" si="2"/>
        <v>11500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0</v>
      </c>
      <c r="N34" s="56">
        <f t="shared" si="2"/>
        <v>227000</v>
      </c>
      <c r="O34" s="56">
        <f t="shared" si="2"/>
        <v>0</v>
      </c>
      <c r="P34" s="56">
        <f t="shared" si="2"/>
        <v>0</v>
      </c>
      <c r="Q34" s="56">
        <f t="shared" si="2"/>
        <v>0</v>
      </c>
      <c r="R34" s="56">
        <f t="shared" si="2"/>
        <v>0</v>
      </c>
      <c r="S34" s="56">
        <f t="shared" si="2"/>
        <v>238500</v>
      </c>
      <c r="T34" s="56">
        <f t="shared" si="2"/>
        <v>0</v>
      </c>
      <c r="U34" s="56">
        <f t="shared" si="2"/>
        <v>245579</v>
      </c>
      <c r="V34" s="68">
        <f t="shared" si="2"/>
        <v>-91</v>
      </c>
      <c r="W34" s="57">
        <f t="shared" si="2"/>
        <v>78864</v>
      </c>
    </row>
    <row r="35" spans="1:23" s="3" customFormat="1" ht="11.25" customHeight="1" thickBot="1">
      <c r="A35" s="62"/>
      <c r="B35" s="63"/>
      <c r="C35" s="6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="23" customFormat="1" ht="17.25" customHeight="1"/>
    <row r="37" s="23" customFormat="1" ht="17.25" customHeight="1"/>
    <row r="38" s="23" customFormat="1" ht="17.25" customHeight="1"/>
    <row r="41" ht="17.25" customHeight="1">
      <c r="X41" s="67"/>
    </row>
  </sheetData>
  <sheetProtection/>
  <mergeCells count="5">
    <mergeCell ref="S3:T4"/>
    <mergeCell ref="A6:C6"/>
    <mergeCell ref="I4:P4"/>
    <mergeCell ref="Q4:R4"/>
    <mergeCell ref="G3:H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2018-01-15T04:22:33Z</cp:lastPrinted>
  <dcterms:created xsi:type="dcterms:W3CDTF">2004-12-29T02:28:16Z</dcterms:created>
  <dcterms:modified xsi:type="dcterms:W3CDTF">2021-12-21T07:21:21Z</dcterms:modified>
  <cp:category/>
  <cp:version/>
  <cp:contentType/>
  <cp:contentStatus/>
</cp:coreProperties>
</file>