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6605" windowHeight="6000" activeTab="0"/>
  </bookViews>
  <sheets>
    <sheet name="02030415 事業勘定決算の状況" sheetId="1" r:id="rId1"/>
  </sheets>
  <definedNames>
    <definedName name="_xlnm.Print_Area" localSheetId="0">'02030415 事業勘定決算の状況'!$A$1:$U$36</definedName>
    <definedName name="_xlnm.Print_Titles" localSheetId="0">'02030415 事業勘定決算の状況'!$A:$D</definedName>
  </definedNames>
  <calcPr fullCalcOnLoad="1"/>
</workbook>
</file>

<file path=xl/sharedStrings.xml><?xml version="1.0" encoding="utf-8"?>
<sst xmlns="http://schemas.openxmlformats.org/spreadsheetml/2006/main" count="73" uniqueCount="68">
  <si>
    <t>田布施町</t>
  </si>
  <si>
    <t>区　　分</t>
  </si>
  <si>
    <t>歳入合計</t>
  </si>
  <si>
    <t>歳出合計</t>
  </si>
  <si>
    <t>繰越又は支払繰延等</t>
  </si>
  <si>
    <t>実　質　収　支　額</t>
  </si>
  <si>
    <t>再差引収支額</t>
  </si>
  <si>
    <t>療養諸費等</t>
  </si>
  <si>
    <t>その他の経費</t>
  </si>
  <si>
    <t>精算交付額</t>
  </si>
  <si>
    <t>精算還付額</t>
  </si>
  <si>
    <t>他会計繰入金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</si>
  <si>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</si>
  <si>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</si>
  <si>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</si>
  <si>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</si>
  <si>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</si>
  <si>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</si>
  <si>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</si>
  <si>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</si>
  <si>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</si>
  <si>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</si>
  <si>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</si>
  <si>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</si>
  <si>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</si>
  <si>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</si>
  <si>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</si>
  <si>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</si>
  <si>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</si>
  <si>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</si>
  <si>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</si>
  <si>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</si>
  <si>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町　  　計</t>
  </si>
  <si>
    <t xml:space="preserve"> 市町名</t>
  </si>
  <si>
    <t>Ｇに対する</t>
  </si>
  <si>
    <t>４　国民健康保険事業会計決算の状況</t>
  </si>
  <si>
    <t>財源補塡的</t>
  </si>
  <si>
    <t>県支出金</t>
  </si>
  <si>
    <t>繰出金</t>
  </si>
  <si>
    <t>（単位 千円）</t>
  </si>
  <si>
    <t>Ｃ</t>
  </si>
  <si>
    <t>Ｅ</t>
  </si>
  <si>
    <t>Ｓ＋Ｋ－Ｌ＋Ｏ－Ｐ</t>
  </si>
  <si>
    <t>Ｃ－Ｅ－Ｇ－Ｈ＋Ｊ＋Ｎ</t>
  </si>
  <si>
    <t>Ｒ－Ａ－Ｂ＋Ｄ</t>
  </si>
  <si>
    <t>Ｓ－Ａ－Ｂ＋Ｄ</t>
  </si>
  <si>
    <t>Ｇ</t>
  </si>
  <si>
    <t>Ｈ</t>
  </si>
  <si>
    <t>Ｊ</t>
  </si>
  <si>
    <t>Ｋ</t>
  </si>
  <si>
    <t>Ｌ</t>
  </si>
  <si>
    <t>Ｎ</t>
  </si>
  <si>
    <t>Ｏ</t>
  </si>
  <si>
    <t>Ｐ</t>
  </si>
  <si>
    <t>Ｒ</t>
  </si>
  <si>
    <t>Ｓ</t>
  </si>
  <si>
    <t>Ａ</t>
  </si>
  <si>
    <t>Ｂ</t>
  </si>
  <si>
    <t>Ｄ</t>
  </si>
  <si>
    <t>Ｔ</t>
  </si>
  <si>
    <t>Ｕ</t>
  </si>
  <si>
    <t>　第３－１５表　事業勘定決算の状況（52表関係）</t>
  </si>
  <si>
    <t>保険給付費等</t>
  </si>
  <si>
    <t>交付金（退職）</t>
  </si>
  <si>
    <t>保険給付費等交付金（退職分）精算額</t>
  </si>
  <si>
    <t>保険給付費等交付金精算額</t>
  </si>
  <si>
    <t>保険給付費等</t>
  </si>
  <si>
    <t>交付金（一般）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</si>
</sst>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_);_(* &quot;▲&quot;#,##0\ ;_(* &quot;-&quot;_);_(@_)"/>
  </numFmts>
  <fonts count="49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top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top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horizontal="distributed" vertical="center" shrinkToFit="1"/>
    </xf>
    <xf numFmtId="0" fontId="10" fillId="0" borderId="19" xfId="0" applyFont="1" applyBorder="1" applyAlignment="1">
      <alignment horizontal="distributed" vertical="center" shrinkToFit="1"/>
    </xf>
    <xf numFmtId="0" fontId="10" fillId="0" borderId="17" xfId="0" applyFont="1" applyBorder="1" applyAlignment="1">
      <alignment horizontal="distributed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Continuous" vertical="center" shrinkToFit="1"/>
    </xf>
    <xf numFmtId="0" fontId="10" fillId="0" borderId="17" xfId="0" applyFont="1" applyBorder="1" applyAlignment="1">
      <alignment horizontal="centerContinuous" vertical="center" shrinkToFit="1"/>
    </xf>
    <xf numFmtId="0" fontId="10" fillId="0" borderId="18" xfId="0" applyFont="1" applyBorder="1" applyAlignment="1">
      <alignment horizontal="distributed" vertical="center"/>
    </xf>
    <xf numFmtId="0" fontId="10" fillId="0" borderId="20" xfId="0" applyFont="1" applyBorder="1" applyAlignment="1">
      <alignment horizontal="centerContinuous" vertical="center" shrinkToFit="1"/>
    </xf>
    <xf numFmtId="0" fontId="10" fillId="0" borderId="21" xfId="0" applyFont="1" applyBorder="1" applyAlignment="1">
      <alignment horizontal="centerContinuous" vertical="center" shrinkToFit="1"/>
    </xf>
    <xf numFmtId="0" fontId="10" fillId="0" borderId="22" xfId="0" applyFont="1" applyBorder="1" applyAlignment="1">
      <alignment horizontal="centerContinuous" vertical="center" shrinkToFit="1"/>
    </xf>
    <xf numFmtId="0" fontId="48" fillId="0" borderId="19" xfId="0" applyFont="1" applyBorder="1" applyAlignment="1">
      <alignment horizontal="distributed" vertical="center" shrinkToFit="1"/>
    </xf>
    <xf numFmtId="0" fontId="10" fillId="0" borderId="23" xfId="0" applyFont="1" applyBorder="1" applyAlignment="1">
      <alignment horizontal="centerContinuous" vertical="center" shrinkToFit="1"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1" fillId="0" borderId="16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Continuous" vertical="center"/>
    </xf>
    <xf numFmtId="176" fontId="11" fillId="0" borderId="18" xfId="0" applyNumberFormat="1" applyFont="1" applyBorder="1" applyAlignment="1">
      <alignment vertical="center" shrinkToFit="1"/>
    </xf>
    <xf numFmtId="176" fontId="11" fillId="0" borderId="24" xfId="0" applyNumberFormat="1" applyFont="1" applyBorder="1" applyAlignment="1">
      <alignment vertical="center" shrinkToFit="1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176" fontId="11" fillId="0" borderId="18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/>
    </xf>
    <xf numFmtId="0" fontId="11" fillId="0" borderId="31" xfId="0" applyFont="1" applyBorder="1" applyAlignment="1">
      <alignment horizontal="centerContinuous" vertical="center"/>
    </xf>
    <xf numFmtId="0" fontId="11" fillId="0" borderId="32" xfId="0" applyFont="1" applyBorder="1" applyAlignment="1">
      <alignment horizontal="centerContinuous" vertical="center"/>
    </xf>
    <xf numFmtId="0" fontId="11" fillId="0" borderId="33" xfId="0" applyFont="1" applyBorder="1" applyAlignment="1">
      <alignment horizontal="centerContinuous" vertical="center"/>
    </xf>
    <xf numFmtId="176" fontId="11" fillId="0" borderId="34" xfId="0" applyNumberFormat="1" applyFont="1" applyBorder="1" applyAlignment="1">
      <alignment vertical="center" shrinkToFit="1"/>
    </xf>
    <xf numFmtId="176" fontId="11" fillId="0" borderId="34" xfId="0" applyNumberFormat="1" applyFont="1" applyFill="1" applyBorder="1" applyAlignment="1">
      <alignment vertical="center" shrinkToFit="1"/>
    </xf>
    <xf numFmtId="176" fontId="11" fillId="0" borderId="35" xfId="0" applyNumberFormat="1" applyFont="1" applyBorder="1" applyAlignment="1">
      <alignment vertical="center" shrinkToFit="1"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horizontal="centerContinuous" vertical="center"/>
    </xf>
    <xf numFmtId="177" fontId="11" fillId="0" borderId="18" xfId="0" applyNumberFormat="1" applyFont="1" applyFill="1" applyBorder="1" applyAlignment="1">
      <alignment vertical="center" shrinkToFit="1"/>
    </xf>
    <xf numFmtId="177" fontId="11" fillId="0" borderId="18" xfId="0" applyNumberFormat="1" applyFont="1" applyBorder="1" applyAlignment="1">
      <alignment vertical="center" shrinkToFit="1"/>
    </xf>
    <xf numFmtId="177" fontId="11" fillId="0" borderId="24" xfId="0" applyNumberFormat="1" applyFont="1" applyBorder="1" applyAlignment="1">
      <alignment vertical="center" shrinkToFit="1"/>
    </xf>
    <xf numFmtId="177" fontId="11" fillId="0" borderId="24" xfId="0" applyNumberFormat="1" applyFont="1" applyFill="1" applyBorder="1" applyAlignment="1">
      <alignment vertical="center" shrinkToFit="1"/>
    </xf>
    <xf numFmtId="0" fontId="10" fillId="0" borderId="21" xfId="0" applyFont="1" applyBorder="1" applyAlignment="1">
      <alignment horizontal="distributed" vertical="center" shrinkToFit="1"/>
    </xf>
    <xf numFmtId="0" fontId="10" fillId="0" borderId="22" xfId="0" applyFont="1" applyBorder="1" applyAlignment="1">
      <alignment horizontal="distributed" vertical="center" shrinkToFit="1"/>
    </xf>
    <xf numFmtId="0" fontId="10" fillId="0" borderId="19" xfId="0" applyFont="1" applyBorder="1" applyAlignment="1">
      <alignment horizontal="distributed" vertical="center" shrinkToFit="1"/>
    </xf>
    <xf numFmtId="0" fontId="10" fillId="0" borderId="17" xfId="0" applyFont="1" applyBorder="1" applyAlignment="1">
      <alignment horizontal="distributed" vertical="center" shrinkToFit="1"/>
    </xf>
    <xf numFmtId="0" fontId="10" fillId="0" borderId="19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00075"/>
          <a:ext cx="15621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41"/>
  <sheetViews>
    <sheetView tabSelected="1" view="pageBreakPreview" zoomScale="85" zoomScaleSheetLayoutView="8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796875" defaultRowHeight="15.75" customHeight="1"/>
  <cols>
    <col min="1" max="1" width="2.59765625" style="2" customWidth="1"/>
    <col min="2" max="2" width="0.6953125" style="2" customWidth="1"/>
    <col min="3" max="3" width="12.5" style="2" customWidth="1"/>
    <col min="4" max="4" width="0.6953125" style="2" customWidth="1"/>
    <col min="5" max="21" width="12.5" style="3" customWidth="1"/>
    <col min="22" max="16384" width="9" style="6" customWidth="1"/>
  </cols>
  <sheetData>
    <row r="1" ht="18" customHeight="1">
      <c r="E1" s="7" t="s">
        <v>35</v>
      </c>
    </row>
    <row r="2" spans="1:5" s="1" customFormat="1" ht="18" customHeight="1">
      <c r="A2" s="8"/>
      <c r="B2" s="8"/>
      <c r="C2" s="8"/>
      <c r="E2" s="8" t="s">
        <v>61</v>
      </c>
    </row>
    <row r="3" spans="1:21" s="4" customFormat="1" ht="11.25" customHeight="1" thickBot="1">
      <c r="A3" s="9"/>
      <c r="B3" s="9"/>
      <c r="C3" s="9"/>
      <c r="U3" s="15" t="s">
        <v>39</v>
      </c>
    </row>
    <row r="4" spans="1:21" s="26" customFormat="1" ht="15.75" customHeight="1">
      <c r="A4" s="16"/>
      <c r="B4" s="17"/>
      <c r="C4" s="18"/>
      <c r="D4" s="19"/>
      <c r="E4" s="20"/>
      <c r="F4" s="21"/>
      <c r="G4" s="21"/>
      <c r="H4" s="22"/>
      <c r="I4" s="21"/>
      <c r="J4" s="21"/>
      <c r="K4" s="22"/>
      <c r="L4" s="23"/>
      <c r="M4" s="21"/>
      <c r="N4" s="22"/>
      <c r="O4" s="21"/>
      <c r="P4" s="22"/>
      <c r="Q4" s="24"/>
      <c r="R4" s="24"/>
      <c r="S4" s="22"/>
      <c r="T4" s="21"/>
      <c r="U4" s="25"/>
    </row>
    <row r="5" spans="1:21" s="26" customFormat="1" ht="15.75" customHeight="1">
      <c r="A5" s="27"/>
      <c r="B5" s="28"/>
      <c r="C5" s="29" t="s">
        <v>1</v>
      </c>
      <c r="D5" s="30"/>
      <c r="E5" s="31" t="s">
        <v>2</v>
      </c>
      <c r="F5" s="31" t="s">
        <v>3</v>
      </c>
      <c r="G5" s="93" t="s">
        <v>4</v>
      </c>
      <c r="H5" s="94"/>
      <c r="I5" s="32" t="s">
        <v>34</v>
      </c>
      <c r="J5" s="91" t="s">
        <v>65</v>
      </c>
      <c r="K5" s="92"/>
      <c r="L5" s="33" t="s">
        <v>34</v>
      </c>
      <c r="M5" s="35" t="s">
        <v>64</v>
      </c>
      <c r="N5" s="36"/>
      <c r="O5" s="35" t="s">
        <v>5</v>
      </c>
      <c r="P5" s="36"/>
      <c r="Q5" s="37" t="s">
        <v>36</v>
      </c>
      <c r="R5" s="37" t="s">
        <v>36</v>
      </c>
      <c r="S5" s="37" t="s">
        <v>36</v>
      </c>
      <c r="T5" s="35" t="s">
        <v>6</v>
      </c>
      <c r="U5" s="38"/>
    </row>
    <row r="6" spans="1:21" s="26" customFormat="1" ht="15.75" customHeight="1">
      <c r="A6" s="27"/>
      <c r="B6" s="28"/>
      <c r="C6" s="28"/>
      <c r="D6" s="30"/>
      <c r="E6" s="31"/>
      <c r="F6" s="31"/>
      <c r="G6" s="39"/>
      <c r="H6" s="40"/>
      <c r="I6" s="41" t="s">
        <v>66</v>
      </c>
      <c r="J6" s="89"/>
      <c r="K6" s="90"/>
      <c r="L6" s="33" t="s">
        <v>62</v>
      </c>
      <c r="M6" s="39"/>
      <c r="N6" s="40"/>
      <c r="O6" s="39"/>
      <c r="P6" s="40"/>
      <c r="Q6" s="37" t="s">
        <v>37</v>
      </c>
      <c r="R6" s="31" t="s">
        <v>11</v>
      </c>
      <c r="S6" s="33" t="s">
        <v>38</v>
      </c>
      <c r="T6" s="39"/>
      <c r="U6" s="42"/>
    </row>
    <row r="7" spans="1:21" s="26" customFormat="1" ht="15.75" customHeight="1">
      <c r="A7" s="43" t="s">
        <v>33</v>
      </c>
      <c r="B7" s="28"/>
      <c r="C7" s="28"/>
      <c r="D7" s="30"/>
      <c r="E7" s="31" t="s">
        <v>40</v>
      </c>
      <c r="F7" s="44" t="s">
        <v>41</v>
      </c>
      <c r="G7" s="31" t="s">
        <v>7</v>
      </c>
      <c r="H7" s="32" t="s">
        <v>8</v>
      </c>
      <c r="I7" s="32" t="s">
        <v>67</v>
      </c>
      <c r="J7" s="31" t="s">
        <v>9</v>
      </c>
      <c r="K7" s="31" t="s">
        <v>10</v>
      </c>
      <c r="L7" s="33" t="s">
        <v>63</v>
      </c>
      <c r="M7" s="31" t="s">
        <v>9</v>
      </c>
      <c r="N7" s="31" t="s">
        <v>10</v>
      </c>
      <c r="O7" s="44" t="s">
        <v>42</v>
      </c>
      <c r="P7" s="44" t="s">
        <v>43</v>
      </c>
      <c r="Q7" s="44"/>
      <c r="R7" s="31"/>
      <c r="S7" s="34"/>
      <c r="T7" s="44" t="s">
        <v>44</v>
      </c>
      <c r="U7" s="45" t="s">
        <v>45</v>
      </c>
    </row>
    <row r="8" spans="1:21" s="26" customFormat="1" ht="15.75" customHeight="1">
      <c r="A8" s="46"/>
      <c r="B8" s="47"/>
      <c r="C8" s="48"/>
      <c r="D8" s="49"/>
      <c r="E8" s="50"/>
      <c r="F8" s="50"/>
      <c r="G8" s="51" t="s">
        <v>46</v>
      </c>
      <c r="H8" s="52" t="s">
        <v>47</v>
      </c>
      <c r="I8" s="53" t="s">
        <v>48</v>
      </c>
      <c r="J8" s="51" t="s">
        <v>49</v>
      </c>
      <c r="K8" s="51" t="s">
        <v>50</v>
      </c>
      <c r="L8" s="54" t="s">
        <v>51</v>
      </c>
      <c r="M8" s="51" t="s">
        <v>52</v>
      </c>
      <c r="N8" s="51" t="s">
        <v>53</v>
      </c>
      <c r="O8" s="51" t="s">
        <v>54</v>
      </c>
      <c r="P8" s="51" t="s">
        <v>55</v>
      </c>
      <c r="Q8" s="51" t="s">
        <v>56</v>
      </c>
      <c r="R8" s="51" t="s">
        <v>57</v>
      </c>
      <c r="S8" s="54" t="s">
        <v>58</v>
      </c>
      <c r="T8" s="51" t="s">
        <v>59</v>
      </c>
      <c r="U8" s="55" t="s">
        <v>60</v>
      </c>
    </row>
    <row r="9" spans="1:21" s="60" customFormat="1" ht="11.25" customHeight="1">
      <c r="A9" s="56"/>
      <c r="B9" s="15"/>
      <c r="C9" s="15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/>
    </row>
    <row r="10" spans="1:21" s="3" customFormat="1" ht="22.5" customHeight="1">
      <c r="A10" s="61" t="s">
        <v>12</v>
      </c>
      <c r="B10" s="62"/>
      <c r="C10" s="62"/>
      <c r="D10" s="63"/>
      <c r="E10" s="64">
        <f>E26+E35</f>
        <v>161065620</v>
      </c>
      <c r="F10" s="64">
        <f>F26+F35</f>
        <v>156800503</v>
      </c>
      <c r="G10" s="64">
        <f>G26+G35</f>
        <v>25677</v>
      </c>
      <c r="H10" s="64">
        <f>H26+H35</f>
        <v>0</v>
      </c>
      <c r="I10" s="64">
        <f>I26+I35</f>
        <v>0</v>
      </c>
      <c r="J10" s="64">
        <f>SUM(J26,J35)</f>
        <v>26752</v>
      </c>
      <c r="K10" s="64">
        <f>SUM(K26,K35)</f>
        <v>100059</v>
      </c>
      <c r="L10" s="64">
        <f aca="true" t="shared" si="0" ref="L10:U10">L26+L35</f>
        <v>0</v>
      </c>
      <c r="M10" s="64">
        <f t="shared" si="0"/>
        <v>0</v>
      </c>
      <c r="N10" s="64">
        <f t="shared" si="0"/>
        <v>74</v>
      </c>
      <c r="O10" s="64">
        <f t="shared" si="0"/>
        <v>4168884</v>
      </c>
      <c r="P10" s="64">
        <f t="shared" si="0"/>
        <v>4239440</v>
      </c>
      <c r="Q10" s="64">
        <f t="shared" si="0"/>
        <v>0</v>
      </c>
      <c r="R10" s="64">
        <f t="shared" si="0"/>
        <v>2921236</v>
      </c>
      <c r="S10" s="64">
        <f t="shared" si="0"/>
        <v>13422</v>
      </c>
      <c r="T10" s="86">
        <f t="shared" si="0"/>
        <v>1258245</v>
      </c>
      <c r="U10" s="87">
        <f t="shared" si="0"/>
        <v>1331626</v>
      </c>
    </row>
    <row r="11" spans="1:21" s="3" customFormat="1" ht="11.25" customHeight="1">
      <c r="A11" s="66"/>
      <c r="B11" s="67"/>
      <c r="C11" s="67"/>
      <c r="D11" s="68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86"/>
      <c r="U11" s="87"/>
    </row>
    <row r="12" spans="1:21" s="5" customFormat="1" ht="22.5" customHeight="1">
      <c r="A12" s="78">
        <v>1</v>
      </c>
      <c r="B12" s="79"/>
      <c r="C12" s="80" t="s">
        <v>14</v>
      </c>
      <c r="D12" s="81"/>
      <c r="E12" s="70">
        <v>31667404</v>
      </c>
      <c r="F12" s="70">
        <v>30843527</v>
      </c>
      <c r="G12" s="70">
        <v>0</v>
      </c>
      <c r="H12" s="70">
        <v>0</v>
      </c>
      <c r="I12" s="70">
        <v>0</v>
      </c>
      <c r="J12" s="70">
        <v>2711</v>
      </c>
      <c r="K12" s="70">
        <v>0</v>
      </c>
      <c r="L12" s="70">
        <v>0</v>
      </c>
      <c r="M12" s="70">
        <v>0</v>
      </c>
      <c r="N12" s="70">
        <v>0</v>
      </c>
      <c r="O12" s="70">
        <v>826588</v>
      </c>
      <c r="P12" s="70">
        <v>823877</v>
      </c>
      <c r="Q12" s="70">
        <v>0</v>
      </c>
      <c r="R12" s="70">
        <v>630883</v>
      </c>
      <c r="S12" s="70">
        <v>0</v>
      </c>
      <c r="T12" s="85">
        <v>195705</v>
      </c>
      <c r="U12" s="88">
        <v>192994</v>
      </c>
    </row>
    <row r="13" spans="1:21" s="5" customFormat="1" ht="22.5" customHeight="1">
      <c r="A13" s="78">
        <v>2</v>
      </c>
      <c r="B13" s="79"/>
      <c r="C13" s="80" t="s">
        <v>15</v>
      </c>
      <c r="D13" s="81"/>
      <c r="E13" s="70">
        <v>19315888</v>
      </c>
      <c r="F13" s="70">
        <v>18970746</v>
      </c>
      <c r="G13" s="70">
        <v>0</v>
      </c>
      <c r="H13" s="70">
        <v>0</v>
      </c>
      <c r="I13" s="70">
        <v>0</v>
      </c>
      <c r="J13" s="70">
        <v>0</v>
      </c>
      <c r="K13" s="70">
        <v>7069</v>
      </c>
      <c r="L13" s="70">
        <v>0</v>
      </c>
      <c r="M13" s="70">
        <v>0</v>
      </c>
      <c r="N13" s="70">
        <v>11</v>
      </c>
      <c r="O13" s="70">
        <v>338062</v>
      </c>
      <c r="P13" s="70">
        <v>345142</v>
      </c>
      <c r="Q13" s="70">
        <v>0</v>
      </c>
      <c r="R13" s="70">
        <v>371978</v>
      </c>
      <c r="S13" s="70">
        <v>0</v>
      </c>
      <c r="T13" s="85">
        <v>-33916</v>
      </c>
      <c r="U13" s="88">
        <v>-26836</v>
      </c>
    </row>
    <row r="14" spans="1:21" s="5" customFormat="1" ht="22.5" customHeight="1">
      <c r="A14" s="78">
        <v>3</v>
      </c>
      <c r="B14" s="79"/>
      <c r="C14" s="80" t="s">
        <v>16</v>
      </c>
      <c r="D14" s="81"/>
      <c r="E14" s="70">
        <v>19823703</v>
      </c>
      <c r="F14" s="70">
        <v>19692847</v>
      </c>
      <c r="G14" s="70">
        <v>0</v>
      </c>
      <c r="H14" s="70">
        <v>0</v>
      </c>
      <c r="I14" s="70">
        <v>0</v>
      </c>
      <c r="J14" s="70">
        <v>0</v>
      </c>
      <c r="K14" s="70">
        <v>19045</v>
      </c>
      <c r="L14" s="70">
        <v>0</v>
      </c>
      <c r="M14" s="70">
        <v>0</v>
      </c>
      <c r="N14" s="70">
        <v>47</v>
      </c>
      <c r="O14" s="70">
        <v>114222</v>
      </c>
      <c r="P14" s="70">
        <v>130856</v>
      </c>
      <c r="Q14" s="70">
        <v>0</v>
      </c>
      <c r="R14" s="70">
        <v>250304</v>
      </c>
      <c r="S14" s="70">
        <v>0</v>
      </c>
      <c r="T14" s="85">
        <v>-138540</v>
      </c>
      <c r="U14" s="88">
        <v>-119448</v>
      </c>
    </row>
    <row r="15" spans="1:21" s="5" customFormat="1" ht="22.5" customHeight="1">
      <c r="A15" s="78">
        <v>4</v>
      </c>
      <c r="B15" s="79"/>
      <c r="C15" s="80" t="s">
        <v>17</v>
      </c>
      <c r="D15" s="81"/>
      <c r="E15" s="70">
        <v>6774037</v>
      </c>
      <c r="F15" s="70">
        <v>6675619</v>
      </c>
      <c r="G15" s="70">
        <v>0</v>
      </c>
      <c r="H15" s="70">
        <v>0</v>
      </c>
      <c r="I15" s="70">
        <v>0</v>
      </c>
      <c r="J15" s="70">
        <v>2394</v>
      </c>
      <c r="K15" s="70">
        <v>11310</v>
      </c>
      <c r="L15" s="70">
        <v>0</v>
      </c>
      <c r="M15" s="70">
        <v>0</v>
      </c>
      <c r="N15" s="70">
        <v>10</v>
      </c>
      <c r="O15" s="70">
        <v>89493</v>
      </c>
      <c r="P15" s="70">
        <v>98418</v>
      </c>
      <c r="Q15" s="70">
        <v>0</v>
      </c>
      <c r="R15" s="70">
        <v>126260</v>
      </c>
      <c r="S15" s="70">
        <v>0</v>
      </c>
      <c r="T15" s="85">
        <v>-36768</v>
      </c>
      <c r="U15" s="88">
        <v>-27842</v>
      </c>
    </row>
    <row r="16" spans="1:21" s="5" customFormat="1" ht="22.5" customHeight="1">
      <c r="A16" s="78">
        <v>5</v>
      </c>
      <c r="B16" s="79"/>
      <c r="C16" s="80" t="s">
        <v>18</v>
      </c>
      <c r="D16" s="81"/>
      <c r="E16" s="70">
        <v>12415235</v>
      </c>
      <c r="F16" s="70">
        <v>11759937</v>
      </c>
      <c r="G16" s="70">
        <v>0</v>
      </c>
      <c r="H16" s="70">
        <v>0</v>
      </c>
      <c r="I16" s="70">
        <v>0</v>
      </c>
      <c r="J16" s="70">
        <v>5031</v>
      </c>
      <c r="K16" s="70">
        <v>0</v>
      </c>
      <c r="L16" s="70">
        <v>0</v>
      </c>
      <c r="M16" s="70">
        <v>0</v>
      </c>
      <c r="N16" s="70">
        <v>6</v>
      </c>
      <c r="O16" s="70">
        <v>660323</v>
      </c>
      <c r="P16" s="70">
        <v>655298</v>
      </c>
      <c r="Q16" s="70">
        <v>0</v>
      </c>
      <c r="R16" s="70">
        <v>226941</v>
      </c>
      <c r="S16" s="70">
        <v>0</v>
      </c>
      <c r="T16" s="85">
        <v>433382</v>
      </c>
      <c r="U16" s="88">
        <v>428357</v>
      </c>
    </row>
    <row r="17" spans="1:21" s="5" customFormat="1" ht="22.5" customHeight="1">
      <c r="A17" s="78">
        <v>6</v>
      </c>
      <c r="B17" s="79"/>
      <c r="C17" s="80" t="s">
        <v>19</v>
      </c>
      <c r="D17" s="81"/>
      <c r="E17" s="70">
        <v>5503057</v>
      </c>
      <c r="F17" s="70">
        <v>5122492</v>
      </c>
      <c r="G17" s="70">
        <v>0</v>
      </c>
      <c r="H17" s="70">
        <v>0</v>
      </c>
      <c r="I17" s="70">
        <v>0</v>
      </c>
      <c r="J17" s="70">
        <v>516</v>
      </c>
      <c r="K17" s="70">
        <v>3912</v>
      </c>
      <c r="L17" s="70">
        <v>0</v>
      </c>
      <c r="M17" s="70">
        <v>0</v>
      </c>
      <c r="N17" s="70">
        <v>0</v>
      </c>
      <c r="O17" s="70">
        <v>377229</v>
      </c>
      <c r="P17" s="70">
        <v>380565</v>
      </c>
      <c r="Q17" s="70">
        <v>0</v>
      </c>
      <c r="R17" s="70">
        <v>59334</v>
      </c>
      <c r="S17" s="70">
        <v>0</v>
      </c>
      <c r="T17" s="85">
        <v>317835</v>
      </c>
      <c r="U17" s="88">
        <v>321231</v>
      </c>
    </row>
    <row r="18" spans="1:21" s="5" customFormat="1" ht="22.5" customHeight="1">
      <c r="A18" s="78">
        <v>7</v>
      </c>
      <c r="B18" s="79"/>
      <c r="C18" s="80" t="s">
        <v>20</v>
      </c>
      <c r="D18" s="81"/>
      <c r="E18" s="70">
        <v>15818580</v>
      </c>
      <c r="F18" s="70">
        <v>15507581</v>
      </c>
      <c r="G18" s="70">
        <v>0</v>
      </c>
      <c r="H18" s="70">
        <v>0</v>
      </c>
      <c r="I18" s="70">
        <v>0</v>
      </c>
      <c r="J18" s="70">
        <v>5803</v>
      </c>
      <c r="K18" s="70">
        <v>5793</v>
      </c>
      <c r="L18" s="70">
        <v>0</v>
      </c>
      <c r="M18" s="70">
        <v>0</v>
      </c>
      <c r="N18" s="70">
        <v>0</v>
      </c>
      <c r="O18" s="70">
        <v>311009</v>
      </c>
      <c r="P18" s="70">
        <v>310999</v>
      </c>
      <c r="Q18" s="70">
        <v>0</v>
      </c>
      <c r="R18" s="70">
        <v>378252</v>
      </c>
      <c r="S18" s="70">
        <v>0</v>
      </c>
      <c r="T18" s="85">
        <v>-67243</v>
      </c>
      <c r="U18" s="88">
        <v>-67253</v>
      </c>
    </row>
    <row r="19" spans="1:21" s="5" customFormat="1" ht="22.5" customHeight="1">
      <c r="A19" s="78">
        <v>8</v>
      </c>
      <c r="B19" s="79"/>
      <c r="C19" s="80" t="s">
        <v>21</v>
      </c>
      <c r="D19" s="81"/>
      <c r="E19" s="70">
        <v>5801414</v>
      </c>
      <c r="F19" s="70">
        <v>5518704</v>
      </c>
      <c r="G19" s="70">
        <v>0</v>
      </c>
      <c r="H19" s="70">
        <v>0</v>
      </c>
      <c r="I19" s="70">
        <v>0</v>
      </c>
      <c r="J19" s="70">
        <v>0</v>
      </c>
      <c r="K19" s="70">
        <v>15735</v>
      </c>
      <c r="L19" s="70">
        <v>0</v>
      </c>
      <c r="M19" s="70">
        <v>0</v>
      </c>
      <c r="N19" s="70">
        <v>0</v>
      </c>
      <c r="O19" s="70">
        <v>266975</v>
      </c>
      <c r="P19" s="70">
        <v>282710</v>
      </c>
      <c r="Q19" s="70">
        <v>0</v>
      </c>
      <c r="R19" s="70">
        <v>61105</v>
      </c>
      <c r="S19" s="70">
        <v>0</v>
      </c>
      <c r="T19" s="85">
        <v>205870</v>
      </c>
      <c r="U19" s="88">
        <v>221605</v>
      </c>
    </row>
    <row r="20" spans="1:21" s="5" customFormat="1" ht="22.5" customHeight="1">
      <c r="A20" s="78">
        <v>9</v>
      </c>
      <c r="B20" s="79"/>
      <c r="C20" s="80" t="s">
        <v>22</v>
      </c>
      <c r="D20" s="81"/>
      <c r="E20" s="70">
        <v>5202579</v>
      </c>
      <c r="F20" s="70">
        <v>4817836</v>
      </c>
      <c r="G20" s="70">
        <v>0</v>
      </c>
      <c r="H20" s="70">
        <v>0</v>
      </c>
      <c r="I20" s="70">
        <v>0</v>
      </c>
      <c r="J20" s="70">
        <v>0</v>
      </c>
      <c r="K20" s="70">
        <v>1674</v>
      </c>
      <c r="L20" s="70">
        <v>0</v>
      </c>
      <c r="M20" s="70">
        <v>0</v>
      </c>
      <c r="N20" s="70">
        <v>0</v>
      </c>
      <c r="O20" s="70">
        <v>383069</v>
      </c>
      <c r="P20" s="70">
        <v>384743</v>
      </c>
      <c r="Q20" s="70">
        <v>0</v>
      </c>
      <c r="R20" s="70">
        <v>106826</v>
      </c>
      <c r="S20" s="70">
        <v>0</v>
      </c>
      <c r="T20" s="85">
        <v>276243</v>
      </c>
      <c r="U20" s="88">
        <v>277917</v>
      </c>
    </row>
    <row r="21" spans="1:21" s="5" customFormat="1" ht="22.5" customHeight="1">
      <c r="A21" s="78">
        <v>10</v>
      </c>
      <c r="B21" s="79"/>
      <c r="C21" s="80" t="s">
        <v>23</v>
      </c>
      <c r="D21" s="81"/>
      <c r="E21" s="70">
        <v>4213572</v>
      </c>
      <c r="F21" s="70">
        <v>4099078</v>
      </c>
      <c r="G21" s="70">
        <v>0</v>
      </c>
      <c r="H21" s="70">
        <v>0</v>
      </c>
      <c r="I21" s="70">
        <v>0</v>
      </c>
      <c r="J21" s="70">
        <v>0</v>
      </c>
      <c r="K21" s="70">
        <v>14292</v>
      </c>
      <c r="L21" s="70">
        <v>0</v>
      </c>
      <c r="M21" s="70">
        <v>0</v>
      </c>
      <c r="N21" s="70">
        <v>0</v>
      </c>
      <c r="O21" s="70">
        <v>100202</v>
      </c>
      <c r="P21" s="70">
        <v>114494</v>
      </c>
      <c r="Q21" s="70">
        <v>0</v>
      </c>
      <c r="R21" s="70">
        <v>79244</v>
      </c>
      <c r="S21" s="70">
        <v>0</v>
      </c>
      <c r="T21" s="85">
        <v>20958</v>
      </c>
      <c r="U21" s="88">
        <v>35250</v>
      </c>
    </row>
    <row r="22" spans="1:21" s="5" customFormat="1" ht="22.5" customHeight="1">
      <c r="A22" s="78">
        <v>11</v>
      </c>
      <c r="B22" s="79"/>
      <c r="C22" s="80" t="s">
        <v>24</v>
      </c>
      <c r="D22" s="81"/>
      <c r="E22" s="70">
        <v>3337366</v>
      </c>
      <c r="F22" s="70">
        <v>3246344</v>
      </c>
      <c r="G22" s="70">
        <v>0</v>
      </c>
      <c r="H22" s="70">
        <v>0</v>
      </c>
      <c r="I22" s="70">
        <v>0</v>
      </c>
      <c r="J22" s="70">
        <v>0</v>
      </c>
      <c r="K22" s="70">
        <v>2612</v>
      </c>
      <c r="L22" s="70">
        <v>0</v>
      </c>
      <c r="M22" s="70">
        <v>0</v>
      </c>
      <c r="N22" s="70">
        <v>0</v>
      </c>
      <c r="O22" s="70">
        <v>88410</v>
      </c>
      <c r="P22" s="70">
        <v>91022</v>
      </c>
      <c r="Q22" s="70">
        <v>0</v>
      </c>
      <c r="R22" s="70">
        <v>64794</v>
      </c>
      <c r="S22" s="70">
        <v>0</v>
      </c>
      <c r="T22" s="85">
        <v>23616</v>
      </c>
      <c r="U22" s="88">
        <v>26228</v>
      </c>
    </row>
    <row r="23" spans="1:21" s="5" customFormat="1" ht="22.5" customHeight="1">
      <c r="A23" s="78">
        <v>12</v>
      </c>
      <c r="B23" s="79"/>
      <c r="C23" s="80" t="s">
        <v>25</v>
      </c>
      <c r="D23" s="81"/>
      <c r="E23" s="70">
        <v>15574516</v>
      </c>
      <c r="F23" s="70">
        <v>15308177</v>
      </c>
      <c r="G23" s="70">
        <v>0</v>
      </c>
      <c r="H23" s="70">
        <v>0</v>
      </c>
      <c r="I23" s="70">
        <v>0</v>
      </c>
      <c r="J23" s="70">
        <v>3844</v>
      </c>
      <c r="K23" s="70">
        <v>1268</v>
      </c>
      <c r="L23" s="70">
        <v>0</v>
      </c>
      <c r="M23" s="70">
        <v>0</v>
      </c>
      <c r="N23" s="70">
        <v>0</v>
      </c>
      <c r="O23" s="70">
        <v>269208</v>
      </c>
      <c r="P23" s="70">
        <v>266339</v>
      </c>
      <c r="Q23" s="70">
        <v>0</v>
      </c>
      <c r="R23" s="70">
        <v>265437</v>
      </c>
      <c r="S23" s="70">
        <v>0</v>
      </c>
      <c r="T23" s="85">
        <v>3478</v>
      </c>
      <c r="U23" s="88">
        <v>902</v>
      </c>
    </row>
    <row r="24" spans="1:21" s="5" customFormat="1" ht="22.5" customHeight="1">
      <c r="A24" s="78">
        <v>13</v>
      </c>
      <c r="B24" s="79"/>
      <c r="C24" s="80" t="s">
        <v>26</v>
      </c>
      <c r="D24" s="81"/>
      <c r="E24" s="70">
        <v>7194370</v>
      </c>
      <c r="F24" s="70">
        <v>7017715</v>
      </c>
      <c r="G24" s="70">
        <v>0</v>
      </c>
      <c r="H24" s="70">
        <v>0</v>
      </c>
      <c r="I24" s="70">
        <v>0</v>
      </c>
      <c r="J24" s="70">
        <v>0</v>
      </c>
      <c r="K24" s="70">
        <v>7202</v>
      </c>
      <c r="L24" s="70">
        <v>0</v>
      </c>
      <c r="M24" s="70">
        <v>0</v>
      </c>
      <c r="N24" s="70">
        <v>0</v>
      </c>
      <c r="O24" s="70">
        <v>169453</v>
      </c>
      <c r="P24" s="70">
        <v>176655</v>
      </c>
      <c r="Q24" s="70">
        <v>0</v>
      </c>
      <c r="R24" s="70">
        <v>129851</v>
      </c>
      <c r="S24" s="70">
        <v>0</v>
      </c>
      <c r="T24" s="85">
        <v>39602</v>
      </c>
      <c r="U24" s="88">
        <v>46804</v>
      </c>
    </row>
    <row r="25" spans="1:21" s="5" customFormat="1" ht="11.25" customHeight="1">
      <c r="A25" s="78"/>
      <c r="B25" s="79"/>
      <c r="C25" s="80"/>
      <c r="D25" s="81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85"/>
      <c r="U25" s="88"/>
    </row>
    <row r="26" spans="1:21" s="5" customFormat="1" ht="22.5" customHeight="1">
      <c r="A26" s="82" t="s">
        <v>13</v>
      </c>
      <c r="B26" s="83"/>
      <c r="C26" s="83"/>
      <c r="D26" s="84"/>
      <c r="E26" s="70">
        <f>SUM(E12:E24)</f>
        <v>152641721</v>
      </c>
      <c r="F26" s="70">
        <f>SUM(F12:F24)</f>
        <v>148580603</v>
      </c>
      <c r="G26" s="70">
        <f aca="true" t="shared" si="1" ref="G26:U26">SUM(G12:G24)</f>
        <v>0</v>
      </c>
      <c r="H26" s="70">
        <f t="shared" si="1"/>
        <v>0</v>
      </c>
      <c r="I26" s="70">
        <f t="shared" si="1"/>
        <v>0</v>
      </c>
      <c r="J26" s="70">
        <f>SUM(J12:J24)</f>
        <v>20299</v>
      </c>
      <c r="K26" s="70">
        <f>SUM(K12:K24)</f>
        <v>89912</v>
      </c>
      <c r="L26" s="70">
        <f t="shared" si="1"/>
        <v>0</v>
      </c>
      <c r="M26" s="70">
        <f t="shared" si="1"/>
        <v>0</v>
      </c>
      <c r="N26" s="70">
        <f t="shared" si="1"/>
        <v>74</v>
      </c>
      <c r="O26" s="70">
        <f t="shared" si="1"/>
        <v>3994243</v>
      </c>
      <c r="P26" s="70">
        <f t="shared" si="1"/>
        <v>4061118</v>
      </c>
      <c r="Q26" s="70">
        <f t="shared" si="1"/>
        <v>0</v>
      </c>
      <c r="R26" s="70">
        <f t="shared" si="1"/>
        <v>2751209</v>
      </c>
      <c r="S26" s="70">
        <f t="shared" si="1"/>
        <v>0</v>
      </c>
      <c r="T26" s="85">
        <f t="shared" si="1"/>
        <v>1240222</v>
      </c>
      <c r="U26" s="88">
        <f t="shared" si="1"/>
        <v>1309909</v>
      </c>
    </row>
    <row r="27" spans="1:21" s="5" customFormat="1" ht="11.25" customHeight="1">
      <c r="A27" s="82"/>
      <c r="B27" s="83"/>
      <c r="C27" s="83"/>
      <c r="D27" s="84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85"/>
      <c r="U27" s="88"/>
    </row>
    <row r="28" spans="1:21" s="5" customFormat="1" ht="22.5" customHeight="1">
      <c r="A28" s="78">
        <v>1</v>
      </c>
      <c r="B28" s="79"/>
      <c r="C28" s="80" t="s">
        <v>27</v>
      </c>
      <c r="D28" s="81"/>
      <c r="E28" s="70">
        <v>3039269</v>
      </c>
      <c r="F28" s="70">
        <v>2975587</v>
      </c>
      <c r="G28" s="70">
        <v>0</v>
      </c>
      <c r="H28" s="70">
        <v>0</v>
      </c>
      <c r="I28" s="70">
        <v>0</v>
      </c>
      <c r="J28" s="70">
        <v>0</v>
      </c>
      <c r="K28" s="70">
        <v>3319</v>
      </c>
      <c r="L28" s="70">
        <v>0</v>
      </c>
      <c r="M28" s="70">
        <v>0</v>
      </c>
      <c r="N28" s="70">
        <v>0</v>
      </c>
      <c r="O28" s="85">
        <v>60363</v>
      </c>
      <c r="P28" s="85">
        <v>63682</v>
      </c>
      <c r="Q28" s="70">
        <v>0</v>
      </c>
      <c r="R28" s="70">
        <v>63557</v>
      </c>
      <c r="S28" s="70">
        <v>0</v>
      </c>
      <c r="T28" s="85">
        <v>-3194</v>
      </c>
      <c r="U28" s="88">
        <v>125</v>
      </c>
    </row>
    <row r="29" spans="1:21" s="5" customFormat="1" ht="22.5" customHeight="1">
      <c r="A29" s="78">
        <v>2</v>
      </c>
      <c r="B29" s="79"/>
      <c r="C29" s="80" t="s">
        <v>28</v>
      </c>
      <c r="D29" s="81"/>
      <c r="E29" s="70">
        <v>593512</v>
      </c>
      <c r="F29" s="70">
        <v>565808</v>
      </c>
      <c r="G29" s="70">
        <v>0</v>
      </c>
      <c r="H29" s="70">
        <v>0</v>
      </c>
      <c r="I29" s="70">
        <v>0</v>
      </c>
      <c r="J29" s="70">
        <v>0</v>
      </c>
      <c r="K29" s="70">
        <v>523</v>
      </c>
      <c r="L29" s="70">
        <v>0</v>
      </c>
      <c r="M29" s="70">
        <v>0</v>
      </c>
      <c r="N29" s="70">
        <v>0</v>
      </c>
      <c r="O29" s="85">
        <v>27181</v>
      </c>
      <c r="P29" s="85">
        <v>27704</v>
      </c>
      <c r="Q29" s="70">
        <v>0</v>
      </c>
      <c r="R29" s="70">
        <v>3582</v>
      </c>
      <c r="S29" s="70">
        <v>0</v>
      </c>
      <c r="T29" s="85">
        <v>23599</v>
      </c>
      <c r="U29" s="88">
        <v>24122</v>
      </c>
    </row>
    <row r="30" spans="1:21" s="5" customFormat="1" ht="22.5" customHeight="1">
      <c r="A30" s="78">
        <v>3</v>
      </c>
      <c r="B30" s="79"/>
      <c r="C30" s="80" t="s">
        <v>29</v>
      </c>
      <c r="D30" s="81"/>
      <c r="E30" s="70">
        <v>572224</v>
      </c>
      <c r="F30" s="70">
        <v>551905</v>
      </c>
      <c r="G30" s="70">
        <v>0</v>
      </c>
      <c r="H30" s="70">
        <v>0</v>
      </c>
      <c r="I30" s="70">
        <v>0</v>
      </c>
      <c r="J30" s="70">
        <v>2811</v>
      </c>
      <c r="K30" s="70">
        <v>142</v>
      </c>
      <c r="L30" s="70">
        <v>0</v>
      </c>
      <c r="M30" s="70">
        <v>0</v>
      </c>
      <c r="N30" s="70">
        <v>0</v>
      </c>
      <c r="O30" s="85">
        <v>23001</v>
      </c>
      <c r="P30" s="85">
        <v>20319</v>
      </c>
      <c r="Q30" s="70">
        <v>0</v>
      </c>
      <c r="R30" s="70">
        <v>0</v>
      </c>
      <c r="S30" s="70">
        <v>0</v>
      </c>
      <c r="T30" s="85">
        <v>22988</v>
      </c>
      <c r="U30" s="88">
        <v>20319</v>
      </c>
    </row>
    <row r="31" spans="1:21" s="5" customFormat="1" ht="22.5" customHeight="1">
      <c r="A31" s="78">
        <v>4</v>
      </c>
      <c r="B31" s="79"/>
      <c r="C31" s="80" t="s">
        <v>0</v>
      </c>
      <c r="D31" s="81"/>
      <c r="E31" s="70">
        <v>1927609</v>
      </c>
      <c r="F31" s="70">
        <v>1867285</v>
      </c>
      <c r="G31" s="70">
        <v>0</v>
      </c>
      <c r="H31" s="70">
        <v>0</v>
      </c>
      <c r="I31" s="70">
        <v>0</v>
      </c>
      <c r="J31" s="70">
        <v>0</v>
      </c>
      <c r="K31" s="70">
        <v>5749</v>
      </c>
      <c r="L31" s="70">
        <v>0</v>
      </c>
      <c r="M31" s="70">
        <v>0</v>
      </c>
      <c r="N31" s="70">
        <v>0</v>
      </c>
      <c r="O31" s="85">
        <v>54575</v>
      </c>
      <c r="P31" s="85">
        <v>60324</v>
      </c>
      <c r="Q31" s="70">
        <v>0</v>
      </c>
      <c r="R31" s="70">
        <v>42903</v>
      </c>
      <c r="S31" s="70">
        <v>0</v>
      </c>
      <c r="T31" s="85">
        <v>11672</v>
      </c>
      <c r="U31" s="88">
        <v>17421</v>
      </c>
    </row>
    <row r="32" spans="1:21" s="5" customFormat="1" ht="22.5" customHeight="1">
      <c r="A32" s="78">
        <v>5</v>
      </c>
      <c r="B32" s="79"/>
      <c r="C32" s="80" t="s">
        <v>30</v>
      </c>
      <c r="D32" s="81"/>
      <c r="E32" s="70">
        <v>1703033</v>
      </c>
      <c r="F32" s="70">
        <v>1696740</v>
      </c>
      <c r="G32" s="70">
        <v>0</v>
      </c>
      <c r="H32" s="70">
        <v>0</v>
      </c>
      <c r="I32" s="70">
        <v>0</v>
      </c>
      <c r="J32" s="70">
        <v>3642</v>
      </c>
      <c r="K32" s="70">
        <v>390</v>
      </c>
      <c r="L32" s="70">
        <v>0</v>
      </c>
      <c r="M32" s="70">
        <v>0</v>
      </c>
      <c r="N32" s="70">
        <v>0</v>
      </c>
      <c r="O32" s="85">
        <v>9545</v>
      </c>
      <c r="P32" s="85">
        <v>6293</v>
      </c>
      <c r="Q32" s="70">
        <v>0</v>
      </c>
      <c r="R32" s="70">
        <v>32180</v>
      </c>
      <c r="S32" s="70">
        <v>0</v>
      </c>
      <c r="T32" s="85">
        <v>-22635</v>
      </c>
      <c r="U32" s="88">
        <v>-25887</v>
      </c>
    </row>
    <row r="33" spans="1:21" s="5" customFormat="1" ht="22.5" customHeight="1">
      <c r="A33" s="78">
        <v>6</v>
      </c>
      <c r="B33" s="79"/>
      <c r="C33" s="80" t="s">
        <v>31</v>
      </c>
      <c r="D33" s="81"/>
      <c r="E33" s="70">
        <v>588252</v>
      </c>
      <c r="F33" s="70">
        <v>562575</v>
      </c>
      <c r="G33" s="70">
        <v>25677</v>
      </c>
      <c r="H33" s="70">
        <v>0</v>
      </c>
      <c r="I33" s="70">
        <v>0</v>
      </c>
      <c r="J33" s="70">
        <v>0</v>
      </c>
      <c r="K33" s="70">
        <v>24</v>
      </c>
      <c r="L33" s="70">
        <v>0</v>
      </c>
      <c r="M33" s="70">
        <v>0</v>
      </c>
      <c r="N33" s="70">
        <v>0</v>
      </c>
      <c r="O33" s="85">
        <v>-24</v>
      </c>
      <c r="P33" s="85">
        <v>0</v>
      </c>
      <c r="Q33" s="70">
        <v>0</v>
      </c>
      <c r="R33" s="70">
        <v>27805</v>
      </c>
      <c r="S33" s="70">
        <v>13422</v>
      </c>
      <c r="T33" s="85">
        <v>-14407</v>
      </c>
      <c r="U33" s="88">
        <v>-14383</v>
      </c>
    </row>
    <row r="34" spans="1:21" s="71" customFormat="1" ht="11.25" customHeight="1">
      <c r="A34" s="66"/>
      <c r="B34" s="67"/>
      <c r="C34" s="69"/>
      <c r="D34" s="68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70"/>
      <c r="R34" s="70"/>
      <c r="S34" s="70"/>
      <c r="T34" s="64"/>
      <c r="U34" s="65"/>
    </row>
    <row r="35" spans="1:21" s="3" customFormat="1" ht="22.5" customHeight="1">
      <c r="A35" s="61" t="s">
        <v>32</v>
      </c>
      <c r="B35" s="62"/>
      <c r="C35" s="62"/>
      <c r="D35" s="63"/>
      <c r="E35" s="64">
        <f aca="true" t="shared" si="2" ref="E35:U35">SUM(E28:E33)</f>
        <v>8423899</v>
      </c>
      <c r="F35" s="64">
        <f t="shared" si="2"/>
        <v>8219900</v>
      </c>
      <c r="G35" s="64">
        <f t="shared" si="2"/>
        <v>25677</v>
      </c>
      <c r="H35" s="64">
        <f t="shared" si="2"/>
        <v>0</v>
      </c>
      <c r="I35" s="64">
        <f t="shared" si="2"/>
        <v>0</v>
      </c>
      <c r="J35" s="64">
        <f t="shared" si="2"/>
        <v>6453</v>
      </c>
      <c r="K35" s="64">
        <f t="shared" si="2"/>
        <v>10147</v>
      </c>
      <c r="L35" s="64">
        <f t="shared" si="2"/>
        <v>0</v>
      </c>
      <c r="M35" s="64">
        <f t="shared" si="2"/>
        <v>0</v>
      </c>
      <c r="N35" s="64">
        <f t="shared" si="2"/>
        <v>0</v>
      </c>
      <c r="O35" s="64">
        <f t="shared" si="2"/>
        <v>174641</v>
      </c>
      <c r="P35" s="64">
        <f t="shared" si="2"/>
        <v>178322</v>
      </c>
      <c r="Q35" s="70">
        <f t="shared" si="2"/>
        <v>0</v>
      </c>
      <c r="R35" s="70">
        <f t="shared" si="2"/>
        <v>170027</v>
      </c>
      <c r="S35" s="70">
        <f t="shared" si="2"/>
        <v>13422</v>
      </c>
      <c r="T35" s="64">
        <f t="shared" si="2"/>
        <v>18023</v>
      </c>
      <c r="U35" s="65">
        <f t="shared" si="2"/>
        <v>21717</v>
      </c>
    </row>
    <row r="36" spans="1:21" s="3" customFormat="1" ht="11.25" customHeight="1" thickBot="1">
      <c r="A36" s="72"/>
      <c r="B36" s="73"/>
      <c r="C36" s="73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6"/>
      <c r="R36" s="76"/>
      <c r="S36" s="76"/>
      <c r="T36" s="75"/>
      <c r="U36" s="77"/>
    </row>
    <row r="37" spans="5:21" ht="14.25" customHeight="1"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11"/>
      <c r="T37" s="10"/>
      <c r="U37" s="10"/>
    </row>
    <row r="38" spans="5:21" s="12" customFormat="1" ht="15.75" customHeight="1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5:21" s="12" customFormat="1" ht="17.25" customHeight="1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5:21" s="12" customFormat="1" ht="18" customHeight="1"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  <c r="R40" s="14"/>
      <c r="S40" s="14"/>
      <c r="T40" s="13"/>
      <c r="U40" s="13"/>
    </row>
    <row r="41" spans="17:19" ht="15.75" customHeight="1">
      <c r="Q41" s="5"/>
      <c r="R41" s="5"/>
      <c r="S41" s="5"/>
    </row>
  </sheetData>
  <sheetProtection/>
  <mergeCells count="3">
    <mergeCell ref="J6:K6"/>
    <mergeCell ref="J5:K5"/>
    <mergeCell ref="G5:H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2022-01-12T05:01:14Z</cp:lastPrinted>
  <dcterms:created xsi:type="dcterms:W3CDTF">2004-01-15T07:06:00Z</dcterms:created>
  <dcterms:modified xsi:type="dcterms:W3CDTF">2022-01-12T05:13:06Z</dcterms:modified>
  <cp:category/>
  <cp:version/>
  <cp:contentType/>
  <cp:contentStatus/>
</cp:coreProperties>
</file>