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315" activeTab="0"/>
  </bookViews>
  <sheets>
    <sheet name="020206 市町村税の徴収実績" sheetId="1" r:id="rId1"/>
  </sheets>
  <definedNames>
    <definedName name="_xlnm.Print_Area" localSheetId="0">'020206 市町村税の徴収実績'!$A$1:$AW$35</definedName>
    <definedName name="_xlnm.Print_Titles" localSheetId="0">'020206 市町村税の徴収実績'!$A:$D</definedName>
  </definedNames>
  <calcPr fullCalcOnLoad="1"/>
</workbook>
</file>

<file path=xl/sharedStrings.xml><?xml version="1.0" encoding="utf-8"?>
<sst xmlns="http://schemas.openxmlformats.org/spreadsheetml/2006/main" count="115" uniqueCount="106">
  <si>
    <t>田布施町</t>
  </si>
  <si>
    <t>県　　　　計</t>
  </si>
  <si>
    <t>市　　　　計</t>
  </si>
  <si>
    <t>区　　分</t>
  </si>
  <si>
    <t>内　　　　　　　　　　訳</t>
  </si>
  <si>
    <t>内　　　　　　訳</t>
  </si>
  <si>
    <t>合　　　　計</t>
  </si>
  <si>
    <t>国民健康保険税</t>
  </si>
  <si>
    <t>国民健康保険料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</si>
  <si>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</si>
  <si>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</si>
  <si>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</si>
  <si>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</si>
  <si>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</si>
  <si>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</si>
  <si>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</si>
  <si>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</si>
  <si>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</si>
  <si>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</si>
  <si>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</si>
  <si>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</si>
  <si>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</si>
  <si>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</si>
  <si>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</si>
  <si>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</si>
  <si>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</si>
  <si>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</si>
  <si>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</si>
  <si>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</si>
  <si>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</si>
  <si>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（単位 千円）</t>
  </si>
  <si>
    <t>一</t>
  </si>
  <si>
    <t>普通税</t>
  </si>
  <si>
    <t>法定普通税</t>
  </si>
  <si>
    <t>(1)</t>
  </si>
  <si>
    <t>市町村民税</t>
  </si>
  <si>
    <t>(ｱ)</t>
  </si>
  <si>
    <t>個人均等割</t>
  </si>
  <si>
    <t>(ｲ)</t>
  </si>
  <si>
    <t>所得割</t>
  </si>
  <si>
    <t>(ｳ)</t>
  </si>
  <si>
    <t>法人均等割</t>
  </si>
  <si>
    <t>(ｴ)</t>
  </si>
  <si>
    <t>法人税割</t>
  </si>
  <si>
    <t>(2)</t>
  </si>
  <si>
    <t>固定資産税</t>
  </si>
  <si>
    <t>(ｱ)</t>
  </si>
  <si>
    <t>純固定資産税</t>
  </si>
  <si>
    <t>(a)</t>
  </si>
  <si>
    <t>土地</t>
  </si>
  <si>
    <t>(b)</t>
  </si>
  <si>
    <t>家屋</t>
  </si>
  <si>
    <t>償却資産</t>
  </si>
  <si>
    <t>(ｲ)</t>
  </si>
  <si>
    <t>交付金</t>
  </si>
  <si>
    <t>(3)</t>
  </si>
  <si>
    <t>軽自動車税</t>
  </si>
  <si>
    <t>(4)</t>
  </si>
  <si>
    <t>市町村</t>
  </si>
  <si>
    <t>たばこ税</t>
  </si>
  <si>
    <t>(5)</t>
  </si>
  <si>
    <t>鉱産税</t>
  </si>
  <si>
    <t>(6)</t>
  </si>
  <si>
    <t>特別土地</t>
  </si>
  <si>
    <t>保有税</t>
  </si>
  <si>
    <t>(ｱ)</t>
  </si>
  <si>
    <t>保有分</t>
  </si>
  <si>
    <t>(ｲ)</t>
  </si>
  <si>
    <t>取得分</t>
  </si>
  <si>
    <t>(ｳ)</t>
  </si>
  <si>
    <t>遊休土地分</t>
  </si>
  <si>
    <t>法定外普通税</t>
  </si>
  <si>
    <t>二</t>
  </si>
  <si>
    <t>目的税</t>
  </si>
  <si>
    <t>法定目的税</t>
  </si>
  <si>
    <t>(1)</t>
  </si>
  <si>
    <t>入湯税</t>
  </si>
  <si>
    <t>(2)</t>
  </si>
  <si>
    <t>事業所税</t>
  </si>
  <si>
    <t>(3)</t>
  </si>
  <si>
    <t>都市計画税</t>
  </si>
  <si>
    <t>(ｱ)</t>
  </si>
  <si>
    <t>(ｲ)</t>
  </si>
  <si>
    <t>(4)</t>
  </si>
  <si>
    <t>水利地益税</t>
  </si>
  <si>
    <t>(5)</t>
  </si>
  <si>
    <t>共同施設税</t>
  </si>
  <si>
    <t>(6)</t>
  </si>
  <si>
    <t>宅地開発税</t>
  </si>
  <si>
    <t>法定外目的税</t>
  </si>
  <si>
    <t>三</t>
  </si>
  <si>
    <t>旧法による税</t>
  </si>
  <si>
    <t>内訳</t>
  </si>
  <si>
    <t>(ｱ)　純 固 定 資 産 税</t>
  </si>
  <si>
    <t>（参考）市町村税の徴収実績（６表関係）－不能欠損額－</t>
  </si>
  <si>
    <t>合　　　　計</t>
  </si>
  <si>
    <t>介護保険料</t>
  </si>
  <si>
    <t>後期高齢者</t>
  </si>
  <si>
    <t>医療保険料</t>
  </si>
  <si>
    <t>（一～三）</t>
  </si>
  <si>
    <t>（一～三）</t>
  </si>
  <si>
    <t>第２－６表　市町村税の徴収実績（６表関係）－収入済額－</t>
  </si>
  <si>
    <t>(2)  固　定　資　産　税　内　訳</t>
  </si>
  <si>
    <t>(c)</t>
  </si>
  <si>
    <t>環境性能割</t>
  </si>
  <si>
    <t>種別割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</si>
</sst>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shrinkToFit="1"/>
    </xf>
    <xf numFmtId="0" fontId="6" fillId="0" borderId="31" xfId="0" applyFont="1" applyFill="1" applyBorder="1" applyAlignment="1" quotePrefix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left" vertical="center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vertical="center" shrinkToFit="1"/>
    </xf>
    <xf numFmtId="0" fontId="6" fillId="0" borderId="1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quotePrefix="1">
      <alignment horizontal="left" vertical="center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176" fontId="2" fillId="0" borderId="22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176" fontId="2" fillId="0" borderId="36" xfId="0" applyNumberFormat="1" applyFont="1" applyFill="1" applyBorder="1" applyAlignment="1">
      <alignment vertical="center" shrinkToFit="1"/>
    </xf>
    <xf numFmtId="0" fontId="0" fillId="0" borderId="0" xfId="6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6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176" fontId="2" fillId="0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distributed" vertical="center" indent="10"/>
    </xf>
    <xf numFmtId="0" fontId="6" fillId="0" borderId="19" xfId="0" applyFont="1" applyFill="1" applyBorder="1" applyAlignment="1">
      <alignment horizontal="distributed" vertical="center" indent="10"/>
    </xf>
    <xf numFmtId="0" fontId="6" fillId="0" borderId="20" xfId="0" applyFont="1" applyFill="1" applyBorder="1" applyAlignment="1">
      <alignment horizontal="distributed" vertical="center" indent="10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823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1"/>
  <sheetViews>
    <sheetView tabSelected="1" view="pageBreakPreview" zoomScale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42" sqref="F42"/>
    </sheetView>
  </sheetViews>
  <sheetFormatPr defaultColWidth="9.00390625" defaultRowHeight="17.25" customHeight="1"/>
  <cols>
    <col min="1" max="1" width="3.125" style="1" customWidth="1"/>
    <col min="2" max="2" width="1.75390625" style="1" customWidth="1"/>
    <col min="3" max="3" width="13.75390625" style="1" customWidth="1"/>
    <col min="4" max="4" width="1.25" style="1" customWidth="1"/>
    <col min="5" max="7" width="15.00390625" style="6" customWidth="1"/>
    <col min="8" max="12" width="14.375" style="6" customWidth="1"/>
    <col min="13" max="40" width="13.75390625" style="6" customWidth="1"/>
    <col min="41" max="41" width="15.00390625" style="6" customWidth="1"/>
    <col min="42" max="43" width="13.75390625" style="6" customWidth="1"/>
    <col min="44" max="44" width="3.00390625" style="6" customWidth="1"/>
    <col min="45" max="49" width="15.00390625" style="6" customWidth="1"/>
    <col min="50" max="16384" width="9.00390625" style="6" customWidth="1"/>
  </cols>
  <sheetData>
    <row r="1" spans="1:45" s="1" customFormat="1" ht="17.25" customHeight="1">
      <c r="A1" s="2"/>
      <c r="B1" s="2"/>
      <c r="C1" s="2"/>
      <c r="E1" s="2" t="s">
        <v>101</v>
      </c>
      <c r="AR1" s="2"/>
      <c r="AS1" s="2" t="s">
        <v>94</v>
      </c>
    </row>
    <row r="2" spans="1:49" s="1" customFormat="1" ht="22.5" customHeight="1" thickBot="1">
      <c r="A2" s="2"/>
      <c r="B2" s="2"/>
      <c r="C2" s="2"/>
      <c r="AQ2" s="73" t="s">
        <v>30</v>
      </c>
      <c r="AR2" s="73"/>
      <c r="AW2" s="73" t="s">
        <v>30</v>
      </c>
    </row>
    <row r="3" spans="1:49" s="14" customFormat="1" ht="17.25" customHeight="1">
      <c r="A3" s="7"/>
      <c r="B3" s="8"/>
      <c r="C3" s="9"/>
      <c r="D3" s="10"/>
      <c r="E3" s="8"/>
      <c r="F3" s="11"/>
      <c r="G3" s="11"/>
      <c r="H3" s="12"/>
      <c r="I3" s="8"/>
      <c r="J3" s="8"/>
      <c r="K3" s="8"/>
      <c r="L3" s="10"/>
      <c r="M3" s="12"/>
      <c r="N3" s="97"/>
      <c r="O3" s="106" t="s">
        <v>102</v>
      </c>
      <c r="P3" s="106"/>
      <c r="Q3" s="106"/>
      <c r="R3" s="107"/>
      <c r="S3" s="11"/>
      <c r="T3" s="11"/>
      <c r="U3" s="11"/>
      <c r="V3" s="12"/>
      <c r="W3" s="11"/>
      <c r="X3" s="11"/>
      <c r="Y3" s="12"/>
      <c r="Z3" s="8"/>
      <c r="AA3" s="10"/>
      <c r="AB3" s="11"/>
      <c r="AC3" s="11"/>
      <c r="AD3" s="11"/>
      <c r="AE3" s="10"/>
      <c r="AF3" s="11"/>
      <c r="AG3" s="11"/>
      <c r="AH3" s="12"/>
      <c r="AI3" s="10"/>
      <c r="AJ3" s="11"/>
      <c r="AK3" s="10"/>
      <c r="AL3" s="11"/>
      <c r="AM3" s="12"/>
      <c r="AN3" s="11"/>
      <c r="AO3" s="11"/>
      <c r="AP3" s="11"/>
      <c r="AQ3" s="13"/>
      <c r="AR3" s="3"/>
      <c r="AS3" s="89"/>
      <c r="AT3" s="11"/>
      <c r="AU3" s="11"/>
      <c r="AV3" s="11"/>
      <c r="AW3" s="13"/>
    </row>
    <row r="4" spans="1:49" s="14" customFormat="1" ht="17.25" customHeight="1">
      <c r="A4" s="15"/>
      <c r="B4" s="3"/>
      <c r="C4" s="16" t="s">
        <v>3</v>
      </c>
      <c r="D4" s="17"/>
      <c r="E4" s="3" t="s">
        <v>31</v>
      </c>
      <c r="F4" s="51">
        <v>1</v>
      </c>
      <c r="G4" s="53" t="s">
        <v>34</v>
      </c>
      <c r="H4" s="101" t="s">
        <v>92</v>
      </c>
      <c r="I4" s="102"/>
      <c r="J4" s="102"/>
      <c r="K4" s="102"/>
      <c r="L4" s="103"/>
      <c r="M4" s="57" t="s">
        <v>44</v>
      </c>
      <c r="N4" s="71" t="s">
        <v>46</v>
      </c>
      <c r="O4" s="104" t="s">
        <v>93</v>
      </c>
      <c r="P4" s="104"/>
      <c r="Q4" s="105"/>
      <c r="R4" s="60" t="s">
        <v>53</v>
      </c>
      <c r="S4" s="53" t="s">
        <v>55</v>
      </c>
      <c r="T4" s="53" t="s">
        <v>55</v>
      </c>
      <c r="U4" s="53" t="s">
        <v>55</v>
      </c>
      <c r="V4" s="61" t="s">
        <v>57</v>
      </c>
      <c r="W4" s="63" t="s">
        <v>60</v>
      </c>
      <c r="X4" s="63" t="s">
        <v>62</v>
      </c>
      <c r="Y4" s="18" t="s">
        <v>4</v>
      </c>
      <c r="Z4" s="19"/>
      <c r="AA4" s="20"/>
      <c r="AB4" s="64">
        <v>2</v>
      </c>
      <c r="AC4" s="64" t="s">
        <v>72</v>
      </c>
      <c r="AD4" s="64">
        <v>1</v>
      </c>
      <c r="AE4" s="65" t="s">
        <v>75</v>
      </c>
      <c r="AF4" s="57" t="s">
        <v>77</v>
      </c>
      <c r="AG4" s="57" t="s">
        <v>79</v>
      </c>
      <c r="AH4" s="18" t="s">
        <v>5</v>
      </c>
      <c r="AI4" s="20"/>
      <c r="AJ4" s="57" t="s">
        <v>83</v>
      </c>
      <c r="AK4" s="65" t="s">
        <v>85</v>
      </c>
      <c r="AL4" s="57" t="s">
        <v>87</v>
      </c>
      <c r="AM4" s="67">
        <v>2</v>
      </c>
      <c r="AN4" s="64" t="s">
        <v>90</v>
      </c>
      <c r="AO4" s="21" t="s">
        <v>6</v>
      </c>
      <c r="AP4" s="21"/>
      <c r="AQ4" s="22"/>
      <c r="AR4" s="85"/>
      <c r="AS4" s="90" t="s">
        <v>95</v>
      </c>
      <c r="AT4" s="64"/>
      <c r="AU4" s="21"/>
      <c r="AV4" s="21"/>
      <c r="AW4" s="22"/>
    </row>
    <row r="5" spans="1:49" s="33" customFormat="1" ht="17.25" customHeight="1">
      <c r="A5" s="23"/>
      <c r="B5" s="24"/>
      <c r="C5" s="24"/>
      <c r="D5" s="25"/>
      <c r="E5" s="50" t="s">
        <v>32</v>
      </c>
      <c r="F5" s="52" t="s">
        <v>33</v>
      </c>
      <c r="G5" s="52" t="s">
        <v>35</v>
      </c>
      <c r="H5" s="54" t="s">
        <v>36</v>
      </c>
      <c r="I5" s="55" t="s">
        <v>38</v>
      </c>
      <c r="J5" s="28"/>
      <c r="K5" s="29" t="s">
        <v>40</v>
      </c>
      <c r="L5" s="29" t="s">
        <v>42</v>
      </c>
      <c r="M5" s="52" t="s">
        <v>45</v>
      </c>
      <c r="N5" s="52" t="s">
        <v>47</v>
      </c>
      <c r="O5" s="68" t="s">
        <v>48</v>
      </c>
      <c r="P5" s="30" t="s">
        <v>50</v>
      </c>
      <c r="Q5" s="30" t="s">
        <v>103</v>
      </c>
      <c r="R5" s="52" t="s">
        <v>54</v>
      </c>
      <c r="S5" s="52" t="s">
        <v>56</v>
      </c>
      <c r="T5" s="30" t="s">
        <v>36</v>
      </c>
      <c r="U5" s="54" t="s">
        <v>38</v>
      </c>
      <c r="V5" s="62" t="s">
        <v>58</v>
      </c>
      <c r="W5" s="52" t="s">
        <v>61</v>
      </c>
      <c r="X5" s="52" t="s">
        <v>63</v>
      </c>
      <c r="Y5" s="30" t="s">
        <v>65</v>
      </c>
      <c r="Z5" s="54" t="s">
        <v>67</v>
      </c>
      <c r="AA5" s="30" t="s">
        <v>69</v>
      </c>
      <c r="AB5" s="52" t="s">
        <v>71</v>
      </c>
      <c r="AC5" s="52" t="s">
        <v>73</v>
      </c>
      <c r="AD5" s="52" t="s">
        <v>74</v>
      </c>
      <c r="AE5" s="66" t="s">
        <v>76</v>
      </c>
      <c r="AF5" s="52" t="s">
        <v>78</v>
      </c>
      <c r="AG5" s="52" t="s">
        <v>80</v>
      </c>
      <c r="AH5" s="30" t="s">
        <v>81</v>
      </c>
      <c r="AI5" s="30" t="s">
        <v>82</v>
      </c>
      <c r="AJ5" s="52" t="s">
        <v>84</v>
      </c>
      <c r="AK5" s="66" t="s">
        <v>86</v>
      </c>
      <c r="AL5" s="52" t="s">
        <v>88</v>
      </c>
      <c r="AM5" s="52" t="s">
        <v>89</v>
      </c>
      <c r="AN5" s="52" t="s">
        <v>91</v>
      </c>
      <c r="AO5" s="30"/>
      <c r="AP5" s="31" t="s">
        <v>7</v>
      </c>
      <c r="AQ5" s="32" t="s">
        <v>8</v>
      </c>
      <c r="AR5" s="86"/>
      <c r="AS5" s="91"/>
      <c r="AT5" s="52" t="s">
        <v>7</v>
      </c>
      <c r="AU5" s="52" t="s">
        <v>8</v>
      </c>
      <c r="AV5" s="52" t="s">
        <v>96</v>
      </c>
      <c r="AW5" s="72" t="s">
        <v>97</v>
      </c>
    </row>
    <row r="6" spans="1:49" s="33" customFormat="1" ht="17.25" customHeight="1">
      <c r="A6" s="99" t="s">
        <v>27</v>
      </c>
      <c r="B6" s="100"/>
      <c r="C6" s="100"/>
      <c r="D6" s="25"/>
      <c r="E6" s="24"/>
      <c r="F6" s="26"/>
      <c r="G6" s="26"/>
      <c r="H6" s="52" t="s">
        <v>37</v>
      </c>
      <c r="I6" s="52" t="s">
        <v>39</v>
      </c>
      <c r="J6" s="56" t="s">
        <v>29</v>
      </c>
      <c r="K6" s="52" t="s">
        <v>41</v>
      </c>
      <c r="L6" s="52" t="s">
        <v>43</v>
      </c>
      <c r="M6" s="26"/>
      <c r="N6" s="26"/>
      <c r="O6" s="69" t="s">
        <v>49</v>
      </c>
      <c r="P6" s="58" t="s">
        <v>51</v>
      </c>
      <c r="Q6" s="59" t="s">
        <v>52</v>
      </c>
      <c r="R6" s="26"/>
      <c r="S6" s="26"/>
      <c r="T6" s="52" t="s">
        <v>104</v>
      </c>
      <c r="U6" s="52" t="s">
        <v>105</v>
      </c>
      <c r="V6" s="62" t="s">
        <v>59</v>
      </c>
      <c r="W6" s="26"/>
      <c r="X6" s="52" t="s">
        <v>64</v>
      </c>
      <c r="Y6" s="52" t="s">
        <v>66</v>
      </c>
      <c r="Z6" s="52" t="s">
        <v>68</v>
      </c>
      <c r="AA6" s="52" t="s">
        <v>70</v>
      </c>
      <c r="AB6" s="26"/>
      <c r="AC6" s="26"/>
      <c r="AD6" s="26"/>
      <c r="AE6" s="25"/>
      <c r="AF6" s="26"/>
      <c r="AG6" s="26"/>
      <c r="AH6" s="52" t="s">
        <v>49</v>
      </c>
      <c r="AI6" s="52" t="s">
        <v>51</v>
      </c>
      <c r="AJ6" s="26"/>
      <c r="AK6" s="25"/>
      <c r="AL6" s="26"/>
      <c r="AM6" s="27"/>
      <c r="AN6" s="26"/>
      <c r="AO6" s="52" t="s">
        <v>100</v>
      </c>
      <c r="AP6" s="26"/>
      <c r="AQ6" s="34"/>
      <c r="AR6" s="24"/>
      <c r="AS6" s="92" t="s">
        <v>99</v>
      </c>
      <c r="AT6" s="52"/>
      <c r="AU6" s="52"/>
      <c r="AV6" s="52"/>
      <c r="AW6" s="72" t="s">
        <v>98</v>
      </c>
    </row>
    <row r="7" spans="1:49" s="33" customFormat="1" ht="17.25" customHeight="1">
      <c r="A7" s="35"/>
      <c r="B7" s="36"/>
      <c r="C7" s="36"/>
      <c r="D7" s="37"/>
      <c r="E7" s="38"/>
      <c r="F7" s="39"/>
      <c r="G7" s="39"/>
      <c r="H7" s="38"/>
      <c r="I7" s="39"/>
      <c r="J7" s="39"/>
      <c r="K7" s="39"/>
      <c r="L7" s="39"/>
      <c r="M7" s="39"/>
      <c r="N7" s="39"/>
      <c r="O7" s="37"/>
      <c r="P7" s="39"/>
      <c r="Q7" s="38"/>
      <c r="R7" s="39"/>
      <c r="S7" s="39"/>
      <c r="T7" s="98"/>
      <c r="U7" s="98"/>
      <c r="V7" s="38"/>
      <c r="W7" s="39"/>
      <c r="X7" s="39"/>
      <c r="Y7" s="39"/>
      <c r="Z7" s="39"/>
      <c r="AA7" s="39"/>
      <c r="AB7" s="39"/>
      <c r="AC7" s="39"/>
      <c r="AD7" s="39"/>
      <c r="AE7" s="37"/>
      <c r="AF7" s="39"/>
      <c r="AG7" s="39"/>
      <c r="AH7" s="39"/>
      <c r="AI7" s="39"/>
      <c r="AJ7" s="39"/>
      <c r="AK7" s="37"/>
      <c r="AL7" s="39"/>
      <c r="AM7" s="38"/>
      <c r="AN7" s="39"/>
      <c r="AO7" s="39"/>
      <c r="AP7" s="39"/>
      <c r="AQ7" s="40"/>
      <c r="AR7" s="24"/>
      <c r="AS7" s="93"/>
      <c r="AT7" s="39"/>
      <c r="AU7" s="39"/>
      <c r="AV7" s="39"/>
      <c r="AW7" s="40"/>
    </row>
    <row r="8" spans="1:49" s="43" customFormat="1" ht="11.25" customHeight="1">
      <c r="A8" s="41"/>
      <c r="B8" s="42"/>
      <c r="C8" s="3"/>
      <c r="D8" s="17"/>
      <c r="E8" s="44"/>
      <c r="F8" s="45"/>
      <c r="G8" s="45"/>
      <c r="H8" s="45"/>
      <c r="I8" s="45"/>
      <c r="J8" s="46"/>
      <c r="K8" s="45"/>
      <c r="L8" s="45"/>
      <c r="M8" s="45"/>
      <c r="N8" s="45"/>
      <c r="O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7"/>
      <c r="AR8" s="88"/>
      <c r="AS8" s="94"/>
      <c r="AT8" s="45"/>
      <c r="AU8" s="45"/>
      <c r="AV8" s="45"/>
      <c r="AW8" s="47"/>
    </row>
    <row r="9" spans="1:49" s="43" customFormat="1" ht="15" customHeight="1">
      <c r="A9" s="74" t="s">
        <v>1</v>
      </c>
      <c r="B9" s="75"/>
      <c r="C9" s="75"/>
      <c r="D9" s="76"/>
      <c r="E9" s="48">
        <f aca="true" t="shared" si="0" ref="E9:AQ9">E25+E34</f>
        <v>183352543</v>
      </c>
      <c r="F9" s="48">
        <f t="shared" si="0"/>
        <v>183352543</v>
      </c>
      <c r="G9" s="48">
        <f t="shared" si="0"/>
        <v>81357163</v>
      </c>
      <c r="H9" s="48">
        <f t="shared" si="0"/>
        <v>2357096</v>
      </c>
      <c r="I9" s="48">
        <f t="shared" si="0"/>
        <v>64969080</v>
      </c>
      <c r="J9" s="48">
        <f t="shared" si="0"/>
        <v>594710</v>
      </c>
      <c r="K9" s="48">
        <f t="shared" si="0"/>
        <v>3844678</v>
      </c>
      <c r="L9" s="48">
        <f t="shared" si="0"/>
        <v>10186309</v>
      </c>
      <c r="M9" s="48">
        <f t="shared" si="0"/>
        <v>89304628</v>
      </c>
      <c r="N9" s="48">
        <f t="shared" si="0"/>
        <v>88361503</v>
      </c>
      <c r="O9" s="48">
        <f t="shared" si="0"/>
        <v>24515487</v>
      </c>
      <c r="P9" s="48">
        <f t="shared" si="0"/>
        <v>37345040</v>
      </c>
      <c r="Q9" s="48">
        <f t="shared" si="0"/>
        <v>26500976</v>
      </c>
      <c r="R9" s="48">
        <f t="shared" si="0"/>
        <v>943125</v>
      </c>
      <c r="S9" s="48">
        <f t="shared" si="0"/>
        <v>4259058</v>
      </c>
      <c r="T9" s="48">
        <f>T25+T34</f>
        <v>149038</v>
      </c>
      <c r="U9" s="48">
        <f>U25+U34</f>
        <v>4110020</v>
      </c>
      <c r="V9" s="48">
        <f t="shared" si="0"/>
        <v>8372573</v>
      </c>
      <c r="W9" s="48">
        <f t="shared" si="0"/>
        <v>57473</v>
      </c>
      <c r="X9" s="48">
        <f t="shared" si="0"/>
        <v>1648</v>
      </c>
      <c r="Y9" s="48">
        <f t="shared" si="0"/>
        <v>1648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48">
        <f t="shared" si="0"/>
        <v>10256617</v>
      </c>
      <c r="AD9" s="48">
        <f t="shared" si="0"/>
        <v>10256617</v>
      </c>
      <c r="AE9" s="48">
        <f t="shared" si="0"/>
        <v>146393</v>
      </c>
      <c r="AF9" s="48">
        <f t="shared" si="0"/>
        <v>0</v>
      </c>
      <c r="AG9" s="48">
        <f t="shared" si="0"/>
        <v>10110224</v>
      </c>
      <c r="AH9" s="48">
        <f t="shared" si="0"/>
        <v>4553256</v>
      </c>
      <c r="AI9" s="48">
        <f t="shared" si="0"/>
        <v>5556968</v>
      </c>
      <c r="AJ9" s="48">
        <f t="shared" si="0"/>
        <v>0</v>
      </c>
      <c r="AK9" s="48">
        <f t="shared" si="0"/>
        <v>0</v>
      </c>
      <c r="AL9" s="48">
        <f t="shared" si="0"/>
        <v>0</v>
      </c>
      <c r="AM9" s="48">
        <f t="shared" si="0"/>
        <v>0</v>
      </c>
      <c r="AN9" s="48">
        <f t="shared" si="0"/>
        <v>0</v>
      </c>
      <c r="AO9" s="48">
        <f t="shared" si="0"/>
        <v>193609160</v>
      </c>
      <c r="AP9" s="48">
        <f t="shared" si="0"/>
        <v>4216287</v>
      </c>
      <c r="AQ9" s="77">
        <f t="shared" si="0"/>
        <v>21993229</v>
      </c>
      <c r="AR9" s="87"/>
      <c r="AS9" s="95">
        <f>AS25+AS34</f>
        <v>492550</v>
      </c>
      <c r="AT9" s="48">
        <f>AT25+AT34</f>
        <v>111547</v>
      </c>
      <c r="AU9" s="48">
        <f>AU25+AU34</f>
        <v>522303</v>
      </c>
      <c r="AV9" s="48">
        <f>AV25+AV34</f>
        <v>95553</v>
      </c>
      <c r="AW9" s="77">
        <f>AW25+AW34</f>
        <v>10531</v>
      </c>
    </row>
    <row r="10" spans="1:49" s="43" customFormat="1" ht="11.25" customHeight="1">
      <c r="A10" s="15"/>
      <c r="B10" s="3"/>
      <c r="C10" s="3"/>
      <c r="D10" s="1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77"/>
      <c r="AR10" s="87"/>
      <c r="AS10" s="95"/>
      <c r="AT10" s="48"/>
      <c r="AU10" s="48"/>
      <c r="AV10" s="48"/>
      <c r="AW10" s="77"/>
    </row>
    <row r="11" spans="1:49" s="43" customFormat="1" ht="22.5" customHeight="1">
      <c r="A11" s="15">
        <v>1</v>
      </c>
      <c r="B11" s="3"/>
      <c r="C11" s="78" t="s">
        <v>9</v>
      </c>
      <c r="D11" s="17"/>
      <c r="E11" s="48">
        <v>31052800</v>
      </c>
      <c r="F11" s="48">
        <v>31052800</v>
      </c>
      <c r="G11" s="48">
        <v>14586583</v>
      </c>
      <c r="H11" s="48">
        <v>436148</v>
      </c>
      <c r="I11" s="48">
        <v>11669024</v>
      </c>
      <c r="J11" s="48">
        <v>101163</v>
      </c>
      <c r="K11" s="48">
        <v>660321</v>
      </c>
      <c r="L11" s="48">
        <v>1821090</v>
      </c>
      <c r="M11" s="48">
        <v>14018170</v>
      </c>
      <c r="N11" s="48">
        <v>13864375</v>
      </c>
      <c r="O11" s="48">
        <v>3793478</v>
      </c>
      <c r="P11" s="48">
        <v>6827078</v>
      </c>
      <c r="Q11" s="48">
        <v>3243819</v>
      </c>
      <c r="R11" s="48">
        <v>153795</v>
      </c>
      <c r="S11" s="48">
        <v>751733</v>
      </c>
      <c r="T11" s="48">
        <v>23828</v>
      </c>
      <c r="U11" s="48">
        <v>727905</v>
      </c>
      <c r="V11" s="48">
        <v>1695866</v>
      </c>
      <c r="W11" s="48">
        <v>0</v>
      </c>
      <c r="X11" s="48">
        <v>448</v>
      </c>
      <c r="Y11" s="48">
        <v>448</v>
      </c>
      <c r="Z11" s="48">
        <v>0</v>
      </c>
      <c r="AA11" s="48">
        <v>0</v>
      </c>
      <c r="AB11" s="48">
        <v>0</v>
      </c>
      <c r="AC11" s="48">
        <v>1435343</v>
      </c>
      <c r="AD11" s="48">
        <v>1435343</v>
      </c>
      <c r="AE11" s="48">
        <v>20055</v>
      </c>
      <c r="AF11" s="48">
        <v>0</v>
      </c>
      <c r="AG11" s="48">
        <v>1415288</v>
      </c>
      <c r="AH11" s="48">
        <v>595606</v>
      </c>
      <c r="AI11" s="48">
        <v>819682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32488143</v>
      </c>
      <c r="AP11" s="48">
        <v>0</v>
      </c>
      <c r="AQ11" s="77">
        <v>5133983</v>
      </c>
      <c r="AR11" s="87"/>
      <c r="AS11" s="95">
        <v>82402</v>
      </c>
      <c r="AT11" s="48">
        <v>96</v>
      </c>
      <c r="AU11" s="48">
        <v>81141</v>
      </c>
      <c r="AV11" s="48">
        <v>23797</v>
      </c>
      <c r="AW11" s="77">
        <v>1620</v>
      </c>
    </row>
    <row r="12" spans="1:49" s="43" customFormat="1" ht="22.5" customHeight="1">
      <c r="A12" s="15">
        <v>2</v>
      </c>
      <c r="B12" s="3"/>
      <c r="C12" s="78" t="s">
        <v>10</v>
      </c>
      <c r="D12" s="17"/>
      <c r="E12" s="48">
        <v>22449480</v>
      </c>
      <c r="F12" s="48">
        <v>22449480</v>
      </c>
      <c r="G12" s="48">
        <v>10306891</v>
      </c>
      <c r="H12" s="48">
        <v>279147</v>
      </c>
      <c r="I12" s="48">
        <v>8356850</v>
      </c>
      <c r="J12" s="48">
        <v>77976</v>
      </c>
      <c r="K12" s="48">
        <v>418955</v>
      </c>
      <c r="L12" s="48">
        <v>1251939</v>
      </c>
      <c r="M12" s="48">
        <v>10660079</v>
      </c>
      <c r="N12" s="48">
        <v>10473389</v>
      </c>
      <c r="O12" s="48">
        <v>2662744</v>
      </c>
      <c r="P12" s="48">
        <v>4713850</v>
      </c>
      <c r="Q12" s="48">
        <v>3096795</v>
      </c>
      <c r="R12" s="48">
        <v>186690</v>
      </c>
      <c r="S12" s="48">
        <v>479578</v>
      </c>
      <c r="T12" s="48">
        <v>13524</v>
      </c>
      <c r="U12" s="48">
        <v>466054</v>
      </c>
      <c r="V12" s="48">
        <v>1002932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1614498</v>
      </c>
      <c r="AD12" s="48">
        <v>1614498</v>
      </c>
      <c r="AE12" s="48">
        <v>879</v>
      </c>
      <c r="AF12" s="48">
        <v>0</v>
      </c>
      <c r="AG12" s="48">
        <v>1613619</v>
      </c>
      <c r="AH12" s="48">
        <v>670890</v>
      </c>
      <c r="AI12" s="48">
        <v>942729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24063978</v>
      </c>
      <c r="AP12" s="48">
        <v>0</v>
      </c>
      <c r="AQ12" s="77">
        <v>2897699</v>
      </c>
      <c r="AR12" s="87"/>
      <c r="AS12" s="95">
        <v>67660</v>
      </c>
      <c r="AT12" s="48">
        <v>0</v>
      </c>
      <c r="AU12" s="48">
        <v>116540</v>
      </c>
      <c r="AV12" s="48">
        <v>25862</v>
      </c>
      <c r="AW12" s="77">
        <v>0</v>
      </c>
    </row>
    <row r="13" spans="1:49" s="43" customFormat="1" ht="22.5" customHeight="1">
      <c r="A13" s="15">
        <v>3</v>
      </c>
      <c r="B13" s="3"/>
      <c r="C13" s="78" t="s">
        <v>11</v>
      </c>
      <c r="D13" s="17"/>
      <c r="E13" s="48">
        <v>25491129</v>
      </c>
      <c r="F13" s="48">
        <v>25491129</v>
      </c>
      <c r="G13" s="48">
        <v>12478958</v>
      </c>
      <c r="H13" s="48">
        <v>338282</v>
      </c>
      <c r="I13" s="48">
        <v>9853923</v>
      </c>
      <c r="J13" s="48">
        <v>103252</v>
      </c>
      <c r="K13" s="48">
        <v>677368</v>
      </c>
      <c r="L13" s="48">
        <v>1609385</v>
      </c>
      <c r="M13" s="48">
        <v>11301751</v>
      </c>
      <c r="N13" s="48">
        <v>11195476</v>
      </c>
      <c r="O13" s="48">
        <v>3327365</v>
      </c>
      <c r="P13" s="48">
        <v>5590862</v>
      </c>
      <c r="Q13" s="48">
        <v>2277249</v>
      </c>
      <c r="R13" s="48">
        <v>106275</v>
      </c>
      <c r="S13" s="48">
        <v>609811</v>
      </c>
      <c r="T13" s="48">
        <v>21429</v>
      </c>
      <c r="U13" s="48">
        <v>588382</v>
      </c>
      <c r="V13" s="48">
        <v>1100609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1568617</v>
      </c>
      <c r="AD13" s="48">
        <v>1568617</v>
      </c>
      <c r="AE13" s="48">
        <v>42043</v>
      </c>
      <c r="AF13" s="48">
        <v>0</v>
      </c>
      <c r="AG13" s="48">
        <v>1526574</v>
      </c>
      <c r="AH13" s="48">
        <v>633683</v>
      </c>
      <c r="AI13" s="48">
        <v>892891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27059746</v>
      </c>
      <c r="AP13" s="48">
        <v>691</v>
      </c>
      <c r="AQ13" s="77">
        <v>3509363</v>
      </c>
      <c r="AR13" s="87"/>
      <c r="AS13" s="95">
        <v>45066</v>
      </c>
      <c r="AT13" s="48">
        <v>919</v>
      </c>
      <c r="AU13" s="48">
        <v>30730</v>
      </c>
      <c r="AV13" s="48">
        <v>3288</v>
      </c>
      <c r="AW13" s="77">
        <v>1006</v>
      </c>
    </row>
    <row r="14" spans="1:49" s="43" customFormat="1" ht="22.5" customHeight="1">
      <c r="A14" s="15">
        <v>4</v>
      </c>
      <c r="B14" s="3"/>
      <c r="C14" s="78" t="s">
        <v>12</v>
      </c>
      <c r="D14" s="17"/>
      <c r="E14" s="48">
        <v>4752499</v>
      </c>
      <c r="F14" s="48">
        <v>4752499</v>
      </c>
      <c r="G14" s="48">
        <v>1998907</v>
      </c>
      <c r="H14" s="48">
        <v>79272</v>
      </c>
      <c r="I14" s="48">
        <v>1683868</v>
      </c>
      <c r="J14" s="48">
        <v>9284</v>
      </c>
      <c r="K14" s="48">
        <v>118185</v>
      </c>
      <c r="L14" s="48">
        <v>117582</v>
      </c>
      <c r="M14" s="48">
        <v>2330649</v>
      </c>
      <c r="N14" s="48">
        <v>2283336</v>
      </c>
      <c r="O14" s="48">
        <v>663882</v>
      </c>
      <c r="P14" s="48">
        <v>1047364</v>
      </c>
      <c r="Q14" s="48">
        <v>572090</v>
      </c>
      <c r="R14" s="48">
        <v>47313</v>
      </c>
      <c r="S14" s="48">
        <v>167657</v>
      </c>
      <c r="T14" s="48">
        <v>6796</v>
      </c>
      <c r="U14" s="48">
        <v>160861</v>
      </c>
      <c r="V14" s="48">
        <v>255286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331890</v>
      </c>
      <c r="AD14" s="48">
        <v>331890</v>
      </c>
      <c r="AE14" s="48">
        <v>19964</v>
      </c>
      <c r="AF14" s="48">
        <v>0</v>
      </c>
      <c r="AG14" s="48">
        <v>311926</v>
      </c>
      <c r="AH14" s="48">
        <v>138220</v>
      </c>
      <c r="AI14" s="48">
        <v>173706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5084389</v>
      </c>
      <c r="AP14" s="48">
        <v>0</v>
      </c>
      <c r="AQ14" s="77">
        <v>1055726</v>
      </c>
      <c r="AR14" s="87"/>
      <c r="AS14" s="95">
        <v>39611</v>
      </c>
      <c r="AT14" s="48">
        <v>249</v>
      </c>
      <c r="AU14" s="48">
        <v>37847</v>
      </c>
      <c r="AV14" s="48">
        <v>3338</v>
      </c>
      <c r="AW14" s="77">
        <v>1747</v>
      </c>
    </row>
    <row r="15" spans="1:49" s="43" customFormat="1" ht="22.5" customHeight="1">
      <c r="A15" s="15">
        <v>5</v>
      </c>
      <c r="B15" s="3"/>
      <c r="C15" s="78" t="s">
        <v>13</v>
      </c>
      <c r="D15" s="17"/>
      <c r="E15" s="48">
        <v>15924501</v>
      </c>
      <c r="F15" s="48">
        <v>15924501</v>
      </c>
      <c r="G15" s="48">
        <v>6923971</v>
      </c>
      <c r="H15" s="48">
        <v>206296</v>
      </c>
      <c r="I15" s="48">
        <v>5724031</v>
      </c>
      <c r="J15" s="48">
        <v>41711</v>
      </c>
      <c r="K15" s="48">
        <v>291667</v>
      </c>
      <c r="L15" s="48">
        <v>701977</v>
      </c>
      <c r="M15" s="48">
        <v>7906688</v>
      </c>
      <c r="N15" s="48">
        <v>7866546</v>
      </c>
      <c r="O15" s="48">
        <v>2011430</v>
      </c>
      <c r="P15" s="48">
        <v>3191559</v>
      </c>
      <c r="Q15" s="48">
        <v>2663557</v>
      </c>
      <c r="R15" s="48">
        <v>40142</v>
      </c>
      <c r="S15" s="48">
        <v>356701</v>
      </c>
      <c r="T15" s="48">
        <v>11901</v>
      </c>
      <c r="U15" s="48">
        <v>344800</v>
      </c>
      <c r="V15" s="48">
        <v>735941</v>
      </c>
      <c r="W15" s="48">
        <v>0</v>
      </c>
      <c r="X15" s="48">
        <v>1200</v>
      </c>
      <c r="Y15" s="48">
        <v>1200</v>
      </c>
      <c r="Z15" s="48">
        <v>0</v>
      </c>
      <c r="AA15" s="48">
        <v>0</v>
      </c>
      <c r="AB15" s="48">
        <v>0</v>
      </c>
      <c r="AC15" s="48">
        <v>1011553</v>
      </c>
      <c r="AD15" s="48">
        <v>1011553</v>
      </c>
      <c r="AE15" s="48">
        <v>0</v>
      </c>
      <c r="AF15" s="48">
        <v>0</v>
      </c>
      <c r="AG15" s="48">
        <v>1011553</v>
      </c>
      <c r="AH15" s="48">
        <v>448923</v>
      </c>
      <c r="AI15" s="48">
        <v>562630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16936054</v>
      </c>
      <c r="AP15" s="48">
        <v>0</v>
      </c>
      <c r="AQ15" s="77">
        <v>2059557</v>
      </c>
      <c r="AR15" s="87"/>
      <c r="AS15" s="95">
        <v>18009</v>
      </c>
      <c r="AT15" s="48">
        <v>0</v>
      </c>
      <c r="AU15" s="48">
        <v>15768</v>
      </c>
      <c r="AV15" s="48">
        <v>2207</v>
      </c>
      <c r="AW15" s="77">
        <v>124</v>
      </c>
    </row>
    <row r="16" spans="1:49" s="43" customFormat="1" ht="22.5" customHeight="1">
      <c r="A16" s="15">
        <v>6</v>
      </c>
      <c r="B16" s="3"/>
      <c r="C16" s="78" t="s">
        <v>14</v>
      </c>
      <c r="D16" s="17"/>
      <c r="E16" s="48">
        <v>8885718</v>
      </c>
      <c r="F16" s="48">
        <v>8885718</v>
      </c>
      <c r="G16" s="48">
        <v>3911746</v>
      </c>
      <c r="H16" s="48">
        <v>103213</v>
      </c>
      <c r="I16" s="48">
        <v>3083926</v>
      </c>
      <c r="J16" s="48">
        <v>33144</v>
      </c>
      <c r="K16" s="48">
        <v>183580</v>
      </c>
      <c r="L16" s="48">
        <v>541027</v>
      </c>
      <c r="M16" s="48">
        <v>4433507</v>
      </c>
      <c r="N16" s="48">
        <v>4353741</v>
      </c>
      <c r="O16" s="48">
        <v>1521558</v>
      </c>
      <c r="P16" s="48">
        <v>1737206</v>
      </c>
      <c r="Q16" s="48">
        <v>1094977</v>
      </c>
      <c r="R16" s="48">
        <v>79766</v>
      </c>
      <c r="S16" s="48">
        <v>179190</v>
      </c>
      <c r="T16" s="48">
        <v>8407</v>
      </c>
      <c r="U16" s="48">
        <v>170783</v>
      </c>
      <c r="V16" s="48">
        <v>361275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759509</v>
      </c>
      <c r="AD16" s="48">
        <v>759509</v>
      </c>
      <c r="AE16" s="48">
        <v>2150</v>
      </c>
      <c r="AF16" s="48">
        <v>0</v>
      </c>
      <c r="AG16" s="48">
        <v>757359</v>
      </c>
      <c r="AH16" s="48">
        <v>387538</v>
      </c>
      <c r="AI16" s="48">
        <v>369821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9645227</v>
      </c>
      <c r="AP16" s="48">
        <v>1054192</v>
      </c>
      <c r="AQ16" s="77">
        <v>0</v>
      </c>
      <c r="AR16" s="87"/>
      <c r="AS16" s="95">
        <v>11713</v>
      </c>
      <c r="AT16" s="48">
        <v>23444</v>
      </c>
      <c r="AU16" s="48">
        <v>0</v>
      </c>
      <c r="AV16" s="48">
        <v>0</v>
      </c>
      <c r="AW16" s="77">
        <v>0</v>
      </c>
    </row>
    <row r="17" spans="1:49" s="43" customFormat="1" ht="22.5" customHeight="1">
      <c r="A17" s="15">
        <v>7</v>
      </c>
      <c r="B17" s="3"/>
      <c r="C17" s="78" t="s">
        <v>15</v>
      </c>
      <c r="D17" s="17"/>
      <c r="E17" s="48">
        <v>17317818</v>
      </c>
      <c r="F17" s="48">
        <v>17317818</v>
      </c>
      <c r="G17" s="48">
        <v>7646550</v>
      </c>
      <c r="H17" s="48">
        <v>225991</v>
      </c>
      <c r="I17" s="48">
        <v>6256507</v>
      </c>
      <c r="J17" s="48">
        <v>57157</v>
      </c>
      <c r="K17" s="48">
        <v>345362</v>
      </c>
      <c r="L17" s="48">
        <v>818690</v>
      </c>
      <c r="M17" s="48">
        <v>8471513</v>
      </c>
      <c r="N17" s="48">
        <v>8326629</v>
      </c>
      <c r="O17" s="48">
        <v>2816582</v>
      </c>
      <c r="P17" s="48">
        <v>3422787</v>
      </c>
      <c r="Q17" s="48">
        <v>2087260</v>
      </c>
      <c r="R17" s="48">
        <v>144884</v>
      </c>
      <c r="S17" s="48">
        <v>424488</v>
      </c>
      <c r="T17" s="48">
        <v>16491</v>
      </c>
      <c r="U17" s="48">
        <v>407997</v>
      </c>
      <c r="V17" s="48">
        <v>775267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888049</v>
      </c>
      <c r="AD17" s="48">
        <v>888049</v>
      </c>
      <c r="AE17" s="48">
        <v>6134</v>
      </c>
      <c r="AF17" s="48">
        <v>0</v>
      </c>
      <c r="AG17" s="48">
        <v>881915</v>
      </c>
      <c r="AH17" s="48">
        <v>463719</v>
      </c>
      <c r="AI17" s="48">
        <v>418196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18205867</v>
      </c>
      <c r="AP17" s="48">
        <v>2305</v>
      </c>
      <c r="AQ17" s="77">
        <v>2743036</v>
      </c>
      <c r="AR17" s="87"/>
      <c r="AS17" s="95">
        <v>10588</v>
      </c>
      <c r="AT17" s="48">
        <v>1909</v>
      </c>
      <c r="AU17" s="48">
        <v>46717</v>
      </c>
      <c r="AV17" s="48">
        <v>7101</v>
      </c>
      <c r="AW17" s="77">
        <v>689</v>
      </c>
    </row>
    <row r="18" spans="1:49" s="43" customFormat="1" ht="22.5" customHeight="1">
      <c r="A18" s="15">
        <v>8</v>
      </c>
      <c r="B18" s="3"/>
      <c r="C18" s="78" t="s">
        <v>16</v>
      </c>
      <c r="D18" s="17"/>
      <c r="E18" s="48">
        <v>7181032</v>
      </c>
      <c r="F18" s="48">
        <v>7181032</v>
      </c>
      <c r="G18" s="48">
        <v>2920371</v>
      </c>
      <c r="H18" s="48">
        <v>89846</v>
      </c>
      <c r="I18" s="48">
        <v>2510409</v>
      </c>
      <c r="J18" s="48">
        <v>31058</v>
      </c>
      <c r="K18" s="48">
        <v>126782</v>
      </c>
      <c r="L18" s="48">
        <v>193334</v>
      </c>
      <c r="M18" s="48">
        <v>3845184</v>
      </c>
      <c r="N18" s="48">
        <v>3827763</v>
      </c>
      <c r="O18" s="48">
        <v>1051934</v>
      </c>
      <c r="P18" s="48">
        <v>1430547</v>
      </c>
      <c r="Q18" s="48">
        <v>1345282</v>
      </c>
      <c r="R18" s="48">
        <v>17421</v>
      </c>
      <c r="S18" s="48">
        <v>151365</v>
      </c>
      <c r="T18" s="48">
        <v>4446</v>
      </c>
      <c r="U18" s="48">
        <v>146919</v>
      </c>
      <c r="V18" s="48">
        <v>264112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513209</v>
      </c>
      <c r="AD18" s="48">
        <v>513209</v>
      </c>
      <c r="AE18" s="48">
        <v>1514</v>
      </c>
      <c r="AF18" s="48">
        <v>0</v>
      </c>
      <c r="AG18" s="48">
        <v>511695</v>
      </c>
      <c r="AH18" s="48">
        <v>249036</v>
      </c>
      <c r="AI18" s="48">
        <v>262659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7694241</v>
      </c>
      <c r="AP18" s="48">
        <v>958963</v>
      </c>
      <c r="AQ18" s="77">
        <v>0</v>
      </c>
      <c r="AR18" s="87"/>
      <c r="AS18" s="95">
        <v>26223</v>
      </c>
      <c r="AT18" s="48">
        <v>36166</v>
      </c>
      <c r="AU18" s="48">
        <v>0</v>
      </c>
      <c r="AV18" s="48">
        <v>0</v>
      </c>
      <c r="AW18" s="77">
        <v>0</v>
      </c>
    </row>
    <row r="19" spans="1:49" s="43" customFormat="1" ht="22.5" customHeight="1">
      <c r="A19" s="15">
        <v>9</v>
      </c>
      <c r="B19" s="3"/>
      <c r="C19" s="78" t="s">
        <v>17</v>
      </c>
      <c r="D19" s="17"/>
      <c r="E19" s="48">
        <v>3447723</v>
      </c>
      <c r="F19" s="48">
        <v>3447723</v>
      </c>
      <c r="G19" s="48">
        <v>1536297</v>
      </c>
      <c r="H19" s="48">
        <v>56811</v>
      </c>
      <c r="I19" s="48">
        <v>1249558</v>
      </c>
      <c r="J19" s="48">
        <v>7982</v>
      </c>
      <c r="K19" s="48">
        <v>74973</v>
      </c>
      <c r="L19" s="48">
        <v>154955</v>
      </c>
      <c r="M19" s="48">
        <v>1589817</v>
      </c>
      <c r="N19" s="48">
        <v>1577722</v>
      </c>
      <c r="O19" s="48">
        <v>386309</v>
      </c>
      <c r="P19" s="48">
        <v>872600</v>
      </c>
      <c r="Q19" s="48">
        <v>318813</v>
      </c>
      <c r="R19" s="48">
        <v>12095</v>
      </c>
      <c r="S19" s="48">
        <v>118311</v>
      </c>
      <c r="T19" s="48">
        <v>4730</v>
      </c>
      <c r="U19" s="48">
        <v>113581</v>
      </c>
      <c r="V19" s="48">
        <v>203298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81800</v>
      </c>
      <c r="AD19" s="48">
        <v>81800</v>
      </c>
      <c r="AE19" s="48">
        <v>42692</v>
      </c>
      <c r="AF19" s="48">
        <v>0</v>
      </c>
      <c r="AG19" s="48">
        <v>39108</v>
      </c>
      <c r="AH19" s="48">
        <v>13737</v>
      </c>
      <c r="AI19" s="48">
        <v>25371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3529523</v>
      </c>
      <c r="AP19" s="48">
        <v>0</v>
      </c>
      <c r="AQ19" s="77">
        <v>783572</v>
      </c>
      <c r="AR19" s="87"/>
      <c r="AS19" s="95">
        <v>18145</v>
      </c>
      <c r="AT19" s="48">
        <v>0</v>
      </c>
      <c r="AU19" s="48">
        <v>16211</v>
      </c>
      <c r="AV19" s="48">
        <v>2576</v>
      </c>
      <c r="AW19" s="77">
        <v>476</v>
      </c>
    </row>
    <row r="20" spans="1:49" s="43" customFormat="1" ht="22.5" customHeight="1">
      <c r="A20" s="15">
        <v>10</v>
      </c>
      <c r="B20" s="3"/>
      <c r="C20" s="78" t="s">
        <v>18</v>
      </c>
      <c r="D20" s="17"/>
      <c r="E20" s="48">
        <v>4455150</v>
      </c>
      <c r="F20" s="48">
        <v>4455150</v>
      </c>
      <c r="G20" s="48">
        <v>1678082</v>
      </c>
      <c r="H20" s="48">
        <v>53676</v>
      </c>
      <c r="I20" s="48">
        <v>1354012</v>
      </c>
      <c r="J20" s="48">
        <v>11678</v>
      </c>
      <c r="K20" s="48">
        <v>103430</v>
      </c>
      <c r="L20" s="48">
        <v>166964</v>
      </c>
      <c r="M20" s="48">
        <v>2464386</v>
      </c>
      <c r="N20" s="48">
        <v>2443938</v>
      </c>
      <c r="O20" s="48">
        <v>627877</v>
      </c>
      <c r="P20" s="48">
        <v>837508</v>
      </c>
      <c r="Q20" s="48">
        <v>978553</v>
      </c>
      <c r="R20" s="48">
        <v>20448</v>
      </c>
      <c r="S20" s="48">
        <v>106941</v>
      </c>
      <c r="T20" s="48">
        <v>4178</v>
      </c>
      <c r="U20" s="48">
        <v>102763</v>
      </c>
      <c r="V20" s="48">
        <v>205741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256616</v>
      </c>
      <c r="AD20" s="48">
        <v>256616</v>
      </c>
      <c r="AE20" s="48">
        <v>0</v>
      </c>
      <c r="AF20" s="48">
        <v>0</v>
      </c>
      <c r="AG20" s="48">
        <v>256616</v>
      </c>
      <c r="AH20" s="48">
        <v>125009</v>
      </c>
      <c r="AI20" s="48">
        <v>131607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4711766</v>
      </c>
      <c r="AP20" s="48">
        <v>657223</v>
      </c>
      <c r="AQ20" s="77">
        <v>0</v>
      </c>
      <c r="AR20" s="87"/>
      <c r="AS20" s="95">
        <v>17105</v>
      </c>
      <c r="AT20" s="48">
        <v>6160</v>
      </c>
      <c r="AU20" s="48">
        <v>0</v>
      </c>
      <c r="AV20" s="48">
        <v>3837</v>
      </c>
      <c r="AW20" s="77">
        <v>401</v>
      </c>
    </row>
    <row r="21" spans="1:49" s="43" customFormat="1" ht="22.5" customHeight="1">
      <c r="A21" s="15">
        <v>11</v>
      </c>
      <c r="B21" s="3"/>
      <c r="C21" s="78" t="s">
        <v>19</v>
      </c>
      <c r="D21" s="17"/>
      <c r="E21" s="48">
        <v>3346477</v>
      </c>
      <c r="F21" s="48">
        <v>3346477</v>
      </c>
      <c r="G21" s="48">
        <v>1142078</v>
      </c>
      <c r="H21" s="48">
        <v>42427</v>
      </c>
      <c r="I21" s="48">
        <v>886694</v>
      </c>
      <c r="J21" s="48">
        <v>8507</v>
      </c>
      <c r="K21" s="48">
        <v>72921</v>
      </c>
      <c r="L21" s="48">
        <v>140036</v>
      </c>
      <c r="M21" s="48">
        <v>1890753</v>
      </c>
      <c r="N21" s="48">
        <v>1878630</v>
      </c>
      <c r="O21" s="48">
        <v>314774</v>
      </c>
      <c r="P21" s="48">
        <v>653034</v>
      </c>
      <c r="Q21" s="48">
        <v>910822</v>
      </c>
      <c r="R21" s="48">
        <v>12123</v>
      </c>
      <c r="S21" s="48">
        <v>106826</v>
      </c>
      <c r="T21" s="48">
        <v>4954</v>
      </c>
      <c r="U21" s="48">
        <v>101872</v>
      </c>
      <c r="V21" s="48">
        <v>149628</v>
      </c>
      <c r="W21" s="48">
        <v>57192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92238</v>
      </c>
      <c r="AD21" s="48">
        <v>92238</v>
      </c>
      <c r="AE21" s="48">
        <v>812</v>
      </c>
      <c r="AF21" s="48">
        <v>0</v>
      </c>
      <c r="AG21" s="48">
        <v>91426</v>
      </c>
      <c r="AH21" s="48">
        <v>31444</v>
      </c>
      <c r="AI21" s="48">
        <v>59982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3438715</v>
      </c>
      <c r="AP21" s="48">
        <v>503516</v>
      </c>
      <c r="AQ21" s="77">
        <v>0</v>
      </c>
      <c r="AR21" s="87"/>
      <c r="AS21" s="95">
        <v>10131</v>
      </c>
      <c r="AT21" s="48">
        <v>12438</v>
      </c>
      <c r="AU21" s="48">
        <v>0</v>
      </c>
      <c r="AV21" s="48">
        <v>2081</v>
      </c>
      <c r="AW21" s="77">
        <v>267</v>
      </c>
    </row>
    <row r="22" spans="1:49" s="43" customFormat="1" ht="22.5" customHeight="1">
      <c r="A22" s="15">
        <v>12</v>
      </c>
      <c r="B22" s="3"/>
      <c r="C22" s="78" t="s">
        <v>20</v>
      </c>
      <c r="D22" s="17"/>
      <c r="E22" s="48">
        <v>23677669</v>
      </c>
      <c r="F22" s="48">
        <v>23677669</v>
      </c>
      <c r="G22" s="48">
        <v>10185222</v>
      </c>
      <c r="H22" s="48">
        <v>245236</v>
      </c>
      <c r="I22" s="48">
        <v>7642096</v>
      </c>
      <c r="J22" s="48">
        <v>82467</v>
      </c>
      <c r="K22" s="48">
        <v>477697</v>
      </c>
      <c r="L22" s="48">
        <v>1820193</v>
      </c>
      <c r="M22" s="48">
        <v>12115496</v>
      </c>
      <c r="N22" s="48">
        <v>12022245</v>
      </c>
      <c r="O22" s="48">
        <v>3235323</v>
      </c>
      <c r="P22" s="48">
        <v>4069829</v>
      </c>
      <c r="Q22" s="48">
        <v>4717093</v>
      </c>
      <c r="R22" s="48">
        <v>93251</v>
      </c>
      <c r="S22" s="48">
        <v>416262</v>
      </c>
      <c r="T22" s="48">
        <v>15402</v>
      </c>
      <c r="U22" s="48">
        <v>400860</v>
      </c>
      <c r="V22" s="48">
        <v>960689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1054143</v>
      </c>
      <c r="AD22" s="48">
        <v>1054143</v>
      </c>
      <c r="AE22" s="48">
        <v>1155</v>
      </c>
      <c r="AF22" s="48">
        <v>0</v>
      </c>
      <c r="AG22" s="48">
        <v>1052988</v>
      </c>
      <c r="AH22" s="48">
        <v>520176</v>
      </c>
      <c r="AI22" s="48">
        <v>532812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24731812</v>
      </c>
      <c r="AP22" s="48">
        <v>0</v>
      </c>
      <c r="AQ22" s="77">
        <v>2596787</v>
      </c>
      <c r="AR22" s="87"/>
      <c r="AS22" s="95">
        <v>109542</v>
      </c>
      <c r="AT22" s="48">
        <v>1400</v>
      </c>
      <c r="AU22" s="48">
        <v>145922</v>
      </c>
      <c r="AV22" s="48">
        <v>15681</v>
      </c>
      <c r="AW22" s="77">
        <v>3589</v>
      </c>
    </row>
    <row r="23" spans="1:49" s="43" customFormat="1" ht="22.5" customHeight="1">
      <c r="A23" s="15">
        <v>13</v>
      </c>
      <c r="B23" s="3"/>
      <c r="C23" s="78" t="s">
        <v>21</v>
      </c>
      <c r="D23" s="17"/>
      <c r="E23" s="48">
        <v>9219089</v>
      </c>
      <c r="F23" s="48">
        <v>9219089</v>
      </c>
      <c r="G23" s="48">
        <v>3622368</v>
      </c>
      <c r="H23" s="48">
        <v>109859</v>
      </c>
      <c r="I23" s="48">
        <v>2720109</v>
      </c>
      <c r="J23" s="48">
        <v>13647</v>
      </c>
      <c r="K23" s="48">
        <v>172235</v>
      </c>
      <c r="L23" s="48">
        <v>620165</v>
      </c>
      <c r="M23" s="48">
        <v>4974439</v>
      </c>
      <c r="N23" s="48">
        <v>4950056</v>
      </c>
      <c r="O23" s="48">
        <v>1070734</v>
      </c>
      <c r="P23" s="48">
        <v>1727206</v>
      </c>
      <c r="Q23" s="48">
        <v>2152116</v>
      </c>
      <c r="R23" s="48">
        <v>24383</v>
      </c>
      <c r="S23" s="48">
        <v>196273</v>
      </c>
      <c r="T23" s="48">
        <v>6433</v>
      </c>
      <c r="U23" s="48">
        <v>189840</v>
      </c>
      <c r="V23" s="48">
        <v>426009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552770</v>
      </c>
      <c r="AD23" s="48">
        <v>552770</v>
      </c>
      <c r="AE23" s="48">
        <v>4884</v>
      </c>
      <c r="AF23" s="48">
        <v>0</v>
      </c>
      <c r="AG23" s="48">
        <v>547886</v>
      </c>
      <c r="AH23" s="48">
        <v>231521</v>
      </c>
      <c r="AI23" s="48">
        <v>316365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9771859</v>
      </c>
      <c r="AP23" s="48">
        <v>281</v>
      </c>
      <c r="AQ23" s="77">
        <v>1104233</v>
      </c>
      <c r="AR23" s="87"/>
      <c r="AS23" s="95">
        <v>13907</v>
      </c>
      <c r="AT23" s="48">
        <v>31</v>
      </c>
      <c r="AU23" s="48">
        <v>30560</v>
      </c>
      <c r="AV23" s="48">
        <v>4006</v>
      </c>
      <c r="AW23" s="77">
        <v>341</v>
      </c>
    </row>
    <row r="24" spans="1:49" s="43" customFormat="1" ht="11.25" customHeight="1">
      <c r="A24" s="15"/>
      <c r="B24" s="3"/>
      <c r="C24" s="78"/>
      <c r="D24" s="1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>
        <v>0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77"/>
      <c r="AR24" s="87"/>
      <c r="AS24" s="95"/>
      <c r="AT24" s="48"/>
      <c r="AU24" s="48"/>
      <c r="AV24" s="48"/>
      <c r="AW24" s="77"/>
    </row>
    <row r="25" spans="1:49" s="43" customFormat="1" ht="15" customHeight="1">
      <c r="A25" s="74" t="s">
        <v>2</v>
      </c>
      <c r="B25" s="75"/>
      <c r="C25" s="75"/>
      <c r="D25" s="76"/>
      <c r="E25" s="48">
        <f aca="true" t="shared" si="1" ref="E25:AQ25">SUM(E11:E23)</f>
        <v>177201085</v>
      </c>
      <c r="F25" s="48">
        <f t="shared" si="1"/>
        <v>177201085</v>
      </c>
      <c r="G25" s="48">
        <f t="shared" si="1"/>
        <v>78938024</v>
      </c>
      <c r="H25" s="48">
        <f t="shared" si="1"/>
        <v>2266204</v>
      </c>
      <c r="I25" s="48">
        <f t="shared" si="1"/>
        <v>62991007</v>
      </c>
      <c r="J25" s="48">
        <f t="shared" si="1"/>
        <v>579026</v>
      </c>
      <c r="K25" s="48">
        <f t="shared" si="1"/>
        <v>3723476</v>
      </c>
      <c r="L25" s="48">
        <f t="shared" si="1"/>
        <v>9957337</v>
      </c>
      <c r="M25" s="48">
        <f t="shared" si="1"/>
        <v>86002432</v>
      </c>
      <c r="N25" s="48">
        <f t="shared" si="1"/>
        <v>85063846</v>
      </c>
      <c r="O25" s="48">
        <f t="shared" si="1"/>
        <v>23483990</v>
      </c>
      <c r="P25" s="48">
        <f t="shared" si="1"/>
        <v>36121430</v>
      </c>
      <c r="Q25" s="48">
        <f t="shared" si="1"/>
        <v>25458426</v>
      </c>
      <c r="R25" s="48">
        <f t="shared" si="1"/>
        <v>938586</v>
      </c>
      <c r="S25" s="48">
        <f t="shared" si="1"/>
        <v>4065136</v>
      </c>
      <c r="T25" s="48">
        <f>SUM(T11:T23)</f>
        <v>142519</v>
      </c>
      <c r="U25" s="48">
        <f>SUM(U11:U23)</f>
        <v>3922617</v>
      </c>
      <c r="V25" s="48">
        <f t="shared" si="1"/>
        <v>8136653</v>
      </c>
      <c r="W25" s="48">
        <f t="shared" si="1"/>
        <v>57192</v>
      </c>
      <c r="X25" s="48">
        <f t="shared" si="1"/>
        <v>1648</v>
      </c>
      <c r="Y25" s="48">
        <f t="shared" si="1"/>
        <v>1648</v>
      </c>
      <c r="Z25" s="48">
        <f t="shared" si="1"/>
        <v>0</v>
      </c>
      <c r="AA25" s="48">
        <f t="shared" si="1"/>
        <v>0</v>
      </c>
      <c r="AB25" s="48">
        <f t="shared" si="1"/>
        <v>0</v>
      </c>
      <c r="AC25" s="48">
        <f t="shared" si="1"/>
        <v>10160235</v>
      </c>
      <c r="AD25" s="48">
        <f t="shared" si="1"/>
        <v>10160235</v>
      </c>
      <c r="AE25" s="48">
        <f t="shared" si="1"/>
        <v>142282</v>
      </c>
      <c r="AF25" s="48">
        <f t="shared" si="1"/>
        <v>0</v>
      </c>
      <c r="AG25" s="48">
        <f t="shared" si="1"/>
        <v>10017953</v>
      </c>
      <c r="AH25" s="48">
        <f t="shared" si="1"/>
        <v>4509502</v>
      </c>
      <c r="AI25" s="48">
        <f t="shared" si="1"/>
        <v>5508451</v>
      </c>
      <c r="AJ25" s="48">
        <f t="shared" si="1"/>
        <v>0</v>
      </c>
      <c r="AK25" s="48">
        <f t="shared" si="1"/>
        <v>0</v>
      </c>
      <c r="AL25" s="48">
        <f t="shared" si="1"/>
        <v>0</v>
      </c>
      <c r="AM25" s="48">
        <f t="shared" si="1"/>
        <v>0</v>
      </c>
      <c r="AN25" s="48">
        <f t="shared" si="1"/>
        <v>0</v>
      </c>
      <c r="AO25" s="48">
        <f t="shared" si="1"/>
        <v>187361320</v>
      </c>
      <c r="AP25" s="48">
        <f t="shared" si="1"/>
        <v>3177171</v>
      </c>
      <c r="AQ25" s="77">
        <f t="shared" si="1"/>
        <v>21883956</v>
      </c>
      <c r="AR25" s="87"/>
      <c r="AS25" s="95">
        <f>SUM(AS11:AS23)</f>
        <v>470102</v>
      </c>
      <c r="AT25" s="48">
        <f>SUM(AT11:AT23)</f>
        <v>82812</v>
      </c>
      <c r="AU25" s="48">
        <f>SUM(AU11:AU23)</f>
        <v>521436</v>
      </c>
      <c r="AV25" s="48">
        <f>SUM(AV11:AV23)</f>
        <v>93774</v>
      </c>
      <c r="AW25" s="77">
        <f>SUM(AW11:AW23)</f>
        <v>10260</v>
      </c>
    </row>
    <row r="26" spans="1:49" s="43" customFormat="1" ht="11.25" customHeight="1">
      <c r="A26" s="74"/>
      <c r="B26" s="75"/>
      <c r="C26" s="75"/>
      <c r="D26" s="7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77"/>
      <c r="AR26" s="87"/>
      <c r="AS26" s="95"/>
      <c r="AT26" s="48"/>
      <c r="AU26" s="48"/>
      <c r="AV26" s="48"/>
      <c r="AW26" s="77"/>
    </row>
    <row r="27" spans="1:49" s="43" customFormat="1" ht="22.5" customHeight="1">
      <c r="A27" s="15">
        <v>1</v>
      </c>
      <c r="B27" s="3"/>
      <c r="C27" s="78" t="s">
        <v>22</v>
      </c>
      <c r="D27" s="17"/>
      <c r="E27" s="48">
        <v>1306457</v>
      </c>
      <c r="F27" s="48">
        <v>1306457</v>
      </c>
      <c r="G27" s="48">
        <v>511565</v>
      </c>
      <c r="H27" s="48">
        <v>23848</v>
      </c>
      <c r="I27" s="48">
        <v>435006</v>
      </c>
      <c r="J27" s="48">
        <v>2845</v>
      </c>
      <c r="K27" s="48">
        <v>26606</v>
      </c>
      <c r="L27" s="48">
        <v>26105</v>
      </c>
      <c r="M27" s="48">
        <v>667483</v>
      </c>
      <c r="N27" s="48">
        <v>666065</v>
      </c>
      <c r="O27" s="48">
        <v>200993</v>
      </c>
      <c r="P27" s="48">
        <v>339740</v>
      </c>
      <c r="Q27" s="48">
        <v>125332</v>
      </c>
      <c r="R27" s="48">
        <v>1418</v>
      </c>
      <c r="S27" s="48">
        <v>59170</v>
      </c>
      <c r="T27" s="48">
        <v>2177</v>
      </c>
      <c r="U27" s="48">
        <v>56993</v>
      </c>
      <c r="V27" s="48">
        <v>68239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2415</v>
      </c>
      <c r="AD27" s="48">
        <v>2415</v>
      </c>
      <c r="AE27" s="48">
        <v>2415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1308872</v>
      </c>
      <c r="AP27" s="48">
        <v>422335</v>
      </c>
      <c r="AQ27" s="77">
        <v>0</v>
      </c>
      <c r="AR27" s="87"/>
      <c r="AS27" s="95">
        <v>8839</v>
      </c>
      <c r="AT27" s="48">
        <v>15317</v>
      </c>
      <c r="AU27" s="48">
        <v>0</v>
      </c>
      <c r="AV27" s="48">
        <v>0</v>
      </c>
      <c r="AW27" s="77">
        <v>0</v>
      </c>
    </row>
    <row r="28" spans="1:49" s="43" customFormat="1" ht="22.5" customHeight="1">
      <c r="A28" s="15">
        <v>2</v>
      </c>
      <c r="B28" s="3"/>
      <c r="C28" s="78" t="s">
        <v>23</v>
      </c>
      <c r="D28" s="17"/>
      <c r="E28" s="48">
        <v>1424349</v>
      </c>
      <c r="F28" s="48">
        <v>1424349</v>
      </c>
      <c r="G28" s="48">
        <v>399373</v>
      </c>
      <c r="H28" s="48">
        <v>11051</v>
      </c>
      <c r="I28" s="48">
        <v>293978</v>
      </c>
      <c r="J28" s="48">
        <v>1155</v>
      </c>
      <c r="K28" s="48">
        <v>27045</v>
      </c>
      <c r="L28" s="48">
        <v>67299</v>
      </c>
      <c r="M28" s="48">
        <v>987692</v>
      </c>
      <c r="N28" s="48">
        <v>987681</v>
      </c>
      <c r="O28" s="48">
        <v>316794</v>
      </c>
      <c r="P28" s="48">
        <v>158457</v>
      </c>
      <c r="Q28" s="48">
        <v>512430</v>
      </c>
      <c r="R28" s="48">
        <v>11</v>
      </c>
      <c r="S28" s="48">
        <v>15385</v>
      </c>
      <c r="T28" s="48">
        <v>610</v>
      </c>
      <c r="U28" s="48">
        <v>14775</v>
      </c>
      <c r="V28" s="48">
        <v>21899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1424349</v>
      </c>
      <c r="AP28" s="48">
        <v>0</v>
      </c>
      <c r="AQ28" s="77">
        <v>109273</v>
      </c>
      <c r="AR28" s="87"/>
      <c r="AS28" s="95">
        <v>95</v>
      </c>
      <c r="AT28" s="48">
        <v>0</v>
      </c>
      <c r="AU28" s="48">
        <v>867</v>
      </c>
      <c r="AV28" s="48">
        <v>0</v>
      </c>
      <c r="AW28" s="77">
        <v>0</v>
      </c>
    </row>
    <row r="29" spans="1:52" s="43" customFormat="1" ht="22.5" customHeight="1">
      <c r="A29" s="15">
        <v>3</v>
      </c>
      <c r="B29" s="3"/>
      <c r="C29" s="78" t="s">
        <v>24</v>
      </c>
      <c r="D29" s="17"/>
      <c r="E29" s="48">
        <v>188231</v>
      </c>
      <c r="F29" s="48">
        <v>188231</v>
      </c>
      <c r="G29" s="48">
        <v>101864</v>
      </c>
      <c r="H29" s="48">
        <v>3657</v>
      </c>
      <c r="I29" s="48">
        <v>73966</v>
      </c>
      <c r="J29" s="48">
        <v>1154</v>
      </c>
      <c r="K29" s="48">
        <v>7901</v>
      </c>
      <c r="L29" s="48">
        <v>16340</v>
      </c>
      <c r="M29" s="48">
        <v>75698</v>
      </c>
      <c r="N29" s="48">
        <v>75698</v>
      </c>
      <c r="O29" s="48">
        <v>14548</v>
      </c>
      <c r="P29" s="48">
        <v>40391</v>
      </c>
      <c r="Q29" s="48">
        <v>20759</v>
      </c>
      <c r="R29" s="48">
        <v>0</v>
      </c>
      <c r="S29" s="48">
        <v>8022</v>
      </c>
      <c r="T29" s="48">
        <v>202</v>
      </c>
      <c r="U29" s="48">
        <v>7820</v>
      </c>
      <c r="V29" s="48">
        <v>2647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188231</v>
      </c>
      <c r="AP29" s="48">
        <v>67191</v>
      </c>
      <c r="AQ29" s="77">
        <v>0</v>
      </c>
      <c r="AR29" s="87"/>
      <c r="AS29" s="95">
        <v>1259</v>
      </c>
      <c r="AT29" s="48">
        <v>2256</v>
      </c>
      <c r="AU29" s="48">
        <v>0</v>
      </c>
      <c r="AV29" s="48">
        <v>0</v>
      </c>
      <c r="AW29" s="77">
        <v>0</v>
      </c>
      <c r="AX29" s="79"/>
      <c r="AY29" s="79"/>
      <c r="AZ29" s="79"/>
    </row>
    <row r="30" spans="1:49" s="43" customFormat="1" ht="22.5" customHeight="1">
      <c r="A30" s="15">
        <v>4</v>
      </c>
      <c r="B30" s="3"/>
      <c r="C30" s="78" t="s">
        <v>0</v>
      </c>
      <c r="D30" s="17"/>
      <c r="E30" s="48">
        <v>1659704</v>
      </c>
      <c r="F30" s="48">
        <v>1659704</v>
      </c>
      <c r="G30" s="48">
        <v>781903</v>
      </c>
      <c r="H30" s="48">
        <v>26852</v>
      </c>
      <c r="I30" s="48">
        <v>641129</v>
      </c>
      <c r="J30" s="48">
        <v>7395</v>
      </c>
      <c r="K30" s="48">
        <v>26531</v>
      </c>
      <c r="L30" s="48">
        <v>87391</v>
      </c>
      <c r="M30" s="48">
        <v>743551</v>
      </c>
      <c r="N30" s="48">
        <v>742775</v>
      </c>
      <c r="O30" s="48">
        <v>238347</v>
      </c>
      <c r="P30" s="48">
        <v>333354</v>
      </c>
      <c r="Q30" s="48">
        <v>171074</v>
      </c>
      <c r="R30" s="48">
        <v>776</v>
      </c>
      <c r="S30" s="48">
        <v>55141</v>
      </c>
      <c r="T30" s="48">
        <v>1570</v>
      </c>
      <c r="U30" s="48">
        <v>53571</v>
      </c>
      <c r="V30" s="48">
        <v>78828</v>
      </c>
      <c r="W30" s="48">
        <v>281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92271</v>
      </c>
      <c r="AD30" s="48">
        <v>92271</v>
      </c>
      <c r="AE30" s="48">
        <v>0</v>
      </c>
      <c r="AF30" s="48">
        <v>0</v>
      </c>
      <c r="AG30" s="48">
        <v>92271</v>
      </c>
      <c r="AH30" s="48">
        <v>43754</v>
      </c>
      <c r="AI30" s="48">
        <v>48517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1751975</v>
      </c>
      <c r="AP30" s="48">
        <v>291605</v>
      </c>
      <c r="AQ30" s="77">
        <v>0</v>
      </c>
      <c r="AR30" s="87"/>
      <c r="AS30" s="95">
        <v>5717</v>
      </c>
      <c r="AT30" s="48">
        <v>4367</v>
      </c>
      <c r="AU30" s="48">
        <v>0</v>
      </c>
      <c r="AV30" s="48">
        <v>496</v>
      </c>
      <c r="AW30" s="77">
        <v>271</v>
      </c>
    </row>
    <row r="31" spans="1:49" s="43" customFormat="1" ht="22.5" customHeight="1">
      <c r="A31" s="15">
        <v>5</v>
      </c>
      <c r="B31" s="3"/>
      <c r="C31" s="78" t="s">
        <v>25</v>
      </c>
      <c r="D31" s="17"/>
      <c r="E31" s="48">
        <v>1311860</v>
      </c>
      <c r="F31" s="48">
        <v>1311860</v>
      </c>
      <c r="G31" s="48">
        <v>523018</v>
      </c>
      <c r="H31" s="48">
        <v>20266</v>
      </c>
      <c r="I31" s="48">
        <v>449496</v>
      </c>
      <c r="J31" s="48">
        <v>2689</v>
      </c>
      <c r="K31" s="48">
        <v>26386</v>
      </c>
      <c r="L31" s="48">
        <v>26870</v>
      </c>
      <c r="M31" s="48">
        <v>687946</v>
      </c>
      <c r="N31" s="48">
        <v>687493</v>
      </c>
      <c r="O31" s="48">
        <v>223001</v>
      </c>
      <c r="P31" s="48">
        <v>288703</v>
      </c>
      <c r="Q31" s="48">
        <v>175789</v>
      </c>
      <c r="R31" s="48">
        <v>453</v>
      </c>
      <c r="S31" s="48">
        <v>43605</v>
      </c>
      <c r="T31" s="48">
        <v>1387</v>
      </c>
      <c r="U31" s="48">
        <v>42218</v>
      </c>
      <c r="V31" s="48">
        <v>57291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1311860</v>
      </c>
      <c r="AP31" s="48">
        <v>179188</v>
      </c>
      <c r="AQ31" s="77">
        <v>0</v>
      </c>
      <c r="AR31" s="87"/>
      <c r="AS31" s="95">
        <v>5515</v>
      </c>
      <c r="AT31" s="48">
        <v>6359</v>
      </c>
      <c r="AU31" s="48">
        <v>0</v>
      </c>
      <c r="AV31" s="48">
        <v>736</v>
      </c>
      <c r="AW31" s="77">
        <v>0</v>
      </c>
    </row>
    <row r="32" spans="1:49" s="43" customFormat="1" ht="22.5" customHeight="1">
      <c r="A32" s="15">
        <v>6</v>
      </c>
      <c r="B32" s="3"/>
      <c r="C32" s="78" t="s">
        <v>26</v>
      </c>
      <c r="D32" s="17"/>
      <c r="E32" s="48">
        <v>260857</v>
      </c>
      <c r="F32" s="48">
        <v>260857</v>
      </c>
      <c r="G32" s="48">
        <v>101416</v>
      </c>
      <c r="H32" s="48">
        <v>5218</v>
      </c>
      <c r="I32" s="48">
        <v>84498</v>
      </c>
      <c r="J32" s="48">
        <v>446</v>
      </c>
      <c r="K32" s="48">
        <v>6733</v>
      </c>
      <c r="L32" s="48">
        <v>4967</v>
      </c>
      <c r="M32" s="48">
        <v>139826</v>
      </c>
      <c r="N32" s="48">
        <v>137945</v>
      </c>
      <c r="O32" s="48">
        <v>37814</v>
      </c>
      <c r="P32" s="48">
        <v>62965</v>
      </c>
      <c r="Q32" s="48">
        <v>37166</v>
      </c>
      <c r="R32" s="48">
        <v>1881</v>
      </c>
      <c r="S32" s="48">
        <v>12599</v>
      </c>
      <c r="T32" s="48">
        <v>573</v>
      </c>
      <c r="U32" s="48">
        <v>12026</v>
      </c>
      <c r="V32" s="48">
        <v>7016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1696</v>
      </c>
      <c r="AD32" s="48">
        <v>1696</v>
      </c>
      <c r="AE32" s="48">
        <v>1696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262553</v>
      </c>
      <c r="AP32" s="48">
        <v>78797</v>
      </c>
      <c r="AQ32" s="77">
        <v>0</v>
      </c>
      <c r="AR32" s="87"/>
      <c r="AS32" s="95">
        <v>1023</v>
      </c>
      <c r="AT32" s="48">
        <v>436</v>
      </c>
      <c r="AU32" s="48">
        <v>0</v>
      </c>
      <c r="AV32" s="48">
        <v>547</v>
      </c>
      <c r="AW32" s="77">
        <v>0</v>
      </c>
    </row>
    <row r="33" spans="1:49" s="79" customFormat="1" ht="11.25" customHeight="1">
      <c r="A33" s="15"/>
      <c r="B33" s="3"/>
      <c r="C33" s="78"/>
      <c r="D33" s="1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77"/>
      <c r="AR33" s="87"/>
      <c r="AS33" s="95"/>
      <c r="AT33" s="48"/>
      <c r="AU33" s="48"/>
      <c r="AV33" s="48"/>
      <c r="AW33" s="77"/>
    </row>
    <row r="34" spans="1:49" s="43" customFormat="1" ht="15" customHeight="1">
      <c r="A34" s="74" t="s">
        <v>28</v>
      </c>
      <c r="B34" s="75"/>
      <c r="C34" s="75"/>
      <c r="D34" s="76"/>
      <c r="E34" s="48">
        <f aca="true" t="shared" si="2" ref="E34:AQ34">SUM(E27:E32)</f>
        <v>6151458</v>
      </c>
      <c r="F34" s="48">
        <f t="shared" si="2"/>
        <v>6151458</v>
      </c>
      <c r="G34" s="48">
        <f t="shared" si="2"/>
        <v>2419139</v>
      </c>
      <c r="H34" s="48">
        <f t="shared" si="2"/>
        <v>90892</v>
      </c>
      <c r="I34" s="48">
        <f t="shared" si="2"/>
        <v>1978073</v>
      </c>
      <c r="J34" s="48">
        <f t="shared" si="2"/>
        <v>15684</v>
      </c>
      <c r="K34" s="48">
        <f t="shared" si="2"/>
        <v>121202</v>
      </c>
      <c r="L34" s="48">
        <f t="shared" si="2"/>
        <v>228972</v>
      </c>
      <c r="M34" s="48">
        <f t="shared" si="2"/>
        <v>3302196</v>
      </c>
      <c r="N34" s="48">
        <f t="shared" si="2"/>
        <v>3297657</v>
      </c>
      <c r="O34" s="48">
        <f t="shared" si="2"/>
        <v>1031497</v>
      </c>
      <c r="P34" s="48">
        <f t="shared" si="2"/>
        <v>1223610</v>
      </c>
      <c r="Q34" s="48">
        <f t="shared" si="2"/>
        <v>1042550</v>
      </c>
      <c r="R34" s="48">
        <f t="shared" si="2"/>
        <v>4539</v>
      </c>
      <c r="S34" s="48">
        <f t="shared" si="2"/>
        <v>193922</v>
      </c>
      <c r="T34" s="48">
        <f>SUM(T27:T32)</f>
        <v>6519</v>
      </c>
      <c r="U34" s="48">
        <f>SUM(U27:U32)</f>
        <v>187403</v>
      </c>
      <c r="V34" s="48">
        <f t="shared" si="2"/>
        <v>235920</v>
      </c>
      <c r="W34" s="48">
        <f t="shared" si="2"/>
        <v>281</v>
      </c>
      <c r="X34" s="48">
        <f t="shared" si="2"/>
        <v>0</v>
      </c>
      <c r="Y34" s="48">
        <f t="shared" si="2"/>
        <v>0</v>
      </c>
      <c r="Z34" s="48">
        <f t="shared" si="2"/>
        <v>0</v>
      </c>
      <c r="AA34" s="48">
        <f t="shared" si="2"/>
        <v>0</v>
      </c>
      <c r="AB34" s="48">
        <f t="shared" si="2"/>
        <v>0</v>
      </c>
      <c r="AC34" s="48">
        <f t="shared" si="2"/>
        <v>96382</v>
      </c>
      <c r="AD34" s="48">
        <f t="shared" si="2"/>
        <v>96382</v>
      </c>
      <c r="AE34" s="48">
        <f t="shared" si="2"/>
        <v>4111</v>
      </c>
      <c r="AF34" s="48">
        <f t="shared" si="2"/>
        <v>0</v>
      </c>
      <c r="AG34" s="48">
        <f t="shared" si="2"/>
        <v>92271</v>
      </c>
      <c r="AH34" s="48">
        <f t="shared" si="2"/>
        <v>43754</v>
      </c>
      <c r="AI34" s="48">
        <f t="shared" si="2"/>
        <v>48517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  <c r="AN34" s="48">
        <f t="shared" si="2"/>
        <v>0</v>
      </c>
      <c r="AO34" s="48">
        <f t="shared" si="2"/>
        <v>6247840</v>
      </c>
      <c r="AP34" s="48">
        <f t="shared" si="2"/>
        <v>1039116</v>
      </c>
      <c r="AQ34" s="77">
        <f t="shared" si="2"/>
        <v>109273</v>
      </c>
      <c r="AR34" s="87"/>
      <c r="AS34" s="95">
        <f>SUM(AS27:AS32)</f>
        <v>22448</v>
      </c>
      <c r="AT34" s="48">
        <f>SUM(AT27:AT32)</f>
        <v>28735</v>
      </c>
      <c r="AU34" s="48">
        <f>SUM(AU27:AU32)</f>
        <v>867</v>
      </c>
      <c r="AV34" s="48">
        <f>SUM(AV27:AV32)</f>
        <v>1779</v>
      </c>
      <c r="AW34" s="77">
        <f>SUM(AW27:AW32)</f>
        <v>271</v>
      </c>
    </row>
    <row r="35" spans="1:49" s="43" customFormat="1" ht="11.25" customHeight="1" thickBot="1">
      <c r="A35" s="80"/>
      <c r="B35" s="81"/>
      <c r="C35" s="81"/>
      <c r="D35" s="8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83"/>
      <c r="AR35" s="87"/>
      <c r="AS35" s="96"/>
      <c r="AT35" s="49"/>
      <c r="AU35" s="49"/>
      <c r="AV35" s="49"/>
      <c r="AW35" s="83"/>
    </row>
    <row r="36" s="4" customFormat="1" ht="17.25" customHeight="1"/>
    <row r="37" s="4" customFormat="1" ht="17.25" customHeight="1"/>
    <row r="38" s="4" customFormat="1" ht="17.25" customHeight="1"/>
    <row r="39" spans="5:49" ht="17.2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5:49" ht="17.25" customHeight="1">
      <c r="E40" s="8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5:49" ht="17.2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</sheetData>
  <sheetProtection/>
  <mergeCells count="4">
    <mergeCell ref="A6:C6"/>
    <mergeCell ref="H4:L4"/>
    <mergeCell ref="O4:Q4"/>
    <mergeCell ref="O3:R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3" manualBreakCount="3">
    <brk id="24" max="34" man="1"/>
    <brk id="35" max="34" man="1"/>
    <brk id="4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2021-11-04T05:46:35Z</cp:lastPrinted>
  <dcterms:created xsi:type="dcterms:W3CDTF">2004-12-29T02:28:16Z</dcterms:created>
  <dcterms:modified xsi:type="dcterms:W3CDTF">2021-12-22T04:30:26Z</dcterms:modified>
  <cp:category/>
  <cp:version/>
  <cp:contentType/>
  <cp:contentStatus/>
</cp:coreProperties>
</file>