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2940" activeTab="0"/>
  </bookViews>
  <sheets>
    <sheet name="選挙人名簿 (18)" sheetId="1" r:id="rId1"/>
    <sheet name="選挙人名簿(19)" sheetId="2" r:id="rId2"/>
    <sheet name="在外選挙人 (18)" sheetId="3" state="hidden" r:id="rId3"/>
    <sheet name="在外選挙人(19)" sheetId="4" state="hidden" r:id="rId4"/>
    <sheet name="合計" sheetId="5" r:id="rId5"/>
  </sheets>
  <definedNames>
    <definedName name="_Regression_Int" localSheetId="4" hidden="1">1</definedName>
    <definedName name="_Regression_Int" localSheetId="2" hidden="1">1</definedName>
    <definedName name="_Regression_Int" localSheetId="3" hidden="1">1</definedName>
    <definedName name="_Regression_Int" localSheetId="0" hidden="1">1</definedName>
    <definedName name="_Regression_Int" localSheetId="1" hidden="1">1</definedName>
    <definedName name="\l" localSheetId="4">'合計'!#REF!</definedName>
    <definedName name="\l" localSheetId="2">'在外選挙人 (18)'!#REF!</definedName>
    <definedName name="\l" localSheetId="3">'在外選挙人(19)'!#REF!</definedName>
    <definedName name="\l" localSheetId="0">'選挙人名簿 (18)'!#REF!</definedName>
    <definedName name="\l" localSheetId="1">'選挙人名簿(19)'!#REF!</definedName>
    <definedName name="\l">#REF!</definedName>
    <definedName name="\m" localSheetId="4">'合計'!#REF!</definedName>
    <definedName name="\m" localSheetId="2">'在外選挙人 (18)'!#REF!</definedName>
    <definedName name="\m" localSheetId="3">'在外選挙人(19)'!#REF!</definedName>
    <definedName name="\m" localSheetId="0">'選挙人名簿 (18)'!#REF!</definedName>
    <definedName name="\m" localSheetId="1">'選挙人名簿(19)'!#REF!</definedName>
    <definedName name="\m">#REF!</definedName>
    <definedName name="ERR" localSheetId="4">'合計'!#REF!</definedName>
    <definedName name="ERR" localSheetId="2">'在外選挙人 (18)'!#REF!</definedName>
    <definedName name="ERR" localSheetId="3">'在外選挙人(19)'!#REF!</definedName>
    <definedName name="ERR" localSheetId="0">'選挙人名簿 (18)'!#REF!</definedName>
    <definedName name="ERR" localSheetId="1">'選挙人名簿(19)'!#REF!</definedName>
    <definedName name="ERR">#REF!</definedName>
    <definedName name="LOCAL" localSheetId="4">'合計'!#REF!</definedName>
    <definedName name="LOCAL" localSheetId="2">'在外選挙人 (18)'!#REF!</definedName>
    <definedName name="LOCAL" localSheetId="3">'在外選挙人(19)'!#REF!</definedName>
    <definedName name="LOCAL" localSheetId="0">'選挙人名簿 (18)'!#REF!</definedName>
    <definedName name="LOCAL" localSheetId="1">'選挙人名簿(19)'!#REF!</definedName>
    <definedName name="LOCAL">#REF!</definedName>
    <definedName name="MENU" localSheetId="4">'合計'!#REF!</definedName>
    <definedName name="MENU" localSheetId="2">'在外選挙人 (18)'!#REF!</definedName>
    <definedName name="MENU" localSheetId="3">'在外選挙人(19)'!#REF!</definedName>
    <definedName name="MENU" localSheetId="0">'選挙人名簿 (18)'!#REF!</definedName>
    <definedName name="MENU" localSheetId="1">'選挙人名簿(19)'!#REF!</definedName>
    <definedName name="MENU">#REF!</definedName>
    <definedName name="_xlnm.Print_Area" localSheetId="4">'合計'!$A$1:$D$35</definedName>
    <definedName name="_xlnm.Print_Area" localSheetId="2">'在外選挙人 (18)'!$A$1:$D$32</definedName>
    <definedName name="_xlnm.Print_Area" localSheetId="3">'在外選挙人(19)'!$A$1:$D$32</definedName>
    <definedName name="_xlnm.Print_Area" localSheetId="0">'選挙人名簿 (18)'!$A$1:$D$32</definedName>
    <definedName name="_xlnm.Print_Area" localSheetId="1">'選挙人名簿(19)'!$A$1:$D$32</definedName>
    <definedName name="Print_Area_MI" localSheetId="4">'合計'!$A$2:$D$35</definedName>
    <definedName name="Print_Area_MI" localSheetId="2">'在外選挙人 (18)'!$A$2:$D$33</definedName>
    <definedName name="Print_Area_MI" localSheetId="3">'在外選挙人(19)'!$A$2:$D$33</definedName>
    <definedName name="Print_Area_MI" localSheetId="0">'選挙人名簿 (18)'!$A$2:$D$33</definedName>
    <definedName name="Print_Area_MI" localSheetId="1">'選挙人名簿(19)'!$A$2:$D$33</definedName>
  </definedNames>
  <calcPr fullCalcOnLoad="1"/>
</workbook>
</file>

<file path=xl/sharedStrings.xml><?xml version="1.0" encoding="utf-8"?>
<sst xmlns="http://schemas.openxmlformats.org/spreadsheetml/2006/main" count="172" uniqueCount="45">
  <si>
    <t>区  分</t>
  </si>
  <si>
    <t>男</t>
  </si>
  <si>
    <t>女</t>
  </si>
  <si>
    <t>計</t>
  </si>
  <si>
    <t>Ａ</t>
  </si>
  <si>
    <t>下　  関 　 市</t>
  </si>
  <si>
    <t>宇 　 部 　 市</t>
  </si>
  <si>
    <t>山 　 口 　 市</t>
  </si>
  <si>
    <t>萩 　　     市</t>
  </si>
  <si>
    <t>防 　 府 　 市</t>
  </si>
  <si>
    <t>下　  松 　 市</t>
  </si>
  <si>
    <t>岩 　 国  　市</t>
  </si>
  <si>
    <t>光  　　    市</t>
  </si>
  <si>
    <t>長　  門 　 市</t>
  </si>
  <si>
    <t>柳 　 井 　 市</t>
  </si>
  <si>
    <t>美 　 祢  　市</t>
  </si>
  <si>
    <t>大 島 郡 計</t>
  </si>
  <si>
    <t>和 　 木 　 町</t>
  </si>
  <si>
    <t>玖 珂 郡 計</t>
  </si>
  <si>
    <t>上　  関 　 町</t>
  </si>
  <si>
    <t>田　布　施　町</t>
  </si>
  <si>
    <t>平 　 生  　町</t>
  </si>
  <si>
    <t>阿 　 武 　 町</t>
  </si>
  <si>
    <t>阿 武 郡 計</t>
  </si>
  <si>
    <t>県        計</t>
  </si>
  <si>
    <t>国 内 選 挙 人</t>
  </si>
  <si>
    <t>在 外 選 挙 人</t>
  </si>
  <si>
    <t>周　　南　　市</t>
  </si>
  <si>
    <t>山陽小野田市</t>
  </si>
  <si>
    <t>周 防 大 島 町</t>
  </si>
  <si>
    <t>熊 毛 郡 計</t>
  </si>
  <si>
    <t>郡       計</t>
  </si>
  <si>
    <t>市  計</t>
  </si>
  <si>
    <t>平成28年6月21日現在</t>
  </si>
  <si>
    <t>(４／５)</t>
  </si>
  <si>
    <t>(３／５)</t>
  </si>
  <si>
    <t>第２４回参議院議員通常選挙在外選挙人名簿登録者数（１８歳）</t>
  </si>
  <si>
    <t>第２４回参議院議員通常選挙在外選挙人名簿登録者数（１９歳）</t>
  </si>
  <si>
    <t>(１／３)</t>
  </si>
  <si>
    <t>(２／３)</t>
  </si>
  <si>
    <t>(３／３)</t>
  </si>
  <si>
    <t>令和3年10月6日現在</t>
  </si>
  <si>
    <t>参議院山口県選挙区選出議員補欠選挙選挙人名簿登録者数（１８歳）</t>
  </si>
  <si>
    <t>参議院山口県選挙区選出議員補欠選挙選挙人名簿登録者及び在外選挙人名簿登録者の合計数（18歳、19歳）</t>
  </si>
  <si>
    <t>参議院山口県選挙区選出議員補欠選挙選挙人名簿登録者数（１９歳）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</si>
</sst>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4"/>
      <name val="ＭＳ 明朝"/>
      <family val="1"/>
    </font>
    <font>
      <sz val="11"/>
      <name val="ＭＳ Ｐゴシック"/>
      <family val="3"/>
    </font>
    <font>
      <sz val="7"/>
      <name val="ＭＳ Ｐ明朝"/>
      <family val="1"/>
    </font>
    <font>
      <sz val="14"/>
      <color indexed="8"/>
      <name val="ＭＳ 明朝"/>
      <family val="1"/>
    </font>
    <font>
      <b/>
      <sz val="14"/>
      <color indexed="8"/>
      <name val="ＭＳ 明朝"/>
      <family val="1"/>
    </font>
    <font>
      <sz val="12"/>
      <color indexed="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3">
    <xf numFmtId="0" fontId="0" fillId="0" borderId="0" xfId="0" applyAlignment="1">
      <alignment/>
    </xf>
    <xf numFmtId="0" fontId="0" fillId="0" borderId="0" xfId="0" applyBorder="1" applyAlignment="1">
      <alignment/>
    </xf>
    <xf numFmtId="37" fontId="0" fillId="0" borderId="0" xfId="0" applyNumberFormat="1" applyAlignment="1">
      <alignment/>
    </xf>
    <xf numFmtId="0" fontId="3" fillId="0" borderId="0" xfId="0" applyFont="1" applyAlignment="1" applyProtection="1">
      <alignment/>
      <protection/>
    </xf>
    <xf numFmtId="0" fontId="3" fillId="0" borderId="10" xfId="0" applyFont="1" applyBorder="1" applyAlignment="1">
      <alignment/>
    </xf>
    <xf numFmtId="37" fontId="4" fillId="0" borderId="10" xfId="0" applyNumberFormat="1" applyFont="1" applyBorder="1" applyAlignment="1" applyProtection="1">
      <alignment/>
      <protection/>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1"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lignment/>
    </xf>
    <xf numFmtId="0" fontId="3" fillId="0" borderId="15" xfId="0" applyFont="1" applyBorder="1" applyAlignment="1" applyProtection="1">
      <alignment horizontal="center"/>
      <protection/>
    </xf>
    <xf numFmtId="37" fontId="3" fillId="0" borderId="15" xfId="0" applyNumberFormat="1" applyFont="1" applyBorder="1" applyAlignment="1" applyProtection="1">
      <alignment/>
      <protection/>
    </xf>
    <xf numFmtId="37" fontId="3" fillId="0" borderId="16" xfId="0" applyNumberFormat="1" applyFont="1" applyBorder="1" applyAlignment="1" applyProtection="1">
      <alignment/>
      <protection/>
    </xf>
    <xf numFmtId="0" fontId="3" fillId="0" borderId="11" xfId="0" applyFont="1" applyBorder="1" applyAlignment="1" applyProtection="1">
      <alignment horizontal="distributed"/>
      <protection/>
    </xf>
    <xf numFmtId="37" fontId="3" fillId="0" borderId="17" xfId="0" applyNumberFormat="1" applyFont="1" applyBorder="1" applyAlignment="1" applyProtection="1">
      <alignment/>
      <protection/>
    </xf>
    <xf numFmtId="0" fontId="5" fillId="0" borderId="0" xfId="0" applyFont="1" applyBorder="1" applyAlignment="1">
      <alignment vertical="top"/>
    </xf>
    <xf numFmtId="0" fontId="5" fillId="0" borderId="10" xfId="0" applyFont="1" applyBorder="1" applyAlignment="1">
      <alignment/>
    </xf>
    <xf numFmtId="0" fontId="3" fillId="0" borderId="10" xfId="0" applyFont="1" applyBorder="1" applyAlignment="1" applyProtection="1" quotePrefix="1">
      <alignment horizontal="right"/>
      <protection/>
    </xf>
    <xf numFmtId="37" fontId="3" fillId="0" borderId="15" xfId="0" applyNumberFormat="1" applyFont="1" applyFill="1" applyBorder="1" applyAlignment="1" applyProtection="1">
      <alignment/>
      <protection/>
    </xf>
    <xf numFmtId="0" fontId="3" fillId="0" borderId="18" xfId="0" applyFont="1" applyBorder="1" applyAlignment="1" applyProtection="1">
      <alignment horizontal="center"/>
      <protection/>
    </xf>
    <xf numFmtId="0" fontId="5" fillId="0" borderId="11" xfId="0" applyFont="1" applyBorder="1" applyAlignment="1">
      <alignment vertical="top"/>
    </xf>
    <xf numFmtId="0" fontId="5" fillId="0" borderId="19" xfId="0" applyFont="1" applyBorder="1" applyAlignment="1">
      <alignment/>
    </xf>
    <xf numFmtId="0" fontId="3" fillId="0" borderId="15" xfId="0" applyFont="1" applyFill="1" applyBorder="1" applyAlignment="1">
      <alignment/>
    </xf>
    <xf numFmtId="0" fontId="3" fillId="0" borderId="16" xfId="0" applyFont="1" applyFill="1" applyBorder="1" applyAlignment="1" applyProtection="1">
      <alignment horizontal="center"/>
      <protection/>
    </xf>
    <xf numFmtId="37" fontId="3" fillId="0" borderId="16" xfId="0" applyNumberFormat="1" applyFont="1" applyFill="1" applyBorder="1" applyAlignment="1" applyProtection="1">
      <alignment/>
      <protection/>
    </xf>
    <xf numFmtId="0" fontId="3" fillId="0" borderId="10" xfId="0" applyFont="1" applyFill="1" applyBorder="1" applyAlignment="1">
      <alignment/>
    </xf>
    <xf numFmtId="37" fontId="3" fillId="0" borderId="10" xfId="0" applyNumberFormat="1" applyFont="1" applyFill="1" applyBorder="1" applyAlignment="1" applyProtection="1">
      <alignment/>
      <protection/>
    </xf>
    <xf numFmtId="0" fontId="3" fillId="0" borderId="11" xfId="0" applyFont="1" applyFill="1" applyBorder="1" applyAlignment="1">
      <alignment/>
    </xf>
    <xf numFmtId="0" fontId="3" fillId="0" borderId="12" xfId="0" applyFont="1" applyFill="1" applyBorder="1" applyAlignment="1">
      <alignment/>
    </xf>
    <xf numFmtId="0" fontId="3" fillId="0" borderId="11"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5" fillId="0" borderId="0" xfId="0" applyFont="1" applyFill="1" applyBorder="1" applyAlignment="1">
      <alignment vertical="top"/>
    </xf>
    <xf numFmtId="0" fontId="5" fillId="0" borderId="0" xfId="0" applyFont="1" applyFill="1" applyBorder="1" applyAlignment="1">
      <alignment/>
    </xf>
    <xf numFmtId="0" fontId="5" fillId="0" borderId="0" xfId="0" applyFont="1" applyBorder="1" applyAlignment="1">
      <alignment/>
    </xf>
    <xf numFmtId="0" fontId="3" fillId="33" borderId="11" xfId="0" applyFont="1" applyFill="1" applyBorder="1" applyAlignment="1" applyProtection="1">
      <alignment horizontal="center"/>
      <protection/>
    </xf>
    <xf numFmtId="37" fontId="3" fillId="33" borderId="15" xfId="0" applyNumberFormat="1" applyFont="1" applyFill="1" applyBorder="1" applyAlignment="1" applyProtection="1">
      <alignment/>
      <protection/>
    </xf>
    <xf numFmtId="0" fontId="3" fillId="0" borderId="0" xfId="0" applyFont="1" applyFill="1" applyBorder="1" applyAlignment="1">
      <alignment/>
    </xf>
    <xf numFmtId="0" fontId="0" fillId="0" borderId="0" xfId="0" applyAlignment="1" quotePrefix="1">
      <alignment horizontal="right"/>
    </xf>
    <xf numFmtId="0" fontId="3" fillId="0" borderId="10" xfId="0" applyFont="1" applyFill="1" applyBorder="1" applyAlignment="1" quotePrefix="1">
      <alignment horizontal="right"/>
    </xf>
    <xf numFmtId="0" fontId="3" fillId="0" borderId="0" xfId="0" applyFont="1" applyAlignment="1" applyProtection="1">
      <alignment horizontal="center"/>
      <protection/>
    </xf>
    <xf numFmtId="0" fontId="3" fillId="0" borderId="0" xfId="0" applyFont="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86"/>
  <sheetViews>
    <sheetView showGridLines="0" tabSelected="1" zoomScale="90" zoomScaleNormal="90" zoomScalePageLayoutView="0" workbookViewId="0" topLeftCell="A16">
      <selection activeCell="C20" sqref="C20"/>
    </sheetView>
  </sheetViews>
  <sheetFormatPr defaultColWidth="10.66015625" defaultRowHeight="18"/>
  <cols>
    <col min="1" max="4" width="15.66015625" style="0" customWidth="1"/>
  </cols>
  <sheetData>
    <row r="1" ht="21" customHeight="1">
      <c r="A1" s="38" t="s">
        <v>41</v>
      </c>
    </row>
    <row r="2" spans="1:4" ht="21" customHeight="1">
      <c r="A2" s="41" t="s">
        <v>42</v>
      </c>
      <c r="B2" s="41"/>
      <c r="C2" s="41"/>
      <c r="D2" s="41"/>
    </row>
    <row r="3" spans="1:4" ht="21" customHeight="1">
      <c r="A3" s="4"/>
      <c r="B3" s="27"/>
      <c r="C3" s="28"/>
      <c r="D3" s="39" t="s">
        <v>38</v>
      </c>
    </row>
    <row r="4" spans="1:4" ht="21" customHeight="1">
      <c r="A4" s="6"/>
      <c r="B4" s="29"/>
      <c r="C4" s="29"/>
      <c r="D4" s="30"/>
    </row>
    <row r="5" spans="1:4" ht="21" customHeight="1">
      <c r="A5" s="9" t="s">
        <v>0</v>
      </c>
      <c r="B5" s="31" t="s">
        <v>1</v>
      </c>
      <c r="C5" s="31" t="s">
        <v>2</v>
      </c>
      <c r="D5" s="32" t="s">
        <v>3</v>
      </c>
    </row>
    <row r="6" spans="1:4" ht="21" customHeight="1">
      <c r="A6" s="11"/>
      <c r="B6" s="24"/>
      <c r="C6" s="24"/>
      <c r="D6" s="25" t="s">
        <v>4</v>
      </c>
    </row>
    <row r="7" spans="1:4" ht="21" customHeight="1">
      <c r="A7" s="9" t="s">
        <v>5</v>
      </c>
      <c r="B7" s="20">
        <v>1055</v>
      </c>
      <c r="C7" s="20">
        <v>1038</v>
      </c>
      <c r="D7" s="26">
        <f aca="true" t="shared" si="0" ref="D7:D14">SUM(B7:C7)</f>
        <v>2093</v>
      </c>
    </row>
    <row r="8" spans="1:4" ht="21" customHeight="1">
      <c r="A8" s="9" t="s">
        <v>6</v>
      </c>
      <c r="B8" s="20">
        <v>726</v>
      </c>
      <c r="C8" s="20">
        <v>675</v>
      </c>
      <c r="D8" s="26">
        <f t="shared" si="0"/>
        <v>1401</v>
      </c>
    </row>
    <row r="9" spans="1:4" ht="21" customHeight="1">
      <c r="A9" s="9" t="s">
        <v>7</v>
      </c>
      <c r="B9" s="20">
        <v>970</v>
      </c>
      <c r="C9" s="20">
        <v>961</v>
      </c>
      <c r="D9" s="26">
        <f t="shared" si="0"/>
        <v>1931</v>
      </c>
    </row>
    <row r="10" spans="1:7" ht="21" customHeight="1">
      <c r="A10" s="9" t="s">
        <v>8</v>
      </c>
      <c r="B10" s="20">
        <v>187</v>
      </c>
      <c r="C10" s="20">
        <v>178</v>
      </c>
      <c r="D10" s="26">
        <f t="shared" si="0"/>
        <v>365</v>
      </c>
      <c r="F10" s="2"/>
      <c r="G10" s="2"/>
    </row>
    <row r="11" spans="1:4" ht="21" customHeight="1">
      <c r="A11" s="36" t="s">
        <v>9</v>
      </c>
      <c r="B11" s="20">
        <v>675</v>
      </c>
      <c r="C11" s="20">
        <v>568</v>
      </c>
      <c r="D11" s="26">
        <f t="shared" si="0"/>
        <v>1243</v>
      </c>
    </row>
    <row r="12" spans="1:4" ht="21" customHeight="1">
      <c r="A12" s="9" t="s">
        <v>10</v>
      </c>
      <c r="B12" s="20">
        <v>294</v>
      </c>
      <c r="C12" s="20">
        <v>254</v>
      </c>
      <c r="D12" s="26">
        <f t="shared" si="0"/>
        <v>548</v>
      </c>
    </row>
    <row r="13" spans="1:4" ht="21" customHeight="1">
      <c r="A13" s="9" t="s">
        <v>11</v>
      </c>
      <c r="B13" s="20">
        <v>547</v>
      </c>
      <c r="C13" s="20">
        <v>576</v>
      </c>
      <c r="D13" s="26">
        <f t="shared" si="0"/>
        <v>1123</v>
      </c>
    </row>
    <row r="14" spans="1:4" ht="21" customHeight="1">
      <c r="A14" s="9" t="s">
        <v>12</v>
      </c>
      <c r="B14" s="20">
        <v>226</v>
      </c>
      <c r="C14" s="20">
        <v>203</v>
      </c>
      <c r="D14" s="26">
        <f t="shared" si="0"/>
        <v>429</v>
      </c>
    </row>
    <row r="15" spans="1:4" ht="21" customHeight="1">
      <c r="A15" s="9" t="s">
        <v>13</v>
      </c>
      <c r="B15" s="20">
        <v>129</v>
      </c>
      <c r="C15" s="20">
        <v>118</v>
      </c>
      <c r="D15" s="26">
        <f>SUM(B15:C15)</f>
        <v>247</v>
      </c>
    </row>
    <row r="16" spans="1:4" ht="21" customHeight="1">
      <c r="A16" s="9" t="s">
        <v>14</v>
      </c>
      <c r="B16" s="20">
        <v>137</v>
      </c>
      <c r="C16" s="20">
        <v>134</v>
      </c>
      <c r="D16" s="26">
        <f>SUM(B16:C16)</f>
        <v>271</v>
      </c>
    </row>
    <row r="17" spans="1:4" ht="21" customHeight="1">
      <c r="A17" s="9" t="s">
        <v>15</v>
      </c>
      <c r="B17" s="20">
        <v>63</v>
      </c>
      <c r="C17" s="20">
        <v>71</v>
      </c>
      <c r="D17" s="26">
        <f>SUM(B17:C17)</f>
        <v>134</v>
      </c>
    </row>
    <row r="18" spans="1:4" ht="21" customHeight="1">
      <c r="A18" s="9" t="s">
        <v>27</v>
      </c>
      <c r="B18" s="20">
        <v>673</v>
      </c>
      <c r="C18" s="20">
        <v>626</v>
      </c>
      <c r="D18" s="26">
        <f>SUM(B18:C18)</f>
        <v>1299</v>
      </c>
    </row>
    <row r="19" spans="1:4" ht="21" customHeight="1">
      <c r="A19" s="15" t="s">
        <v>28</v>
      </c>
      <c r="B19" s="20">
        <v>319</v>
      </c>
      <c r="C19" s="20">
        <v>283</v>
      </c>
      <c r="D19" s="26">
        <f>SUM(B19:C19)</f>
        <v>602</v>
      </c>
    </row>
    <row r="20" spans="1:4" ht="21" customHeight="1">
      <c r="A20" s="12" t="s">
        <v>32</v>
      </c>
      <c r="B20" s="20">
        <f>SUM(B7:B19)</f>
        <v>6001</v>
      </c>
      <c r="C20" s="20">
        <f>SUM(C7:C19)</f>
        <v>5685</v>
      </c>
      <c r="D20" s="26">
        <f>SUM(D7:D19)</f>
        <v>11686</v>
      </c>
    </row>
    <row r="21" spans="1:4" ht="21" customHeight="1">
      <c r="A21" s="9" t="s">
        <v>29</v>
      </c>
      <c r="B21" s="20">
        <v>58</v>
      </c>
      <c r="C21" s="20">
        <v>55</v>
      </c>
      <c r="D21" s="26">
        <f>SUM(B21:C21)</f>
        <v>113</v>
      </c>
    </row>
    <row r="22" spans="1:4" ht="21" customHeight="1">
      <c r="A22" s="12" t="s">
        <v>16</v>
      </c>
      <c r="B22" s="20">
        <f>SUM(B21)</f>
        <v>58</v>
      </c>
      <c r="C22" s="20">
        <f>SUM(C21)</f>
        <v>55</v>
      </c>
      <c r="D22" s="26">
        <f>SUM(D21)</f>
        <v>113</v>
      </c>
    </row>
    <row r="23" spans="1:4" ht="21" customHeight="1">
      <c r="A23" s="9" t="s">
        <v>17</v>
      </c>
      <c r="B23" s="20">
        <v>35</v>
      </c>
      <c r="C23" s="20">
        <v>27</v>
      </c>
      <c r="D23" s="26">
        <f>SUM(B23:C23)</f>
        <v>62</v>
      </c>
    </row>
    <row r="24" spans="1:4" ht="21" customHeight="1">
      <c r="A24" s="12" t="s">
        <v>18</v>
      </c>
      <c r="B24" s="20">
        <f>SUM(B23)</f>
        <v>35</v>
      </c>
      <c r="C24" s="20">
        <f>SUM(C23)</f>
        <v>27</v>
      </c>
      <c r="D24" s="26">
        <f>SUM(D23)</f>
        <v>62</v>
      </c>
    </row>
    <row r="25" spans="1:4" ht="21" customHeight="1">
      <c r="A25" s="9" t="s">
        <v>19</v>
      </c>
      <c r="B25" s="20">
        <v>10</v>
      </c>
      <c r="C25" s="37">
        <v>6</v>
      </c>
      <c r="D25" s="26">
        <f aca="true" t="shared" si="1" ref="D25:D30">SUM(B25:C25)</f>
        <v>16</v>
      </c>
    </row>
    <row r="26" spans="1:4" ht="21" customHeight="1">
      <c r="A26" s="9" t="s">
        <v>20</v>
      </c>
      <c r="B26" s="20">
        <v>60</v>
      </c>
      <c r="C26" s="20">
        <v>68</v>
      </c>
      <c r="D26" s="26">
        <f t="shared" si="1"/>
        <v>128</v>
      </c>
    </row>
    <row r="27" spans="1:4" ht="21" customHeight="1">
      <c r="A27" s="9" t="s">
        <v>21</v>
      </c>
      <c r="B27" s="20">
        <v>54</v>
      </c>
      <c r="C27" s="20">
        <v>43</v>
      </c>
      <c r="D27" s="26">
        <f t="shared" si="1"/>
        <v>97</v>
      </c>
    </row>
    <row r="28" spans="1:4" ht="21" customHeight="1">
      <c r="A28" s="12" t="s">
        <v>30</v>
      </c>
      <c r="B28" s="20">
        <f>SUM(B25:B27)</f>
        <v>124</v>
      </c>
      <c r="C28" s="20">
        <f>SUM(C25:C27)</f>
        <v>117</v>
      </c>
      <c r="D28" s="26">
        <f t="shared" si="1"/>
        <v>241</v>
      </c>
    </row>
    <row r="29" spans="1:4" ht="21" customHeight="1">
      <c r="A29" s="9" t="s">
        <v>22</v>
      </c>
      <c r="B29" s="20">
        <v>11</v>
      </c>
      <c r="C29" s="20">
        <v>6</v>
      </c>
      <c r="D29" s="26">
        <f t="shared" si="1"/>
        <v>17</v>
      </c>
    </row>
    <row r="30" spans="1:4" ht="21" customHeight="1">
      <c r="A30" s="12" t="s">
        <v>23</v>
      </c>
      <c r="B30" s="20">
        <f>SUM(B29)</f>
        <v>11</v>
      </c>
      <c r="C30" s="20">
        <f>SUM(C29)</f>
        <v>6</v>
      </c>
      <c r="D30" s="26">
        <f t="shared" si="1"/>
        <v>17</v>
      </c>
    </row>
    <row r="31" spans="1:4" ht="21" customHeight="1">
      <c r="A31" s="12" t="s">
        <v>31</v>
      </c>
      <c r="B31" s="20">
        <f>B22+B24+B28+B30</f>
        <v>228</v>
      </c>
      <c r="C31" s="20">
        <f>C22+C24+C28+C30</f>
        <v>205</v>
      </c>
      <c r="D31" s="26">
        <f>D22+D24+D28+D30</f>
        <v>433</v>
      </c>
    </row>
    <row r="32" spans="1:4" ht="21" customHeight="1">
      <c r="A32" s="12" t="s">
        <v>24</v>
      </c>
      <c r="B32" s="20">
        <f>B20+B31</f>
        <v>6229</v>
      </c>
      <c r="C32" s="20">
        <f>C20+C31</f>
        <v>5890</v>
      </c>
      <c r="D32" s="26">
        <f>D20+D31</f>
        <v>12119</v>
      </c>
    </row>
    <row r="33" spans="1:4" ht="21" customHeight="1">
      <c r="A33" s="17"/>
      <c r="B33" s="33"/>
      <c r="C33" s="34"/>
      <c r="D33" s="34"/>
    </row>
    <row r="86" spans="1:4" ht="17.25">
      <c r="A86" s="1"/>
      <c r="B86" s="1"/>
      <c r="C86" s="1"/>
      <c r="D86" s="1"/>
    </row>
  </sheetData>
  <sheetProtection/>
  <mergeCells count="1">
    <mergeCell ref="A2:D2"/>
  </mergeCells>
  <printOptions/>
  <pageMargins left="1.1811023622047245"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G86"/>
  <sheetViews>
    <sheetView showGridLines="0" zoomScale="90" zoomScaleNormal="90" zoomScalePageLayoutView="0" workbookViewId="0" topLeftCell="A10">
      <selection activeCell="C20" sqref="C20"/>
    </sheetView>
  </sheetViews>
  <sheetFormatPr defaultColWidth="10.66015625" defaultRowHeight="18"/>
  <cols>
    <col min="1" max="4" width="15.66015625" style="0" customWidth="1"/>
  </cols>
  <sheetData>
    <row r="1" ht="21" customHeight="1">
      <c r="A1" s="38" t="s">
        <v>41</v>
      </c>
    </row>
    <row r="2" spans="1:4" ht="21" customHeight="1">
      <c r="A2" s="41" t="s">
        <v>44</v>
      </c>
      <c r="B2" s="41"/>
      <c r="C2" s="41"/>
      <c r="D2" s="41"/>
    </row>
    <row r="3" spans="1:4" ht="21" customHeight="1">
      <c r="A3" s="4"/>
      <c r="B3" s="27"/>
      <c r="C3" s="28"/>
      <c r="D3" s="40" t="s">
        <v>39</v>
      </c>
    </row>
    <row r="4" spans="1:4" ht="21" customHeight="1">
      <c r="A4" s="6"/>
      <c r="B4" s="29"/>
      <c r="C4" s="29"/>
      <c r="D4" s="30"/>
    </row>
    <row r="5" spans="1:4" ht="21" customHeight="1">
      <c r="A5" s="9" t="s">
        <v>0</v>
      </c>
      <c r="B5" s="31" t="s">
        <v>1</v>
      </c>
      <c r="C5" s="31" t="s">
        <v>2</v>
      </c>
      <c r="D5" s="32" t="s">
        <v>3</v>
      </c>
    </row>
    <row r="6" spans="1:4" ht="21" customHeight="1">
      <c r="A6" s="11"/>
      <c r="B6" s="24"/>
      <c r="C6" s="24"/>
      <c r="D6" s="25" t="s">
        <v>4</v>
      </c>
    </row>
    <row r="7" spans="1:4" ht="21" customHeight="1">
      <c r="A7" s="9" t="s">
        <v>5</v>
      </c>
      <c r="B7" s="20">
        <v>1150</v>
      </c>
      <c r="C7" s="20">
        <v>1076</v>
      </c>
      <c r="D7" s="26">
        <f aca="true" t="shared" si="0" ref="D7:D14">SUM(B7:C7)</f>
        <v>2226</v>
      </c>
    </row>
    <row r="8" spans="1:4" ht="21" customHeight="1">
      <c r="A8" s="9" t="s">
        <v>6</v>
      </c>
      <c r="B8" s="20">
        <v>746</v>
      </c>
      <c r="C8" s="20">
        <v>729</v>
      </c>
      <c r="D8" s="26">
        <f t="shared" si="0"/>
        <v>1475</v>
      </c>
    </row>
    <row r="9" spans="1:4" ht="21" customHeight="1">
      <c r="A9" s="9" t="s">
        <v>7</v>
      </c>
      <c r="B9" s="20">
        <v>1024</v>
      </c>
      <c r="C9" s="20">
        <v>969</v>
      </c>
      <c r="D9" s="26">
        <f t="shared" si="0"/>
        <v>1993</v>
      </c>
    </row>
    <row r="10" spans="1:7" ht="21" customHeight="1">
      <c r="A10" s="9" t="s">
        <v>8</v>
      </c>
      <c r="B10" s="20">
        <v>175</v>
      </c>
      <c r="C10" s="20">
        <v>181</v>
      </c>
      <c r="D10" s="26">
        <f t="shared" si="0"/>
        <v>356</v>
      </c>
      <c r="F10" s="2"/>
      <c r="G10" s="2"/>
    </row>
    <row r="11" spans="1:4" ht="21" customHeight="1">
      <c r="A11" s="36" t="s">
        <v>9</v>
      </c>
      <c r="B11" s="20">
        <v>833</v>
      </c>
      <c r="C11" s="20">
        <v>675</v>
      </c>
      <c r="D11" s="26">
        <f t="shared" si="0"/>
        <v>1508</v>
      </c>
    </row>
    <row r="12" spans="1:4" ht="21" customHeight="1">
      <c r="A12" s="9" t="s">
        <v>10</v>
      </c>
      <c r="B12" s="20">
        <v>258</v>
      </c>
      <c r="C12" s="20">
        <v>242</v>
      </c>
      <c r="D12" s="26">
        <f t="shared" si="0"/>
        <v>500</v>
      </c>
    </row>
    <row r="13" spans="1:4" ht="21" customHeight="1">
      <c r="A13" s="9" t="s">
        <v>11</v>
      </c>
      <c r="B13" s="20">
        <v>543</v>
      </c>
      <c r="C13" s="20">
        <v>551</v>
      </c>
      <c r="D13" s="26">
        <f t="shared" si="0"/>
        <v>1094</v>
      </c>
    </row>
    <row r="14" spans="1:4" ht="21" customHeight="1">
      <c r="A14" s="9" t="s">
        <v>12</v>
      </c>
      <c r="B14" s="20">
        <v>219</v>
      </c>
      <c r="C14" s="20">
        <v>221</v>
      </c>
      <c r="D14" s="26">
        <f t="shared" si="0"/>
        <v>440</v>
      </c>
    </row>
    <row r="15" spans="1:4" ht="21" customHeight="1">
      <c r="A15" s="9" t="s">
        <v>13</v>
      </c>
      <c r="B15" s="20">
        <v>112</v>
      </c>
      <c r="C15" s="20">
        <v>94</v>
      </c>
      <c r="D15" s="26">
        <f>SUM(B15:C15)</f>
        <v>206</v>
      </c>
    </row>
    <row r="16" spans="1:4" ht="21" customHeight="1">
      <c r="A16" s="9" t="s">
        <v>14</v>
      </c>
      <c r="B16" s="20">
        <v>122</v>
      </c>
      <c r="C16" s="20">
        <v>136</v>
      </c>
      <c r="D16" s="26">
        <f>SUM(B16:C16)</f>
        <v>258</v>
      </c>
    </row>
    <row r="17" spans="1:4" ht="21" customHeight="1">
      <c r="A17" s="9" t="s">
        <v>15</v>
      </c>
      <c r="B17" s="20">
        <v>52</v>
      </c>
      <c r="C17" s="20">
        <v>64</v>
      </c>
      <c r="D17" s="26">
        <f>SUM(B17:C17)</f>
        <v>116</v>
      </c>
    </row>
    <row r="18" spans="1:4" ht="21" customHeight="1">
      <c r="A18" s="9" t="s">
        <v>27</v>
      </c>
      <c r="B18" s="20">
        <v>720</v>
      </c>
      <c r="C18" s="20">
        <v>594</v>
      </c>
      <c r="D18" s="26">
        <f>SUM(B18:C18)</f>
        <v>1314</v>
      </c>
    </row>
    <row r="19" spans="1:4" ht="21" customHeight="1">
      <c r="A19" s="15" t="s">
        <v>28</v>
      </c>
      <c r="B19" s="20">
        <v>346</v>
      </c>
      <c r="C19" s="20">
        <v>290</v>
      </c>
      <c r="D19" s="26">
        <f>SUM(B19:C19)</f>
        <v>636</v>
      </c>
    </row>
    <row r="20" spans="1:4" ht="21" customHeight="1">
      <c r="A20" s="12" t="s">
        <v>32</v>
      </c>
      <c r="B20" s="20">
        <f>SUM(B7:B19)</f>
        <v>6300</v>
      </c>
      <c r="C20" s="20">
        <f>SUM(C7:C19)</f>
        <v>5822</v>
      </c>
      <c r="D20" s="26">
        <f>SUM(D7:D19)</f>
        <v>12122</v>
      </c>
    </row>
    <row r="21" spans="1:4" ht="21" customHeight="1">
      <c r="A21" s="9" t="s">
        <v>29</v>
      </c>
      <c r="B21" s="20">
        <v>47</v>
      </c>
      <c r="C21" s="20">
        <v>57</v>
      </c>
      <c r="D21" s="26">
        <f>SUM(B21:C21)</f>
        <v>104</v>
      </c>
    </row>
    <row r="22" spans="1:4" ht="21" customHeight="1">
      <c r="A22" s="12" t="s">
        <v>16</v>
      </c>
      <c r="B22" s="20">
        <f>SUM(B21)</f>
        <v>47</v>
      </c>
      <c r="C22" s="20">
        <f>SUM(C21)</f>
        <v>57</v>
      </c>
      <c r="D22" s="26">
        <f>SUM(D21)</f>
        <v>104</v>
      </c>
    </row>
    <row r="23" spans="1:4" ht="21" customHeight="1">
      <c r="A23" s="9" t="s">
        <v>17</v>
      </c>
      <c r="B23" s="20">
        <v>32</v>
      </c>
      <c r="C23" s="20">
        <v>24</v>
      </c>
      <c r="D23" s="26">
        <f>SUM(B23:C23)</f>
        <v>56</v>
      </c>
    </row>
    <row r="24" spans="1:4" ht="21" customHeight="1">
      <c r="A24" s="12" t="s">
        <v>18</v>
      </c>
      <c r="B24" s="20">
        <f>SUM(B23)</f>
        <v>32</v>
      </c>
      <c r="C24" s="20">
        <f>SUM(C23)</f>
        <v>24</v>
      </c>
      <c r="D24" s="26">
        <f>SUM(D23)</f>
        <v>56</v>
      </c>
    </row>
    <row r="25" spans="1:4" ht="21" customHeight="1">
      <c r="A25" s="9" t="s">
        <v>19</v>
      </c>
      <c r="B25" s="20">
        <v>6</v>
      </c>
      <c r="C25" s="37">
        <v>5</v>
      </c>
      <c r="D25" s="26">
        <f aca="true" t="shared" si="1" ref="D25:D30">SUM(B25:C25)</f>
        <v>11</v>
      </c>
    </row>
    <row r="26" spans="1:4" ht="21" customHeight="1">
      <c r="A26" s="9" t="s">
        <v>20</v>
      </c>
      <c r="B26" s="20">
        <v>57</v>
      </c>
      <c r="C26" s="20">
        <v>72</v>
      </c>
      <c r="D26" s="26">
        <f t="shared" si="1"/>
        <v>129</v>
      </c>
    </row>
    <row r="27" spans="1:4" ht="21" customHeight="1">
      <c r="A27" s="9" t="s">
        <v>21</v>
      </c>
      <c r="B27" s="20">
        <v>38</v>
      </c>
      <c r="C27" s="20">
        <v>56</v>
      </c>
      <c r="D27" s="26">
        <f t="shared" si="1"/>
        <v>94</v>
      </c>
    </row>
    <row r="28" spans="1:4" ht="21" customHeight="1">
      <c r="A28" s="12" t="s">
        <v>30</v>
      </c>
      <c r="B28" s="20">
        <f>SUM(B25:B27)</f>
        <v>101</v>
      </c>
      <c r="C28" s="20">
        <f>SUM(C25:C27)</f>
        <v>133</v>
      </c>
      <c r="D28" s="26">
        <f t="shared" si="1"/>
        <v>234</v>
      </c>
    </row>
    <row r="29" spans="1:4" ht="21" customHeight="1">
      <c r="A29" s="9" t="s">
        <v>22</v>
      </c>
      <c r="B29" s="20">
        <v>3</v>
      </c>
      <c r="C29" s="20">
        <v>6</v>
      </c>
      <c r="D29" s="26">
        <f t="shared" si="1"/>
        <v>9</v>
      </c>
    </row>
    <row r="30" spans="1:4" ht="21" customHeight="1">
      <c r="A30" s="12" t="s">
        <v>23</v>
      </c>
      <c r="B30" s="20">
        <f>SUM(B29)</f>
        <v>3</v>
      </c>
      <c r="C30" s="20">
        <f>SUM(C29)</f>
        <v>6</v>
      </c>
      <c r="D30" s="26">
        <f t="shared" si="1"/>
        <v>9</v>
      </c>
    </row>
    <row r="31" spans="1:4" ht="21" customHeight="1">
      <c r="A31" s="12" t="s">
        <v>31</v>
      </c>
      <c r="B31" s="20">
        <f>B22+B24+B28+B30</f>
        <v>183</v>
      </c>
      <c r="C31" s="20">
        <f>C22+C24+C28+C30</f>
        <v>220</v>
      </c>
      <c r="D31" s="26">
        <f>D22+D24+D28+D30</f>
        <v>403</v>
      </c>
    </row>
    <row r="32" spans="1:4" ht="21" customHeight="1">
      <c r="A32" s="12" t="s">
        <v>24</v>
      </c>
      <c r="B32" s="20">
        <f>B20+B31</f>
        <v>6483</v>
      </c>
      <c r="C32" s="20">
        <f>C20+C31</f>
        <v>6042</v>
      </c>
      <c r="D32" s="26">
        <f>D20+D31</f>
        <v>12525</v>
      </c>
    </row>
    <row r="33" spans="1:4" ht="21" customHeight="1">
      <c r="A33" s="17"/>
      <c r="B33" s="33"/>
      <c r="C33" s="34"/>
      <c r="D33" s="34"/>
    </row>
    <row r="86" spans="1:4" ht="17.25">
      <c r="A86" s="1"/>
      <c r="B86" s="1"/>
      <c r="C86" s="1"/>
      <c r="D86" s="1"/>
    </row>
  </sheetData>
  <sheetProtection/>
  <mergeCells count="1">
    <mergeCell ref="A2:D2"/>
  </mergeCells>
  <printOptions/>
  <pageMargins left="1.1811023622047245" right="0.7874015748031497"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86"/>
  <sheetViews>
    <sheetView showGridLines="0" zoomScale="75" zoomScaleNormal="75" zoomScalePageLayoutView="0" workbookViewId="0" topLeftCell="A1">
      <selection activeCell="C30" sqref="C30"/>
    </sheetView>
  </sheetViews>
  <sheetFormatPr defaultColWidth="10.66015625" defaultRowHeight="18"/>
  <cols>
    <col min="1" max="4" width="15.66015625" style="0" customWidth="1"/>
  </cols>
  <sheetData>
    <row r="1" ht="21" customHeight="1">
      <c r="A1" s="38" t="s">
        <v>33</v>
      </c>
    </row>
    <row r="2" spans="1:4" ht="21" customHeight="1">
      <c r="A2" s="41" t="s">
        <v>36</v>
      </c>
      <c r="B2" s="41"/>
      <c r="C2" s="41"/>
      <c r="D2" s="41"/>
    </row>
    <row r="3" spans="1:4" ht="21" customHeight="1">
      <c r="A3" s="4"/>
      <c r="B3" s="27"/>
      <c r="C3" s="28"/>
      <c r="D3" s="40" t="s">
        <v>35</v>
      </c>
    </row>
    <row r="4" spans="1:4" ht="21" customHeight="1">
      <c r="A4" s="6"/>
      <c r="B4" s="29"/>
      <c r="C4" s="29"/>
      <c r="D4" s="30"/>
    </row>
    <row r="5" spans="1:4" ht="21" customHeight="1">
      <c r="A5" s="9" t="s">
        <v>0</v>
      </c>
      <c r="B5" s="31" t="s">
        <v>1</v>
      </c>
      <c r="C5" s="31" t="s">
        <v>2</v>
      </c>
      <c r="D5" s="32" t="s">
        <v>3</v>
      </c>
    </row>
    <row r="6" spans="1:4" ht="21" customHeight="1">
      <c r="A6" s="11"/>
      <c r="B6" s="24"/>
      <c r="C6" s="24"/>
      <c r="D6" s="25" t="s">
        <v>4</v>
      </c>
    </row>
    <row r="7" spans="1:4" ht="21" customHeight="1">
      <c r="A7" s="9" t="s">
        <v>5</v>
      </c>
      <c r="B7" s="20">
        <v>0</v>
      </c>
      <c r="C7" s="20">
        <v>0</v>
      </c>
      <c r="D7" s="26">
        <f>SUM(B7:C7)</f>
        <v>0</v>
      </c>
    </row>
    <row r="8" spans="1:4" ht="21" customHeight="1">
      <c r="A8" s="9" t="s">
        <v>6</v>
      </c>
      <c r="B8" s="20">
        <v>0</v>
      </c>
      <c r="C8" s="20">
        <v>0</v>
      </c>
      <c r="D8" s="26">
        <f aca="true" t="shared" si="0" ref="D8:D30">SUM(B8:C8)</f>
        <v>0</v>
      </c>
    </row>
    <row r="9" spans="1:4" ht="21" customHeight="1">
      <c r="A9" s="9" t="s">
        <v>7</v>
      </c>
      <c r="B9" s="20">
        <v>0</v>
      </c>
      <c r="C9" s="20">
        <v>0</v>
      </c>
      <c r="D9" s="26">
        <f t="shared" si="0"/>
        <v>0</v>
      </c>
    </row>
    <row r="10" spans="1:7" ht="21" customHeight="1">
      <c r="A10" s="9" t="s">
        <v>8</v>
      </c>
      <c r="B10" s="20">
        <v>0</v>
      </c>
      <c r="C10" s="20">
        <v>0</v>
      </c>
      <c r="D10" s="26">
        <f t="shared" si="0"/>
        <v>0</v>
      </c>
      <c r="F10" s="2"/>
      <c r="G10" s="2"/>
    </row>
    <row r="11" spans="1:4" ht="21" customHeight="1">
      <c r="A11" s="9" t="s">
        <v>9</v>
      </c>
      <c r="B11" s="20">
        <v>0</v>
      </c>
      <c r="C11" s="20">
        <v>0</v>
      </c>
      <c r="D11" s="26">
        <f t="shared" si="0"/>
        <v>0</v>
      </c>
    </row>
    <row r="12" spans="1:4" ht="21" customHeight="1">
      <c r="A12" s="9" t="s">
        <v>10</v>
      </c>
      <c r="B12" s="20">
        <v>0</v>
      </c>
      <c r="C12" s="20">
        <v>0</v>
      </c>
      <c r="D12" s="26">
        <f t="shared" si="0"/>
        <v>0</v>
      </c>
    </row>
    <row r="13" spans="1:4" ht="21" customHeight="1">
      <c r="A13" s="9" t="s">
        <v>11</v>
      </c>
      <c r="B13" s="20">
        <v>0</v>
      </c>
      <c r="C13" s="20">
        <v>0</v>
      </c>
      <c r="D13" s="26">
        <f t="shared" si="0"/>
        <v>0</v>
      </c>
    </row>
    <row r="14" spans="1:4" ht="21" customHeight="1">
      <c r="A14" s="9" t="s">
        <v>12</v>
      </c>
      <c r="B14" s="20">
        <v>0</v>
      </c>
      <c r="C14" s="20">
        <v>0</v>
      </c>
      <c r="D14" s="26">
        <f t="shared" si="0"/>
        <v>0</v>
      </c>
    </row>
    <row r="15" spans="1:4" ht="21" customHeight="1">
      <c r="A15" s="9" t="s">
        <v>13</v>
      </c>
      <c r="B15" s="20">
        <v>0</v>
      </c>
      <c r="C15" s="20">
        <v>0</v>
      </c>
      <c r="D15" s="26">
        <f>SUM(B15:C15)</f>
        <v>0</v>
      </c>
    </row>
    <row r="16" spans="1:4" ht="21" customHeight="1">
      <c r="A16" s="9" t="s">
        <v>14</v>
      </c>
      <c r="B16" s="20">
        <v>0</v>
      </c>
      <c r="C16" s="20">
        <v>0</v>
      </c>
      <c r="D16" s="26">
        <f t="shared" si="0"/>
        <v>0</v>
      </c>
    </row>
    <row r="17" spans="1:4" ht="21" customHeight="1">
      <c r="A17" s="9" t="s">
        <v>15</v>
      </c>
      <c r="B17" s="20">
        <v>0</v>
      </c>
      <c r="C17" s="20">
        <v>0</v>
      </c>
      <c r="D17" s="26">
        <f t="shared" si="0"/>
        <v>0</v>
      </c>
    </row>
    <row r="18" spans="1:4" ht="21" customHeight="1">
      <c r="A18" s="9" t="s">
        <v>27</v>
      </c>
      <c r="B18" s="20">
        <v>0</v>
      </c>
      <c r="C18" s="20">
        <v>0</v>
      </c>
      <c r="D18" s="26">
        <f t="shared" si="0"/>
        <v>0</v>
      </c>
    </row>
    <row r="19" spans="1:4" ht="21" customHeight="1">
      <c r="A19" s="15" t="s">
        <v>28</v>
      </c>
      <c r="B19" s="20">
        <v>0</v>
      </c>
      <c r="C19" s="20">
        <v>0</v>
      </c>
      <c r="D19" s="26">
        <f t="shared" si="0"/>
        <v>0</v>
      </c>
    </row>
    <row r="20" spans="1:4" ht="21" customHeight="1">
      <c r="A20" s="12" t="s">
        <v>32</v>
      </c>
      <c r="B20" s="20">
        <f>SUM(B7:B19)</f>
        <v>0</v>
      </c>
      <c r="C20" s="20">
        <f>SUM(C7:C19)</f>
        <v>0</v>
      </c>
      <c r="D20" s="26">
        <f>SUM(D7:D19)</f>
        <v>0</v>
      </c>
    </row>
    <row r="21" spans="1:4" ht="21" customHeight="1">
      <c r="A21" s="9" t="s">
        <v>29</v>
      </c>
      <c r="B21" s="20">
        <v>0</v>
      </c>
      <c r="C21" s="20">
        <v>0</v>
      </c>
      <c r="D21" s="26">
        <f>SUM(B21:C21)</f>
        <v>0</v>
      </c>
    </row>
    <row r="22" spans="1:4" ht="21" customHeight="1">
      <c r="A22" s="12" t="s">
        <v>16</v>
      </c>
      <c r="B22" s="20">
        <f>SUM(B21)</f>
        <v>0</v>
      </c>
      <c r="C22" s="20">
        <f>SUM(C21)</f>
        <v>0</v>
      </c>
      <c r="D22" s="26">
        <f>SUM(D21)</f>
        <v>0</v>
      </c>
    </row>
    <row r="23" spans="1:4" ht="21" customHeight="1">
      <c r="A23" s="9" t="s">
        <v>17</v>
      </c>
      <c r="B23" s="20">
        <v>0</v>
      </c>
      <c r="C23" s="20">
        <v>0</v>
      </c>
      <c r="D23" s="26">
        <f>SUM(B23:C23)</f>
        <v>0</v>
      </c>
    </row>
    <row r="24" spans="1:4" ht="21" customHeight="1">
      <c r="A24" s="12" t="s">
        <v>18</v>
      </c>
      <c r="B24" s="20">
        <f>SUM(B23)</f>
        <v>0</v>
      </c>
      <c r="C24" s="20">
        <f>SUM(C23)</f>
        <v>0</v>
      </c>
      <c r="D24" s="26">
        <f>SUM(D23)</f>
        <v>0</v>
      </c>
    </row>
    <row r="25" spans="1:4" ht="21" customHeight="1">
      <c r="A25" s="9" t="s">
        <v>19</v>
      </c>
      <c r="B25" s="20">
        <v>0</v>
      </c>
      <c r="C25" s="20">
        <v>0</v>
      </c>
      <c r="D25" s="26">
        <f t="shared" si="0"/>
        <v>0</v>
      </c>
    </row>
    <row r="26" spans="1:4" ht="21" customHeight="1">
      <c r="A26" s="9" t="s">
        <v>20</v>
      </c>
      <c r="B26" s="20">
        <v>0</v>
      </c>
      <c r="C26" s="20">
        <v>0</v>
      </c>
      <c r="D26" s="26">
        <f t="shared" si="0"/>
        <v>0</v>
      </c>
    </row>
    <row r="27" spans="1:4" ht="21" customHeight="1">
      <c r="A27" s="9" t="s">
        <v>21</v>
      </c>
      <c r="B27" s="20">
        <v>0</v>
      </c>
      <c r="C27" s="20">
        <v>0</v>
      </c>
      <c r="D27" s="26">
        <f t="shared" si="0"/>
        <v>0</v>
      </c>
    </row>
    <row r="28" spans="1:4" ht="21" customHeight="1">
      <c r="A28" s="12" t="s">
        <v>30</v>
      </c>
      <c r="B28" s="20">
        <f>SUM(B25:B27)</f>
        <v>0</v>
      </c>
      <c r="C28" s="20">
        <f>SUM(C25:C27)</f>
        <v>0</v>
      </c>
      <c r="D28" s="26">
        <f t="shared" si="0"/>
        <v>0</v>
      </c>
    </row>
    <row r="29" spans="1:4" ht="21" customHeight="1">
      <c r="A29" s="9" t="s">
        <v>22</v>
      </c>
      <c r="B29" s="20">
        <v>0</v>
      </c>
      <c r="C29" s="20">
        <v>0</v>
      </c>
      <c r="D29" s="26">
        <f t="shared" si="0"/>
        <v>0</v>
      </c>
    </row>
    <row r="30" spans="1:4" ht="21" customHeight="1">
      <c r="A30" s="12" t="s">
        <v>23</v>
      </c>
      <c r="B30" s="20">
        <f>SUM(B29)</f>
        <v>0</v>
      </c>
      <c r="C30" s="20">
        <f>SUM(C29)</f>
        <v>0</v>
      </c>
      <c r="D30" s="26">
        <f t="shared" si="0"/>
        <v>0</v>
      </c>
    </row>
    <row r="31" spans="1:4" ht="21" customHeight="1">
      <c r="A31" s="12" t="s">
        <v>31</v>
      </c>
      <c r="B31" s="20">
        <f>B22+B24+B28+B30</f>
        <v>0</v>
      </c>
      <c r="C31" s="20">
        <f>C22+C24+C28+C30</f>
        <v>0</v>
      </c>
      <c r="D31" s="26">
        <f>D22+D24+D28+D30</f>
        <v>0</v>
      </c>
    </row>
    <row r="32" spans="1:4" ht="21" customHeight="1">
      <c r="A32" s="12" t="s">
        <v>24</v>
      </c>
      <c r="B32" s="20">
        <f>B20+B31</f>
        <v>0</v>
      </c>
      <c r="C32" s="20">
        <f>C20+C31</f>
        <v>0</v>
      </c>
      <c r="D32" s="26">
        <f>D20+D31</f>
        <v>0</v>
      </c>
    </row>
    <row r="33" spans="1:4" ht="21" customHeight="1">
      <c r="A33" s="17"/>
      <c r="B33" s="17"/>
      <c r="C33" s="35"/>
      <c r="D33" s="35"/>
    </row>
    <row r="86" spans="1:4" ht="17.25">
      <c r="A86" s="1"/>
      <c r="B86" s="1"/>
      <c r="C86" s="1"/>
      <c r="D86" s="1"/>
    </row>
  </sheetData>
  <sheetProtection/>
  <mergeCells count="1">
    <mergeCell ref="A2:D2"/>
  </mergeCells>
  <printOptions/>
  <pageMargins left="1.1811023622047245" right="0.7874015748031497" top="0.984251968503937" bottom="0.984251968503937" header="0.5118110236220472" footer="0.5118110236220472"/>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G86"/>
  <sheetViews>
    <sheetView showGridLines="0" zoomScale="75" zoomScaleNormal="75" zoomScalePageLayoutView="0" workbookViewId="0" topLeftCell="A1">
      <selection activeCell="C30" sqref="C30"/>
    </sheetView>
  </sheetViews>
  <sheetFormatPr defaultColWidth="10.66015625" defaultRowHeight="18"/>
  <cols>
    <col min="1" max="4" width="15.66015625" style="0" customWidth="1"/>
  </cols>
  <sheetData>
    <row r="1" ht="21" customHeight="1">
      <c r="A1" s="38" t="s">
        <v>33</v>
      </c>
    </row>
    <row r="2" spans="1:4" ht="21" customHeight="1">
      <c r="A2" s="41" t="s">
        <v>37</v>
      </c>
      <c r="B2" s="41"/>
      <c r="C2" s="41"/>
      <c r="D2" s="41"/>
    </row>
    <row r="3" spans="1:4" ht="21" customHeight="1">
      <c r="A3" s="4"/>
      <c r="B3" s="27"/>
      <c r="C3" s="28"/>
      <c r="D3" s="40" t="s">
        <v>34</v>
      </c>
    </row>
    <row r="4" spans="1:4" ht="21" customHeight="1">
      <c r="A4" s="6"/>
      <c r="B4" s="29"/>
      <c r="C4" s="29"/>
      <c r="D4" s="30"/>
    </row>
    <row r="5" spans="1:4" ht="21" customHeight="1">
      <c r="A5" s="9" t="s">
        <v>0</v>
      </c>
      <c r="B5" s="31" t="s">
        <v>1</v>
      </c>
      <c r="C5" s="31" t="s">
        <v>2</v>
      </c>
      <c r="D5" s="32" t="s">
        <v>3</v>
      </c>
    </row>
    <row r="6" spans="1:4" ht="21" customHeight="1">
      <c r="A6" s="11"/>
      <c r="B6" s="24"/>
      <c r="C6" s="24"/>
      <c r="D6" s="25" t="s">
        <v>4</v>
      </c>
    </row>
    <row r="7" spans="1:4" ht="21" customHeight="1">
      <c r="A7" s="9" t="s">
        <v>5</v>
      </c>
      <c r="B7" s="20">
        <v>0</v>
      </c>
      <c r="C7" s="20">
        <v>0</v>
      </c>
      <c r="D7" s="26">
        <f>SUM(B7:C7)</f>
        <v>0</v>
      </c>
    </row>
    <row r="8" spans="1:4" ht="21" customHeight="1">
      <c r="A8" s="9" t="s">
        <v>6</v>
      </c>
      <c r="B8" s="20">
        <v>0</v>
      </c>
      <c r="C8" s="20">
        <v>0</v>
      </c>
      <c r="D8" s="26">
        <f aca="true" t="shared" si="0" ref="D8:D30">SUM(B8:C8)</f>
        <v>0</v>
      </c>
    </row>
    <row r="9" spans="1:4" ht="21" customHeight="1">
      <c r="A9" s="9" t="s">
        <v>7</v>
      </c>
      <c r="B9" s="20">
        <v>0</v>
      </c>
      <c r="C9" s="20">
        <v>0</v>
      </c>
      <c r="D9" s="26">
        <f t="shared" si="0"/>
        <v>0</v>
      </c>
    </row>
    <row r="10" spans="1:7" ht="21" customHeight="1">
      <c r="A10" s="9" t="s">
        <v>8</v>
      </c>
      <c r="B10" s="20">
        <v>0</v>
      </c>
      <c r="C10" s="20">
        <v>0</v>
      </c>
      <c r="D10" s="26">
        <f t="shared" si="0"/>
        <v>0</v>
      </c>
      <c r="F10" s="2"/>
      <c r="G10" s="2"/>
    </row>
    <row r="11" spans="1:4" ht="21" customHeight="1">
      <c r="A11" s="9" t="s">
        <v>9</v>
      </c>
      <c r="B11" s="20">
        <v>0</v>
      </c>
      <c r="C11" s="20">
        <v>0</v>
      </c>
      <c r="D11" s="26">
        <f t="shared" si="0"/>
        <v>0</v>
      </c>
    </row>
    <row r="12" spans="1:4" ht="21" customHeight="1">
      <c r="A12" s="9" t="s">
        <v>10</v>
      </c>
      <c r="B12" s="20">
        <v>0</v>
      </c>
      <c r="C12" s="20">
        <v>0</v>
      </c>
      <c r="D12" s="26">
        <f t="shared" si="0"/>
        <v>0</v>
      </c>
    </row>
    <row r="13" spans="1:4" ht="21" customHeight="1">
      <c r="A13" s="9" t="s">
        <v>11</v>
      </c>
      <c r="B13" s="20">
        <v>0</v>
      </c>
      <c r="C13" s="20">
        <v>0</v>
      </c>
      <c r="D13" s="26">
        <f t="shared" si="0"/>
        <v>0</v>
      </c>
    </row>
    <row r="14" spans="1:4" ht="21" customHeight="1">
      <c r="A14" s="9" t="s">
        <v>12</v>
      </c>
      <c r="B14" s="20">
        <v>0</v>
      </c>
      <c r="C14" s="20">
        <v>0</v>
      </c>
      <c r="D14" s="26">
        <f t="shared" si="0"/>
        <v>0</v>
      </c>
    </row>
    <row r="15" spans="1:4" ht="21" customHeight="1">
      <c r="A15" s="9" t="s">
        <v>13</v>
      </c>
      <c r="B15" s="20">
        <v>0</v>
      </c>
      <c r="C15" s="20">
        <v>0</v>
      </c>
      <c r="D15" s="26">
        <f>SUM(B15:C15)</f>
        <v>0</v>
      </c>
    </row>
    <row r="16" spans="1:4" ht="21" customHeight="1">
      <c r="A16" s="9" t="s">
        <v>14</v>
      </c>
      <c r="B16" s="20">
        <v>0</v>
      </c>
      <c r="C16" s="20">
        <v>0</v>
      </c>
      <c r="D16" s="26">
        <f t="shared" si="0"/>
        <v>0</v>
      </c>
    </row>
    <row r="17" spans="1:4" ht="21" customHeight="1">
      <c r="A17" s="9" t="s">
        <v>15</v>
      </c>
      <c r="B17" s="20">
        <v>0</v>
      </c>
      <c r="C17" s="20">
        <v>0</v>
      </c>
      <c r="D17" s="26">
        <f t="shared" si="0"/>
        <v>0</v>
      </c>
    </row>
    <row r="18" spans="1:4" ht="21" customHeight="1">
      <c r="A18" s="9" t="s">
        <v>27</v>
      </c>
      <c r="B18" s="20">
        <v>0</v>
      </c>
      <c r="C18" s="20">
        <v>0</v>
      </c>
      <c r="D18" s="26">
        <f t="shared" si="0"/>
        <v>0</v>
      </c>
    </row>
    <row r="19" spans="1:4" ht="21" customHeight="1">
      <c r="A19" s="15" t="s">
        <v>28</v>
      </c>
      <c r="B19" s="20">
        <v>0</v>
      </c>
      <c r="C19" s="20">
        <v>0</v>
      </c>
      <c r="D19" s="26">
        <f t="shared" si="0"/>
        <v>0</v>
      </c>
    </row>
    <row r="20" spans="1:4" ht="21" customHeight="1">
      <c r="A20" s="12" t="s">
        <v>32</v>
      </c>
      <c r="B20" s="20">
        <f>SUM(B7:B19)</f>
        <v>0</v>
      </c>
      <c r="C20" s="20">
        <f>SUM(C7:C19)</f>
        <v>0</v>
      </c>
      <c r="D20" s="26">
        <f>SUM(D7:D19)</f>
        <v>0</v>
      </c>
    </row>
    <row r="21" spans="1:4" ht="21" customHeight="1">
      <c r="A21" s="9" t="s">
        <v>29</v>
      </c>
      <c r="B21" s="20">
        <v>0</v>
      </c>
      <c r="C21" s="20">
        <v>0</v>
      </c>
      <c r="D21" s="26">
        <f>SUM(B21:C21)</f>
        <v>0</v>
      </c>
    </row>
    <row r="22" spans="1:4" ht="21" customHeight="1">
      <c r="A22" s="12" t="s">
        <v>16</v>
      </c>
      <c r="B22" s="20">
        <f>SUM(B21)</f>
        <v>0</v>
      </c>
      <c r="C22" s="20">
        <f>SUM(C21)</f>
        <v>0</v>
      </c>
      <c r="D22" s="26">
        <f>SUM(D21)</f>
        <v>0</v>
      </c>
    </row>
    <row r="23" spans="1:4" ht="21" customHeight="1">
      <c r="A23" s="9" t="s">
        <v>17</v>
      </c>
      <c r="B23" s="20">
        <v>0</v>
      </c>
      <c r="C23" s="20">
        <v>0</v>
      </c>
      <c r="D23" s="26">
        <f>SUM(B23:C23)</f>
        <v>0</v>
      </c>
    </row>
    <row r="24" spans="1:4" ht="21" customHeight="1">
      <c r="A24" s="12" t="s">
        <v>18</v>
      </c>
      <c r="B24" s="20">
        <f>SUM(B23)</f>
        <v>0</v>
      </c>
      <c r="C24" s="20">
        <f>SUM(C23)</f>
        <v>0</v>
      </c>
      <c r="D24" s="26">
        <f>SUM(D23)</f>
        <v>0</v>
      </c>
    </row>
    <row r="25" spans="1:4" ht="21" customHeight="1">
      <c r="A25" s="9" t="s">
        <v>19</v>
      </c>
      <c r="B25" s="20">
        <v>0</v>
      </c>
      <c r="C25" s="20">
        <v>0</v>
      </c>
      <c r="D25" s="26">
        <f t="shared" si="0"/>
        <v>0</v>
      </c>
    </row>
    <row r="26" spans="1:4" ht="21" customHeight="1">
      <c r="A26" s="9" t="s">
        <v>20</v>
      </c>
      <c r="B26" s="20">
        <v>0</v>
      </c>
      <c r="C26" s="20">
        <v>0</v>
      </c>
      <c r="D26" s="26">
        <f t="shared" si="0"/>
        <v>0</v>
      </c>
    </row>
    <row r="27" spans="1:4" ht="21" customHeight="1">
      <c r="A27" s="9" t="s">
        <v>21</v>
      </c>
      <c r="B27" s="20">
        <v>0</v>
      </c>
      <c r="C27" s="20">
        <v>0</v>
      </c>
      <c r="D27" s="26">
        <f t="shared" si="0"/>
        <v>0</v>
      </c>
    </row>
    <row r="28" spans="1:4" ht="21" customHeight="1">
      <c r="A28" s="12" t="s">
        <v>30</v>
      </c>
      <c r="B28" s="20">
        <f>SUM(B25:B27)</f>
        <v>0</v>
      </c>
      <c r="C28" s="20">
        <f>SUM(C25:C27)</f>
        <v>0</v>
      </c>
      <c r="D28" s="26">
        <f t="shared" si="0"/>
        <v>0</v>
      </c>
    </row>
    <row r="29" spans="1:4" ht="21" customHeight="1">
      <c r="A29" s="9" t="s">
        <v>22</v>
      </c>
      <c r="B29" s="20">
        <v>0</v>
      </c>
      <c r="C29" s="20">
        <v>0</v>
      </c>
      <c r="D29" s="26">
        <f t="shared" si="0"/>
        <v>0</v>
      </c>
    </row>
    <row r="30" spans="1:4" ht="21" customHeight="1">
      <c r="A30" s="12" t="s">
        <v>23</v>
      </c>
      <c r="B30" s="20">
        <f>SUM(B29)</f>
        <v>0</v>
      </c>
      <c r="C30" s="20">
        <f>SUM(C29)</f>
        <v>0</v>
      </c>
      <c r="D30" s="26">
        <f t="shared" si="0"/>
        <v>0</v>
      </c>
    </row>
    <row r="31" spans="1:4" ht="21" customHeight="1">
      <c r="A31" s="12" t="s">
        <v>31</v>
      </c>
      <c r="B31" s="20">
        <f>B22+B24+B28+B30</f>
        <v>0</v>
      </c>
      <c r="C31" s="20">
        <f>C22+C24+C28+C30</f>
        <v>0</v>
      </c>
      <c r="D31" s="26">
        <f>D22+D24+D28+D30</f>
        <v>0</v>
      </c>
    </row>
    <row r="32" spans="1:4" ht="21" customHeight="1">
      <c r="A32" s="12" t="s">
        <v>24</v>
      </c>
      <c r="B32" s="20">
        <f>B20+B31</f>
        <v>0</v>
      </c>
      <c r="C32" s="20">
        <f>C20+C31</f>
        <v>0</v>
      </c>
      <c r="D32" s="26">
        <f>D20+D31</f>
        <v>0</v>
      </c>
    </row>
    <row r="33" spans="1:4" ht="21" customHeight="1">
      <c r="A33" s="17"/>
      <c r="B33" s="17"/>
      <c r="C33" s="35"/>
      <c r="D33" s="35"/>
    </row>
    <row r="86" spans="1:4" ht="17.25">
      <c r="A86" s="1"/>
      <c r="B86" s="1"/>
      <c r="C86" s="1"/>
      <c r="D86" s="1"/>
    </row>
  </sheetData>
  <sheetProtection/>
  <mergeCells count="1">
    <mergeCell ref="A2:D2"/>
  </mergeCells>
  <printOptions/>
  <pageMargins left="1.1811023622047245" right="0.7874015748031497"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88"/>
  <sheetViews>
    <sheetView showGridLines="0" zoomScalePageLayoutView="0" workbookViewId="0" topLeftCell="A1">
      <selection activeCell="A3" sqref="A3"/>
    </sheetView>
  </sheetViews>
  <sheetFormatPr defaultColWidth="10.66015625" defaultRowHeight="18"/>
  <cols>
    <col min="1" max="4" width="15.66015625" style="0" customWidth="1"/>
  </cols>
  <sheetData>
    <row r="1" ht="21" customHeight="1">
      <c r="A1" s="3" t="s">
        <v>41</v>
      </c>
    </row>
    <row r="2" spans="1:4" ht="21" customHeight="1">
      <c r="A2" s="42" t="s">
        <v>43</v>
      </c>
      <c r="B2" s="42"/>
      <c r="C2" s="42"/>
      <c r="D2" s="42"/>
    </row>
    <row r="3" spans="1:4" ht="21" customHeight="1">
      <c r="A3" s="4"/>
      <c r="B3" s="4"/>
      <c r="C3" s="5"/>
      <c r="D3" s="19" t="s">
        <v>40</v>
      </c>
    </row>
    <row r="4" spans="1:4" ht="21" customHeight="1">
      <c r="A4" s="8"/>
      <c r="B4" s="8"/>
      <c r="C4" s="8"/>
      <c r="D4" s="7"/>
    </row>
    <row r="5" spans="1:4" ht="21" customHeight="1">
      <c r="A5" s="9" t="s">
        <v>0</v>
      </c>
      <c r="B5" s="9" t="s">
        <v>1</v>
      </c>
      <c r="C5" s="9" t="s">
        <v>2</v>
      </c>
      <c r="D5" s="10" t="s">
        <v>3</v>
      </c>
    </row>
    <row r="6" spans="1:4" ht="21" customHeight="1">
      <c r="A6" s="11"/>
      <c r="B6" s="24"/>
      <c r="C6" s="24"/>
      <c r="D6" s="25" t="s">
        <v>4</v>
      </c>
    </row>
    <row r="7" spans="1:4" ht="21" customHeight="1">
      <c r="A7" s="9" t="s">
        <v>5</v>
      </c>
      <c r="B7" s="20">
        <f>'選挙人名簿(19)'!B7+'在外選挙人(19)'!B7+'選挙人名簿 (18)'!B7+'在外選挙人 (18)'!B7</f>
        <v>2205</v>
      </c>
      <c r="C7" s="20">
        <f>'選挙人名簿(19)'!C7+'在外選挙人(19)'!C7+'選挙人名簿 (18)'!C7+'在外選挙人 (18)'!C7</f>
        <v>2114</v>
      </c>
      <c r="D7" s="26">
        <f>B7+C7</f>
        <v>4319</v>
      </c>
    </row>
    <row r="8" spans="1:4" ht="21" customHeight="1">
      <c r="A8" s="9" t="s">
        <v>6</v>
      </c>
      <c r="B8" s="20">
        <f>'選挙人名簿(19)'!B8+'在外選挙人(19)'!B8+'選挙人名簿 (18)'!B8+'在外選挙人 (18)'!B8</f>
        <v>1472</v>
      </c>
      <c r="C8" s="20">
        <f>'選挙人名簿(19)'!C8+'在外選挙人(19)'!C8+'選挙人名簿 (18)'!C8+'在外選挙人 (18)'!C8</f>
        <v>1404</v>
      </c>
      <c r="D8" s="26">
        <f aca="true" t="shared" si="0" ref="D8:D19">SUM(B8:C8)</f>
        <v>2876</v>
      </c>
    </row>
    <row r="9" spans="1:4" ht="21" customHeight="1">
      <c r="A9" s="9" t="s">
        <v>7</v>
      </c>
      <c r="B9" s="20">
        <f>'選挙人名簿(19)'!B9+'在外選挙人(19)'!B9+'選挙人名簿 (18)'!B9+'在外選挙人 (18)'!B9</f>
        <v>1994</v>
      </c>
      <c r="C9" s="20">
        <f>'選挙人名簿(19)'!C9+'在外選挙人(19)'!C9+'選挙人名簿 (18)'!C9+'在外選挙人 (18)'!C9</f>
        <v>1930</v>
      </c>
      <c r="D9" s="26">
        <f t="shared" si="0"/>
        <v>3924</v>
      </c>
    </row>
    <row r="10" spans="1:7" ht="21" customHeight="1">
      <c r="A10" s="9" t="s">
        <v>8</v>
      </c>
      <c r="B10" s="20">
        <f>'選挙人名簿(19)'!B10+'在外選挙人(19)'!B10+'選挙人名簿 (18)'!B10+'在外選挙人 (18)'!B10</f>
        <v>362</v>
      </c>
      <c r="C10" s="20">
        <f>'選挙人名簿(19)'!C10+'在外選挙人(19)'!C10+'選挙人名簿 (18)'!C10+'在外選挙人 (18)'!C10</f>
        <v>359</v>
      </c>
      <c r="D10" s="26">
        <f t="shared" si="0"/>
        <v>721</v>
      </c>
      <c r="F10" s="2"/>
      <c r="G10" s="2"/>
    </row>
    <row r="11" spans="1:4" ht="21" customHeight="1">
      <c r="A11" s="9" t="s">
        <v>9</v>
      </c>
      <c r="B11" s="20">
        <f>'選挙人名簿(19)'!B11+'在外選挙人(19)'!B11+'選挙人名簿 (18)'!B11+'在外選挙人 (18)'!B11</f>
        <v>1508</v>
      </c>
      <c r="C11" s="20">
        <f>'選挙人名簿(19)'!C11+'在外選挙人(19)'!C11+'選挙人名簿 (18)'!C11+'在外選挙人 (18)'!C11</f>
        <v>1243</v>
      </c>
      <c r="D11" s="26">
        <f t="shared" si="0"/>
        <v>2751</v>
      </c>
    </row>
    <row r="12" spans="1:4" ht="21" customHeight="1">
      <c r="A12" s="9" t="s">
        <v>10</v>
      </c>
      <c r="B12" s="20">
        <f>'選挙人名簿(19)'!B12+'在外選挙人(19)'!B12+'選挙人名簿 (18)'!B12+'在外選挙人 (18)'!B12</f>
        <v>552</v>
      </c>
      <c r="C12" s="20">
        <f>'選挙人名簿(19)'!C12+'在外選挙人(19)'!C12+'選挙人名簿 (18)'!C12+'在外選挙人 (18)'!C12</f>
        <v>496</v>
      </c>
      <c r="D12" s="26">
        <f t="shared" si="0"/>
        <v>1048</v>
      </c>
    </row>
    <row r="13" spans="1:4" ht="21" customHeight="1">
      <c r="A13" s="9" t="s">
        <v>11</v>
      </c>
      <c r="B13" s="20">
        <f>'選挙人名簿(19)'!B13+'在外選挙人(19)'!B13+'選挙人名簿 (18)'!B13+'在外選挙人 (18)'!B13</f>
        <v>1090</v>
      </c>
      <c r="C13" s="20">
        <f>'選挙人名簿(19)'!C13+'在外選挙人(19)'!C13+'選挙人名簿 (18)'!C13+'在外選挙人 (18)'!C13</f>
        <v>1127</v>
      </c>
      <c r="D13" s="26">
        <f t="shared" si="0"/>
        <v>2217</v>
      </c>
    </row>
    <row r="14" spans="1:4" ht="21" customHeight="1">
      <c r="A14" s="9" t="s">
        <v>12</v>
      </c>
      <c r="B14" s="20">
        <f>'選挙人名簿(19)'!B14+'在外選挙人(19)'!B14+'選挙人名簿 (18)'!B14+'在外選挙人 (18)'!B14</f>
        <v>445</v>
      </c>
      <c r="C14" s="20">
        <f>'選挙人名簿(19)'!C14+'在外選挙人(19)'!C14+'選挙人名簿 (18)'!C14+'在外選挙人 (18)'!C14</f>
        <v>424</v>
      </c>
      <c r="D14" s="26">
        <f t="shared" si="0"/>
        <v>869</v>
      </c>
    </row>
    <row r="15" spans="1:4" ht="21" customHeight="1">
      <c r="A15" s="9" t="s">
        <v>13</v>
      </c>
      <c r="B15" s="20">
        <f>'選挙人名簿(19)'!B15+'在外選挙人(19)'!B15+'選挙人名簿 (18)'!B15+'在外選挙人 (18)'!B15</f>
        <v>241</v>
      </c>
      <c r="C15" s="20">
        <f>'選挙人名簿(19)'!C15+'在外選挙人(19)'!C15+'選挙人名簿 (18)'!C15+'在外選挙人 (18)'!C15</f>
        <v>212</v>
      </c>
      <c r="D15" s="26">
        <f t="shared" si="0"/>
        <v>453</v>
      </c>
    </row>
    <row r="16" spans="1:4" ht="21" customHeight="1">
      <c r="A16" s="9" t="s">
        <v>14</v>
      </c>
      <c r="B16" s="20">
        <f>'選挙人名簿(19)'!B16+'在外選挙人(19)'!B16+'選挙人名簿 (18)'!B16+'在外選挙人 (18)'!B16</f>
        <v>259</v>
      </c>
      <c r="C16" s="20">
        <f>'選挙人名簿(19)'!C16+'在外選挙人(19)'!C16+'選挙人名簿 (18)'!C16+'在外選挙人 (18)'!C16</f>
        <v>270</v>
      </c>
      <c r="D16" s="26">
        <f t="shared" si="0"/>
        <v>529</v>
      </c>
    </row>
    <row r="17" spans="1:4" ht="21" customHeight="1">
      <c r="A17" s="9" t="s">
        <v>15</v>
      </c>
      <c r="B17" s="20">
        <f>'選挙人名簿(19)'!B17+'在外選挙人(19)'!B17+'選挙人名簿 (18)'!B17+'在外選挙人 (18)'!B17</f>
        <v>115</v>
      </c>
      <c r="C17" s="20">
        <f>'選挙人名簿(19)'!C17+'在外選挙人(19)'!C17+'選挙人名簿 (18)'!C17+'在外選挙人 (18)'!C17</f>
        <v>135</v>
      </c>
      <c r="D17" s="26">
        <f t="shared" si="0"/>
        <v>250</v>
      </c>
    </row>
    <row r="18" spans="1:4" ht="21" customHeight="1">
      <c r="A18" s="9" t="s">
        <v>27</v>
      </c>
      <c r="B18" s="20">
        <f>'選挙人名簿(19)'!B18+'在外選挙人(19)'!B18+'選挙人名簿 (18)'!B18+'在外選挙人 (18)'!B18</f>
        <v>1393</v>
      </c>
      <c r="C18" s="20">
        <f>'選挙人名簿(19)'!C18+'在外選挙人(19)'!C18+'選挙人名簿 (18)'!C18+'在外選挙人 (18)'!C18</f>
        <v>1220</v>
      </c>
      <c r="D18" s="26">
        <f t="shared" si="0"/>
        <v>2613</v>
      </c>
    </row>
    <row r="19" spans="1:4" ht="21" customHeight="1">
      <c r="A19" s="15" t="s">
        <v>28</v>
      </c>
      <c r="B19" s="20">
        <f>'選挙人名簿(19)'!B19+'在外選挙人(19)'!B19+'選挙人名簿 (18)'!B19+'在外選挙人 (18)'!B19</f>
        <v>665</v>
      </c>
      <c r="C19" s="20">
        <f>'選挙人名簿(19)'!C19+'在外選挙人(19)'!C19+'選挙人名簿 (18)'!C19+'在外選挙人 (18)'!C19</f>
        <v>573</v>
      </c>
      <c r="D19" s="26">
        <f t="shared" si="0"/>
        <v>1238</v>
      </c>
    </row>
    <row r="20" spans="1:4" ht="21" customHeight="1">
      <c r="A20" s="12" t="s">
        <v>32</v>
      </c>
      <c r="B20" s="20">
        <f>'選挙人名簿(19)'!B20+'在外選挙人(19)'!B20+'選挙人名簿 (18)'!B20+'在外選挙人 (18)'!B20</f>
        <v>12301</v>
      </c>
      <c r="C20" s="20">
        <f>'選挙人名簿(19)'!C20+'在外選挙人(19)'!C20+'選挙人名簿 (18)'!C20+'在外選挙人 (18)'!C20</f>
        <v>11507</v>
      </c>
      <c r="D20" s="26">
        <f>SUM(D7:D19)</f>
        <v>23808</v>
      </c>
    </row>
    <row r="21" spans="1:4" ht="21" customHeight="1">
      <c r="A21" s="9" t="s">
        <v>29</v>
      </c>
      <c r="B21" s="20">
        <f>'選挙人名簿(19)'!B21+'在外選挙人(19)'!B21+'選挙人名簿 (18)'!B21+'在外選挙人 (18)'!B21</f>
        <v>105</v>
      </c>
      <c r="C21" s="20">
        <f>'選挙人名簿(19)'!C21+'在外選挙人(19)'!C21+'選挙人名簿 (18)'!C21+'在外選挙人 (18)'!C21</f>
        <v>112</v>
      </c>
      <c r="D21" s="26">
        <f>SUM(B21:C21)</f>
        <v>217</v>
      </c>
    </row>
    <row r="22" spans="1:4" ht="21" customHeight="1">
      <c r="A22" s="12" t="s">
        <v>16</v>
      </c>
      <c r="B22" s="20">
        <f>'選挙人名簿(19)'!B22+'在外選挙人(19)'!B22+'選挙人名簿 (18)'!B22+'在外選挙人 (18)'!B22</f>
        <v>105</v>
      </c>
      <c r="C22" s="20">
        <f>'選挙人名簿(19)'!C22+'在外選挙人(19)'!C22+'選挙人名簿 (18)'!C22+'在外選挙人 (18)'!C22</f>
        <v>112</v>
      </c>
      <c r="D22" s="26">
        <f>SUM(D21)</f>
        <v>217</v>
      </c>
    </row>
    <row r="23" spans="1:4" ht="21" customHeight="1">
      <c r="A23" s="9" t="s">
        <v>17</v>
      </c>
      <c r="B23" s="20">
        <f>'選挙人名簿(19)'!B23+'在外選挙人(19)'!B23+'選挙人名簿 (18)'!B23+'在外選挙人 (18)'!B23</f>
        <v>67</v>
      </c>
      <c r="C23" s="20">
        <f>'選挙人名簿(19)'!C23+'在外選挙人(19)'!C23+'選挙人名簿 (18)'!C23+'在外選挙人 (18)'!C23</f>
        <v>51</v>
      </c>
      <c r="D23" s="26">
        <f>SUM(B23:C23)</f>
        <v>118</v>
      </c>
    </row>
    <row r="24" spans="1:4" ht="21" customHeight="1">
      <c r="A24" s="12" t="s">
        <v>18</v>
      </c>
      <c r="B24" s="20">
        <f>'選挙人名簿(19)'!B24+'在外選挙人(19)'!B24+'選挙人名簿 (18)'!B24+'在外選挙人 (18)'!B24</f>
        <v>67</v>
      </c>
      <c r="C24" s="20">
        <f>'選挙人名簿(19)'!C24+'在外選挙人(19)'!C24+'選挙人名簿 (18)'!C24+'在外選挙人 (18)'!C24</f>
        <v>51</v>
      </c>
      <c r="D24" s="26">
        <f>SUM(D23)</f>
        <v>118</v>
      </c>
    </row>
    <row r="25" spans="1:4" ht="21" customHeight="1">
      <c r="A25" s="9" t="s">
        <v>19</v>
      </c>
      <c r="B25" s="20">
        <f>'選挙人名簿(19)'!B25+'在外選挙人(19)'!B25+'選挙人名簿 (18)'!B25+'在外選挙人 (18)'!B25</f>
        <v>16</v>
      </c>
      <c r="C25" s="20">
        <f>'選挙人名簿(19)'!C25+'在外選挙人(19)'!C25+'選挙人名簿 (18)'!C25+'在外選挙人 (18)'!C25</f>
        <v>11</v>
      </c>
      <c r="D25" s="26">
        <f>SUM(B25:C25)</f>
        <v>27</v>
      </c>
    </row>
    <row r="26" spans="1:4" ht="21" customHeight="1">
      <c r="A26" s="9" t="s">
        <v>20</v>
      </c>
      <c r="B26" s="20">
        <f>'選挙人名簿(19)'!B26+'在外選挙人(19)'!B26+'選挙人名簿 (18)'!B26+'在外選挙人 (18)'!B26</f>
        <v>117</v>
      </c>
      <c r="C26" s="20">
        <f>'選挙人名簿(19)'!C26+'在外選挙人(19)'!C26+'選挙人名簿 (18)'!C26+'在外選挙人 (18)'!C26</f>
        <v>140</v>
      </c>
      <c r="D26" s="26">
        <f>SUM(B26:C26)</f>
        <v>257</v>
      </c>
    </row>
    <row r="27" spans="1:4" ht="21" customHeight="1">
      <c r="A27" s="9" t="s">
        <v>21</v>
      </c>
      <c r="B27" s="20">
        <f>'選挙人名簿(19)'!B27+'在外選挙人(19)'!B27+'選挙人名簿 (18)'!B27+'在外選挙人 (18)'!B27</f>
        <v>92</v>
      </c>
      <c r="C27" s="20">
        <f>'選挙人名簿(19)'!C27+'在外選挙人(19)'!C27+'選挙人名簿 (18)'!C27+'在外選挙人 (18)'!C27</f>
        <v>99</v>
      </c>
      <c r="D27" s="26">
        <f>SUM(B27:C27)</f>
        <v>191</v>
      </c>
    </row>
    <row r="28" spans="1:4" ht="21" customHeight="1">
      <c r="A28" s="12" t="s">
        <v>30</v>
      </c>
      <c r="B28" s="20">
        <f>'選挙人名簿(19)'!B28+'在外選挙人(19)'!B28+'選挙人名簿 (18)'!B28+'在外選挙人 (18)'!B28</f>
        <v>225</v>
      </c>
      <c r="C28" s="20">
        <f>'選挙人名簿(19)'!C28+'在外選挙人(19)'!C28+'選挙人名簿 (18)'!C28+'在外選挙人 (18)'!C28</f>
        <v>250</v>
      </c>
      <c r="D28" s="26">
        <f>SUM(D25:D27)</f>
        <v>475</v>
      </c>
    </row>
    <row r="29" spans="1:4" ht="21" customHeight="1">
      <c r="A29" s="9" t="s">
        <v>22</v>
      </c>
      <c r="B29" s="20">
        <f>'選挙人名簿(19)'!B29+'在外選挙人(19)'!B29+'選挙人名簿 (18)'!B29+'在外選挙人 (18)'!B29</f>
        <v>14</v>
      </c>
      <c r="C29" s="20">
        <f>'選挙人名簿(19)'!C29+'在外選挙人(19)'!C29+'選挙人名簿 (18)'!C29+'在外選挙人 (18)'!C29</f>
        <v>12</v>
      </c>
      <c r="D29" s="26">
        <f>SUM(B29:C29)</f>
        <v>26</v>
      </c>
    </row>
    <row r="30" spans="1:4" ht="21" customHeight="1">
      <c r="A30" s="12" t="s">
        <v>23</v>
      </c>
      <c r="B30" s="20">
        <f>'選挙人名簿(19)'!B30+'在外選挙人(19)'!B30+'選挙人名簿 (18)'!B30+'在外選挙人 (18)'!B30</f>
        <v>14</v>
      </c>
      <c r="C30" s="20">
        <f>'選挙人名簿(19)'!C30+'在外選挙人(19)'!C30+'選挙人名簿 (18)'!C30+'在外選挙人 (18)'!C30</f>
        <v>12</v>
      </c>
      <c r="D30" s="26">
        <f>SUM(D29)</f>
        <v>26</v>
      </c>
    </row>
    <row r="31" spans="1:4" ht="21" customHeight="1">
      <c r="A31" s="12" t="s">
        <v>31</v>
      </c>
      <c r="B31" s="20">
        <f>B22+B24+B28+B30</f>
        <v>411</v>
      </c>
      <c r="C31" s="20">
        <f>'選挙人名簿(19)'!C31+'在外選挙人(19)'!C31+'選挙人名簿 (18)'!C31+'在外選挙人 (18)'!C31</f>
        <v>425</v>
      </c>
      <c r="D31" s="26">
        <f>D22+D24+D28+D30</f>
        <v>836</v>
      </c>
    </row>
    <row r="32" spans="1:4" ht="21" customHeight="1">
      <c r="A32" s="12" t="s">
        <v>24</v>
      </c>
      <c r="B32" s="20">
        <f>B20+B31</f>
        <v>12712</v>
      </c>
      <c r="C32" s="20">
        <f>C20+C31</f>
        <v>11932</v>
      </c>
      <c r="D32" s="26">
        <f>D20+D31</f>
        <v>24644</v>
      </c>
    </row>
    <row r="33" spans="1:4" ht="21" customHeight="1" hidden="1">
      <c r="A33" s="22"/>
      <c r="B33" s="22"/>
      <c r="C33" s="18"/>
      <c r="D33" s="23"/>
    </row>
    <row r="34" spans="1:4" ht="21" customHeight="1">
      <c r="A34" s="21" t="s">
        <v>25</v>
      </c>
      <c r="B34" s="16">
        <f>'選挙人名簿 (18)'!B32+'選挙人名簿(19)'!B32</f>
        <v>12712</v>
      </c>
      <c r="C34" s="16">
        <f>'選挙人名簿 (18)'!C32+'選挙人名簿(19)'!C32</f>
        <v>11932</v>
      </c>
      <c r="D34" s="14">
        <f>SUM(B34:C34)</f>
        <v>24644</v>
      </c>
    </row>
    <row r="35" spans="1:4" ht="21" customHeight="1">
      <c r="A35" s="12" t="s">
        <v>26</v>
      </c>
      <c r="B35" s="13">
        <f>'在外選挙人 (18)'!B32+'在外選挙人(19)'!B32</f>
        <v>0</v>
      </c>
      <c r="C35" s="13">
        <f>'在外選挙人 (18)'!C32+'在外選挙人(19)'!C32</f>
        <v>0</v>
      </c>
      <c r="D35" s="14">
        <f>SUM(B35:C35)</f>
        <v>0</v>
      </c>
    </row>
    <row r="88" spans="1:4" ht="17.25">
      <c r="A88" s="1"/>
      <c r="B88" s="1"/>
      <c r="C88" s="1"/>
      <c r="D88" s="1"/>
    </row>
  </sheetData>
  <sheetProtection/>
  <mergeCells count="1">
    <mergeCell ref="A2:D2"/>
  </mergeCells>
  <printOptions/>
  <pageMargins left="1.1811023622047245"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県庁市町村課</dc:creator>
  <cp:keywords/>
  <dc:description/>
  <cp:lastModifiedBy>篠原　弘樹</cp:lastModifiedBy>
  <cp:lastPrinted>2021-10-06T04:59:20Z</cp:lastPrinted>
  <dcterms:created xsi:type="dcterms:W3CDTF">2001-05-22T00:51:21Z</dcterms:created>
  <dcterms:modified xsi:type="dcterms:W3CDTF">2021-10-06T04:59:33Z</dcterms:modified>
  <cp:category/>
  <cp:version/>
  <cp:contentType/>
  <cp:contentStatus/>
</cp:coreProperties>
</file>